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252" windowHeight="8256"/>
  </bookViews>
  <sheets>
    <sheet name="2018" sheetId="1" r:id="rId1"/>
  </sheets>
  <definedNames>
    <definedName name="_xlnm._FilterDatabase" localSheetId="0" hidden="1">'2018'!$A$10:$F$1483</definedName>
    <definedName name="_xlnm.Print_Titles" localSheetId="0">'2018'!$10:$12</definedName>
    <definedName name="_xlnm.Print_Area" localSheetId="0">'2018'!$A$1:$BD$1481</definedName>
  </definedNames>
  <calcPr calcId="125725"/>
</workbook>
</file>

<file path=xl/calcChain.xml><?xml version="1.0" encoding="utf-8"?>
<calcChain xmlns="http://schemas.openxmlformats.org/spreadsheetml/2006/main">
  <c r="AZ914" i="1"/>
  <c r="AZ1016"/>
  <c r="AZ1015" s="1"/>
  <c r="AZ1014" s="1"/>
  <c r="BA1016"/>
  <c r="BA1015" s="1"/>
  <c r="BA1014" s="1"/>
  <c r="BB1016"/>
  <c r="BB1015" s="1"/>
  <c r="BB1014" s="1"/>
  <c r="AY1015"/>
  <c r="AY1014" s="1"/>
  <c r="AY1016"/>
  <c r="BD1017"/>
  <c r="BD1016" s="1"/>
  <c r="BD1015" s="1"/>
  <c r="BD1014" s="1"/>
  <c r="BC1017"/>
  <c r="BC1016" s="1"/>
  <c r="BC1015" s="1"/>
  <c r="BC1014" s="1"/>
  <c r="AY163" l="1"/>
  <c r="AY1371"/>
  <c r="AY1369"/>
  <c r="BB376" l="1"/>
  <c r="AZ145" l="1"/>
  <c r="BD256" l="1"/>
  <c r="BC256"/>
  <c r="BC255" s="1"/>
  <c r="BC254" s="1"/>
  <c r="AZ255"/>
  <c r="AZ254" s="1"/>
  <c r="BA255"/>
  <c r="BA254" s="1"/>
  <c r="BB255"/>
  <c r="BB254" s="1"/>
  <c r="BD255"/>
  <c r="BD254" s="1"/>
  <c r="AY255"/>
  <c r="AY254" s="1"/>
  <c r="BD838" l="1"/>
  <c r="BD837" s="1"/>
  <c r="BD836" s="1"/>
  <c r="BC838"/>
  <c r="BC837" s="1"/>
  <c r="BC836" s="1"/>
  <c r="AZ837"/>
  <c r="AZ836" s="1"/>
  <c r="BA837"/>
  <c r="BA836" s="1"/>
  <c r="BB837"/>
  <c r="BB836" s="1"/>
  <c r="AY837"/>
  <c r="AY836" s="1"/>
  <c r="BD518" l="1"/>
  <c r="BD517" s="1"/>
  <c r="BD516" s="1"/>
  <c r="BC518"/>
  <c r="BC517" s="1"/>
  <c r="BC516" s="1"/>
  <c r="AZ517"/>
  <c r="AZ516" s="1"/>
  <c r="BA517"/>
  <c r="BA516" s="1"/>
  <c r="BB517"/>
  <c r="BB516" s="1"/>
  <c r="AY517"/>
  <c r="AY516" s="1"/>
  <c r="BD150" l="1"/>
  <c r="BD149" s="1"/>
  <c r="BD148" s="1"/>
  <c r="BD147" s="1"/>
  <c r="BC150"/>
  <c r="BC149" s="1"/>
  <c r="BC148" s="1"/>
  <c r="BC147" s="1"/>
  <c r="AZ149"/>
  <c r="AZ148" s="1"/>
  <c r="AZ147" s="1"/>
  <c r="BA149"/>
  <c r="BA148" s="1"/>
  <c r="BA147" s="1"/>
  <c r="BB149"/>
  <c r="BB148" s="1"/>
  <c r="BB147" s="1"/>
  <c r="AY149"/>
  <c r="AY148" s="1"/>
  <c r="AY147" s="1"/>
  <c r="BD732" l="1"/>
  <c r="BD731" s="1"/>
  <c r="BD730" s="1"/>
  <c r="BC732"/>
  <c r="BC731" s="1"/>
  <c r="BC730" s="1"/>
  <c r="AZ731"/>
  <c r="AZ730" s="1"/>
  <c r="BA731"/>
  <c r="BA730" s="1"/>
  <c r="BB731"/>
  <c r="BB730" s="1"/>
  <c r="AY731"/>
  <c r="AY730" s="1"/>
  <c r="AZ930" l="1"/>
  <c r="AZ929" s="1"/>
  <c r="BA930"/>
  <c r="BA929" s="1"/>
  <c r="BB930"/>
  <c r="BB929" s="1"/>
  <c r="AY930"/>
  <c r="AY929" s="1"/>
  <c r="BD931"/>
  <c r="BD930" s="1"/>
  <c r="BD929" s="1"/>
  <c r="BC931"/>
  <c r="BC930" s="1"/>
  <c r="BC929" s="1"/>
  <c r="AZ156"/>
  <c r="AZ155" s="1"/>
  <c r="AZ154" s="1"/>
  <c r="AZ153" s="1"/>
  <c r="AZ152" s="1"/>
  <c r="BA156"/>
  <c r="BA155" s="1"/>
  <c r="BA154" s="1"/>
  <c r="BA153" s="1"/>
  <c r="BA152" s="1"/>
  <c r="BB156"/>
  <c r="AY156"/>
  <c r="AY155" s="1"/>
  <c r="AY154" s="1"/>
  <c r="AY153" s="1"/>
  <c r="AY152" s="1"/>
  <c r="BD157"/>
  <c r="BD156" s="1"/>
  <c r="BD155" s="1"/>
  <c r="BD154" s="1"/>
  <c r="BD153" s="1"/>
  <c r="BD152" s="1"/>
  <c r="BC157"/>
  <c r="BC156" s="1"/>
  <c r="BC155" s="1"/>
  <c r="BC154" s="1"/>
  <c r="BC153" s="1"/>
  <c r="BC152" s="1"/>
  <c r="BB155"/>
  <c r="BB154" s="1"/>
  <c r="BB153" s="1"/>
  <c r="BB152" s="1"/>
  <c r="B152"/>
  <c r="AZ1336" l="1"/>
  <c r="AZ1335" s="1"/>
  <c r="AZ1334" s="1"/>
  <c r="AZ1333" s="1"/>
  <c r="AZ1332" s="1"/>
  <c r="BA1336"/>
  <c r="BA1335" s="1"/>
  <c r="BA1334" s="1"/>
  <c r="BA1333" s="1"/>
  <c r="BA1332" s="1"/>
  <c r="BB1336"/>
  <c r="BB1335" s="1"/>
  <c r="BB1334" s="1"/>
  <c r="BB1333" s="1"/>
  <c r="BB1332" s="1"/>
  <c r="BB1478"/>
  <c r="BA1478"/>
  <c r="BA1477" s="1"/>
  <c r="BA1476" s="1"/>
  <c r="BA1475" s="1"/>
  <c r="AZ1478"/>
  <c r="AZ1477" s="1"/>
  <c r="AZ1476" s="1"/>
  <c r="AZ1475" s="1"/>
  <c r="AY1478"/>
  <c r="AY1477" s="1"/>
  <c r="AY1476" s="1"/>
  <c r="AY1475" s="1"/>
  <c r="BB1477"/>
  <c r="BB1476" s="1"/>
  <c r="BB1475" s="1"/>
  <c r="BB1473"/>
  <c r="BB1472" s="1"/>
  <c r="BB1471" s="1"/>
  <c r="BB1470" s="1"/>
  <c r="BA1473"/>
  <c r="BA1472" s="1"/>
  <c r="BA1471" s="1"/>
  <c r="BA1470" s="1"/>
  <c r="AZ1473"/>
  <c r="AY1473"/>
  <c r="AZ1472"/>
  <c r="AZ1471" s="1"/>
  <c r="AZ1470" s="1"/>
  <c r="AY1472"/>
  <c r="AY1471" s="1"/>
  <c r="AY1470" s="1"/>
  <c r="BA1464"/>
  <c r="BA1463" s="1"/>
  <c r="AY1464"/>
  <c r="AY1463" s="1"/>
  <c r="BB1461"/>
  <c r="BA1461"/>
  <c r="BA1460" s="1"/>
  <c r="AZ1461"/>
  <c r="AY1461"/>
  <c r="AY1460" s="1"/>
  <c r="BB1460"/>
  <c r="AZ1460"/>
  <c r="BB1458"/>
  <c r="BA1458"/>
  <c r="BA1457" s="1"/>
  <c r="AZ1458"/>
  <c r="AZ1457" s="1"/>
  <c r="AY1458"/>
  <c r="AY1457" s="1"/>
  <c r="BB1457"/>
  <c r="BB1455"/>
  <c r="BA1455"/>
  <c r="AZ1455"/>
  <c r="AY1455"/>
  <c r="AY1454" s="1"/>
  <c r="BB1454"/>
  <c r="BA1454"/>
  <c r="AZ1454"/>
  <c r="BB1451"/>
  <c r="BA1451"/>
  <c r="BA1450" s="1"/>
  <c r="BA1449" s="1"/>
  <c r="AZ1451"/>
  <c r="AZ1450" s="1"/>
  <c r="AZ1449" s="1"/>
  <c r="AY1451"/>
  <c r="AY1450" s="1"/>
  <c r="AY1449" s="1"/>
  <c r="BB1450"/>
  <c r="BB1449" s="1"/>
  <c r="BB1446"/>
  <c r="BA1446"/>
  <c r="BA1445" s="1"/>
  <c r="BA1444" s="1"/>
  <c r="BA1443" s="1"/>
  <c r="AZ1446"/>
  <c r="AZ1445" s="1"/>
  <c r="AZ1444" s="1"/>
  <c r="AZ1443" s="1"/>
  <c r="AY1446"/>
  <c r="AY1445" s="1"/>
  <c r="AY1444" s="1"/>
  <c r="AY1443" s="1"/>
  <c r="BB1445"/>
  <c r="BB1444" s="1"/>
  <c r="BB1443" s="1"/>
  <c r="BB1439"/>
  <c r="BA1439"/>
  <c r="AZ1439"/>
  <c r="AY1439"/>
  <c r="BB1437"/>
  <c r="BA1437"/>
  <c r="AZ1437"/>
  <c r="AY1437"/>
  <c r="BB1435"/>
  <c r="BA1435"/>
  <c r="AZ1435"/>
  <c r="AZ1434" s="1"/>
  <c r="AZ1433" s="1"/>
  <c r="AZ1432" s="1"/>
  <c r="AZ1431" s="1"/>
  <c r="AY1435"/>
  <c r="BB1434"/>
  <c r="BB1433" s="1"/>
  <c r="BB1432" s="1"/>
  <c r="BB1431" s="1"/>
  <c r="BB1426"/>
  <c r="BB1425" s="1"/>
  <c r="BB1424" s="1"/>
  <c r="BB1423" s="1"/>
  <c r="BB1422" s="1"/>
  <c r="BA1426"/>
  <c r="BA1425" s="1"/>
  <c r="BA1424" s="1"/>
  <c r="BA1423" s="1"/>
  <c r="BA1422" s="1"/>
  <c r="AZ1426"/>
  <c r="AY1426"/>
  <c r="AY1425" s="1"/>
  <c r="AY1424" s="1"/>
  <c r="AY1423" s="1"/>
  <c r="AY1422" s="1"/>
  <c r="AZ1425"/>
  <c r="AZ1424" s="1"/>
  <c r="AZ1423" s="1"/>
  <c r="AZ1422" s="1"/>
  <c r="BB1419"/>
  <c r="BB1418" s="1"/>
  <c r="BB1417" s="1"/>
  <c r="BB1416" s="1"/>
  <c r="BB1415" s="1"/>
  <c r="BA1419"/>
  <c r="BA1418" s="1"/>
  <c r="BA1417" s="1"/>
  <c r="BA1416" s="1"/>
  <c r="BA1415" s="1"/>
  <c r="AZ1419"/>
  <c r="AZ1418" s="1"/>
  <c r="AZ1417" s="1"/>
  <c r="AZ1416" s="1"/>
  <c r="AZ1415" s="1"/>
  <c r="AY1419"/>
  <c r="AY1418" s="1"/>
  <c r="AY1417" s="1"/>
  <c r="AY1416" s="1"/>
  <c r="AY1415" s="1"/>
  <c r="BB1412"/>
  <c r="BA1412"/>
  <c r="AZ1412"/>
  <c r="AY1412"/>
  <c r="AY1411" s="1"/>
  <c r="AY1410" s="1"/>
  <c r="BB1411"/>
  <c r="BB1410" s="1"/>
  <c r="BA1411"/>
  <c r="BA1410" s="1"/>
  <c r="AZ1411"/>
  <c r="AZ1410" s="1"/>
  <c r="BB1408"/>
  <c r="BA1408"/>
  <c r="AZ1408"/>
  <c r="AY1408"/>
  <c r="AY1407" s="1"/>
  <c r="AY1406" s="1"/>
  <c r="AY1405" s="1"/>
  <c r="BB1407"/>
  <c r="BA1407"/>
  <c r="BA1406" s="1"/>
  <c r="BA1405" s="1"/>
  <c r="AZ1407"/>
  <c r="AZ1406" s="1"/>
  <c r="AZ1405" s="1"/>
  <c r="BB1406"/>
  <c r="BB1405" s="1"/>
  <c r="BB1403"/>
  <c r="BA1403"/>
  <c r="AZ1403"/>
  <c r="AY1403"/>
  <c r="BB1401"/>
  <c r="BA1401"/>
  <c r="AZ1401"/>
  <c r="AY1401"/>
  <c r="BB1399"/>
  <c r="BA1399"/>
  <c r="BA1398" s="1"/>
  <c r="AZ1399"/>
  <c r="AZ1398" s="1"/>
  <c r="AY1399"/>
  <c r="AY1398" s="1"/>
  <c r="BB1398"/>
  <c r="BB1396"/>
  <c r="BA1396"/>
  <c r="AZ1396"/>
  <c r="AY1396"/>
  <c r="BB1394"/>
  <c r="BA1394"/>
  <c r="AZ1394"/>
  <c r="AY1394"/>
  <c r="BB1392"/>
  <c r="BA1392"/>
  <c r="BA1391" s="1"/>
  <c r="AZ1392"/>
  <c r="AZ1391" s="1"/>
  <c r="AY1392"/>
  <c r="AY1391" s="1"/>
  <c r="BB1389"/>
  <c r="BA1389"/>
  <c r="AZ1389"/>
  <c r="AY1389"/>
  <c r="AY1388" s="1"/>
  <c r="BB1388"/>
  <c r="BA1388"/>
  <c r="AZ1388"/>
  <c r="BB1386"/>
  <c r="BA1386"/>
  <c r="AZ1386"/>
  <c r="AY1386"/>
  <c r="BB1384"/>
  <c r="BB1383" s="1"/>
  <c r="BA1384"/>
  <c r="AZ1384"/>
  <c r="AZ1383" s="1"/>
  <c r="AY1384"/>
  <c r="AY1383" s="1"/>
  <c r="BB1381"/>
  <c r="BA1381"/>
  <c r="AZ1381"/>
  <c r="AY1381"/>
  <c r="BB1379"/>
  <c r="BA1379"/>
  <c r="AZ1379"/>
  <c r="AY1379"/>
  <c r="BB1378"/>
  <c r="BA1378"/>
  <c r="AZ1378"/>
  <c r="AY1378"/>
  <c r="BB1376"/>
  <c r="BA1376"/>
  <c r="AZ1376"/>
  <c r="AY1376"/>
  <c r="BB1375"/>
  <c r="BA1375"/>
  <c r="AZ1375"/>
  <c r="AY1375"/>
  <c r="BB1372"/>
  <c r="BA1372"/>
  <c r="AZ1372"/>
  <c r="AY1372"/>
  <c r="BB1370"/>
  <c r="BA1370"/>
  <c r="AZ1370"/>
  <c r="AY1370"/>
  <c r="BB1368"/>
  <c r="BB1367" s="1"/>
  <c r="BA1368"/>
  <c r="BA1367" s="1"/>
  <c r="AZ1368"/>
  <c r="AZ1367" s="1"/>
  <c r="AY1368"/>
  <c r="AY1367" s="1"/>
  <c r="BB1365"/>
  <c r="BA1365"/>
  <c r="AZ1365"/>
  <c r="AY1365"/>
  <c r="BB1363"/>
  <c r="BA1363"/>
  <c r="AZ1363"/>
  <c r="AY1363"/>
  <c r="BB1361"/>
  <c r="BA1361"/>
  <c r="AZ1361"/>
  <c r="AZ1360" s="1"/>
  <c r="AY1361"/>
  <c r="BB1360"/>
  <c r="BA1360"/>
  <c r="BB1357"/>
  <c r="BA1357"/>
  <c r="AZ1357"/>
  <c r="AY1357"/>
  <c r="BB1355"/>
  <c r="BA1355"/>
  <c r="AZ1355"/>
  <c r="AY1355"/>
  <c r="BB1353"/>
  <c r="BA1353"/>
  <c r="BA1352" s="1"/>
  <c r="BA1351" s="1"/>
  <c r="AZ1353"/>
  <c r="AZ1352" s="1"/>
  <c r="AZ1351" s="1"/>
  <c r="AY1353"/>
  <c r="BB1352"/>
  <c r="BB1351" s="1"/>
  <c r="BB1348"/>
  <c r="BB1347" s="1"/>
  <c r="BB1346" s="1"/>
  <c r="BB1345" s="1"/>
  <c r="BA1348"/>
  <c r="BA1347" s="1"/>
  <c r="BA1346" s="1"/>
  <c r="BA1345" s="1"/>
  <c r="AZ1348"/>
  <c r="AY1348"/>
  <c r="AY1347" s="1"/>
  <c r="AY1346" s="1"/>
  <c r="AY1345" s="1"/>
  <c r="AZ1347"/>
  <c r="AZ1346" s="1"/>
  <c r="AZ1345" s="1"/>
  <c r="BB1343"/>
  <c r="BA1343"/>
  <c r="AZ1343"/>
  <c r="AZ1342" s="1"/>
  <c r="AZ1341" s="1"/>
  <c r="AZ1340" s="1"/>
  <c r="AY1343"/>
  <c r="AY1342" s="1"/>
  <c r="AY1341" s="1"/>
  <c r="AY1340" s="1"/>
  <c r="BB1342"/>
  <c r="BB1341" s="1"/>
  <c r="BB1340" s="1"/>
  <c r="BA1342"/>
  <c r="BA1341" s="1"/>
  <c r="BA1340" s="1"/>
  <c r="AY1336"/>
  <c r="AY1335" s="1"/>
  <c r="AY1334" s="1"/>
  <c r="AY1333" s="1"/>
  <c r="AY1332" s="1"/>
  <c r="BB1329"/>
  <c r="BA1329"/>
  <c r="BA1328" s="1"/>
  <c r="AZ1329"/>
  <c r="AZ1328" s="1"/>
  <c r="AY1329"/>
  <c r="AY1328" s="1"/>
  <c r="BB1328"/>
  <c r="BB1326"/>
  <c r="BA1326"/>
  <c r="BA1325" s="1"/>
  <c r="AZ1326"/>
  <c r="AZ1325" s="1"/>
  <c r="AY1326"/>
  <c r="AY1325" s="1"/>
  <c r="BB1325"/>
  <c r="BB1323"/>
  <c r="BA1323"/>
  <c r="BA1322" s="1"/>
  <c r="AZ1323"/>
  <c r="AY1323"/>
  <c r="AY1322" s="1"/>
  <c r="BB1322"/>
  <c r="AZ1322"/>
  <c r="BB1320"/>
  <c r="BA1320"/>
  <c r="AZ1320"/>
  <c r="AZ1319" s="1"/>
  <c r="AY1320"/>
  <c r="AY1319" s="1"/>
  <c r="BB1319"/>
  <c r="BA1319"/>
  <c r="BB1316"/>
  <c r="BA1316"/>
  <c r="BA1315" s="1"/>
  <c r="BA1314" s="1"/>
  <c r="AZ1316"/>
  <c r="AY1316"/>
  <c r="AY1315" s="1"/>
  <c r="AY1314" s="1"/>
  <c r="BB1315"/>
  <c r="BB1314" s="1"/>
  <c r="AZ1315"/>
  <c r="AZ1314" s="1"/>
  <c r="BB1307"/>
  <c r="BB1306" s="1"/>
  <c r="BB1305" s="1"/>
  <c r="BB1304" s="1"/>
  <c r="BB1303" s="1"/>
  <c r="BA1307"/>
  <c r="BA1306" s="1"/>
  <c r="BA1305" s="1"/>
  <c r="BA1304" s="1"/>
  <c r="BA1303" s="1"/>
  <c r="AZ1307"/>
  <c r="AZ1306" s="1"/>
  <c r="AZ1305" s="1"/>
  <c r="AZ1304" s="1"/>
  <c r="AZ1303" s="1"/>
  <c r="AY1307"/>
  <c r="AY1306" s="1"/>
  <c r="AY1305" s="1"/>
  <c r="AY1304" s="1"/>
  <c r="AY1303" s="1"/>
  <c r="BB1300"/>
  <c r="BB1299" s="1"/>
  <c r="BA1300"/>
  <c r="BA1299" s="1"/>
  <c r="AZ1300"/>
  <c r="AZ1299" s="1"/>
  <c r="AY1300"/>
  <c r="AY1299" s="1"/>
  <c r="BB1297"/>
  <c r="BA1297"/>
  <c r="BA1296" s="1"/>
  <c r="AZ1297"/>
  <c r="AZ1296" s="1"/>
  <c r="AY1297"/>
  <c r="AY1296" s="1"/>
  <c r="BB1296"/>
  <c r="BB1294"/>
  <c r="BA1294"/>
  <c r="BA1293" s="1"/>
  <c r="AZ1294"/>
  <c r="AZ1293" s="1"/>
  <c r="AY1294"/>
  <c r="BB1293"/>
  <c r="AY1293"/>
  <c r="BB1291"/>
  <c r="BA1291"/>
  <c r="BA1290" s="1"/>
  <c r="AZ1291"/>
  <c r="AZ1290" s="1"/>
  <c r="AY1291"/>
  <c r="AY1290" s="1"/>
  <c r="BB1290"/>
  <c r="BB1288"/>
  <c r="BB1287" s="1"/>
  <c r="BA1288"/>
  <c r="BA1287" s="1"/>
  <c r="AZ1288"/>
  <c r="AZ1287" s="1"/>
  <c r="AY1288"/>
  <c r="AY1287" s="1"/>
  <c r="BB1285"/>
  <c r="BA1285"/>
  <c r="BA1284" s="1"/>
  <c r="AZ1285"/>
  <c r="AZ1284" s="1"/>
  <c r="AY1285"/>
  <c r="AY1284" s="1"/>
  <c r="BB1284"/>
  <c r="BB1282"/>
  <c r="BB1281" s="1"/>
  <c r="BA1282"/>
  <c r="BA1281" s="1"/>
  <c r="AZ1282"/>
  <c r="AZ1281" s="1"/>
  <c r="AY1282"/>
  <c r="AY1281" s="1"/>
  <c r="BB1279"/>
  <c r="BA1279"/>
  <c r="AZ1279"/>
  <c r="AY1279"/>
  <c r="BB1278"/>
  <c r="BA1278"/>
  <c r="AZ1278"/>
  <c r="AY1278"/>
  <c r="BB1276"/>
  <c r="BB1275" s="1"/>
  <c r="BA1276"/>
  <c r="BA1275" s="1"/>
  <c r="AZ1276"/>
  <c r="AZ1275" s="1"/>
  <c r="AY1276"/>
  <c r="AY1275"/>
  <c r="BB1273"/>
  <c r="BB1272" s="1"/>
  <c r="BA1273"/>
  <c r="BA1272" s="1"/>
  <c r="AZ1273"/>
  <c r="AZ1272" s="1"/>
  <c r="AY1273"/>
  <c r="AY1272" s="1"/>
  <c r="BB1270"/>
  <c r="BB1269" s="1"/>
  <c r="BA1270"/>
  <c r="BA1269" s="1"/>
  <c r="AZ1270"/>
  <c r="AZ1269" s="1"/>
  <c r="AY1270"/>
  <c r="AY1269" s="1"/>
  <c r="BB1267"/>
  <c r="BB1266" s="1"/>
  <c r="BA1267"/>
  <c r="BA1266" s="1"/>
  <c r="AZ1267"/>
  <c r="AZ1266" s="1"/>
  <c r="AY1267"/>
  <c r="AY1266" s="1"/>
  <c r="BB1264"/>
  <c r="BA1264"/>
  <c r="BA1263" s="1"/>
  <c r="AZ1264"/>
  <c r="AZ1263" s="1"/>
  <c r="AY1264"/>
  <c r="AY1263" s="1"/>
  <c r="BB1263"/>
  <c r="BB1261"/>
  <c r="BB1260" s="1"/>
  <c r="BA1261"/>
  <c r="BA1260" s="1"/>
  <c r="AZ1261"/>
  <c r="AY1261"/>
  <c r="AY1260" s="1"/>
  <c r="AZ1260"/>
  <c r="BB1258"/>
  <c r="BA1258"/>
  <c r="BA1257" s="1"/>
  <c r="AZ1258"/>
  <c r="AZ1257" s="1"/>
  <c r="AY1258"/>
  <c r="AY1257" s="1"/>
  <c r="BB1257"/>
  <c r="BB1255"/>
  <c r="BA1255"/>
  <c r="BA1254" s="1"/>
  <c r="AZ1255"/>
  <c r="AZ1254" s="1"/>
  <c r="AY1255"/>
  <c r="AY1254" s="1"/>
  <c r="BB1254"/>
  <c r="BB1252"/>
  <c r="BA1252"/>
  <c r="AZ1252"/>
  <c r="AY1252"/>
  <c r="AY1251" s="1"/>
  <c r="BB1251"/>
  <c r="BA1251"/>
  <c r="AZ1251"/>
  <c r="BB1249"/>
  <c r="BB1248" s="1"/>
  <c r="BA1249"/>
  <c r="BA1248" s="1"/>
  <c r="AZ1249"/>
  <c r="AZ1248" s="1"/>
  <c r="AY1249"/>
  <c r="AY1248" s="1"/>
  <c r="BB1246"/>
  <c r="BA1246"/>
  <c r="AZ1246"/>
  <c r="AY1246"/>
  <c r="BB1245"/>
  <c r="BA1245"/>
  <c r="AZ1245"/>
  <c r="AY1245"/>
  <c r="BB1243"/>
  <c r="BA1243"/>
  <c r="BA1242" s="1"/>
  <c r="AZ1243"/>
  <c r="AY1243"/>
  <c r="AY1242" s="1"/>
  <c r="BB1242"/>
  <c r="AZ1242"/>
  <c r="BB1240"/>
  <c r="BA1240"/>
  <c r="BA1239" s="1"/>
  <c r="AZ1240"/>
  <c r="AZ1239" s="1"/>
  <c r="AY1240"/>
  <c r="AY1239" s="1"/>
  <c r="BB1239"/>
  <c r="BB1237"/>
  <c r="BA1237"/>
  <c r="BA1236" s="1"/>
  <c r="AZ1237"/>
  <c r="AZ1236" s="1"/>
  <c r="AY1237"/>
  <c r="BB1236"/>
  <c r="AY1236"/>
  <c r="BB1234"/>
  <c r="BA1234"/>
  <c r="BA1233" s="1"/>
  <c r="AZ1234"/>
  <c r="AY1234"/>
  <c r="AY1233" s="1"/>
  <c r="BB1233"/>
  <c r="AZ1233"/>
  <c r="BB1231"/>
  <c r="BB1230" s="1"/>
  <c r="BA1231"/>
  <c r="BA1230" s="1"/>
  <c r="AZ1231"/>
  <c r="AY1231"/>
  <c r="AY1230" s="1"/>
  <c r="AZ1230"/>
  <c r="BB1228"/>
  <c r="BA1228"/>
  <c r="AZ1228"/>
  <c r="AY1228"/>
  <c r="BB1227"/>
  <c r="BA1227"/>
  <c r="AZ1227"/>
  <c r="AY1227"/>
  <c r="BB1225"/>
  <c r="BA1225"/>
  <c r="BA1224" s="1"/>
  <c r="AZ1225"/>
  <c r="AZ1224" s="1"/>
  <c r="AY1225"/>
  <c r="BB1224"/>
  <c r="AY1224"/>
  <c r="BB1222"/>
  <c r="BB1221" s="1"/>
  <c r="BA1222"/>
  <c r="AZ1222"/>
  <c r="AZ1221" s="1"/>
  <c r="AY1222"/>
  <c r="BA1221"/>
  <c r="AY1221"/>
  <c r="BB1215"/>
  <c r="BA1215"/>
  <c r="AZ1215"/>
  <c r="AY1215"/>
  <c r="BB1213"/>
  <c r="BA1213"/>
  <c r="BA1212" s="1"/>
  <c r="BA1211" s="1"/>
  <c r="BA1210" s="1"/>
  <c r="BA1209" s="1"/>
  <c r="AZ1213"/>
  <c r="AY1213"/>
  <c r="AY1212" s="1"/>
  <c r="AY1211" s="1"/>
  <c r="AY1210" s="1"/>
  <c r="AY1209" s="1"/>
  <c r="BB1212"/>
  <c r="BB1211" s="1"/>
  <c r="BB1210" s="1"/>
  <c r="BB1209" s="1"/>
  <c r="AZ1212"/>
  <c r="AZ1211" s="1"/>
  <c r="AZ1210" s="1"/>
  <c r="AZ1209" s="1"/>
  <c r="BB1206"/>
  <c r="BB1205" s="1"/>
  <c r="BB1204" s="1"/>
  <c r="BA1206"/>
  <c r="BA1205" s="1"/>
  <c r="BA1204" s="1"/>
  <c r="AZ1206"/>
  <c r="AZ1205" s="1"/>
  <c r="AZ1204" s="1"/>
  <c r="AY1206"/>
  <c r="AY1205" s="1"/>
  <c r="AY1204" s="1"/>
  <c r="BB1202"/>
  <c r="BB1201" s="1"/>
  <c r="BB1200" s="1"/>
  <c r="BB1199" s="1"/>
  <c r="BB1198" s="1"/>
  <c r="BA1202"/>
  <c r="BA1201" s="1"/>
  <c r="BA1200" s="1"/>
  <c r="BA1199" s="1"/>
  <c r="BA1198" s="1"/>
  <c r="AZ1202"/>
  <c r="AZ1201" s="1"/>
  <c r="AZ1200" s="1"/>
  <c r="AY1202"/>
  <c r="AY1201" s="1"/>
  <c r="AY1200" s="1"/>
  <c r="BB1195"/>
  <c r="BA1195"/>
  <c r="BA1194" s="1"/>
  <c r="BA1193" s="1"/>
  <c r="AZ1195"/>
  <c r="AY1195"/>
  <c r="AY1194" s="1"/>
  <c r="AY1193" s="1"/>
  <c r="BB1194"/>
  <c r="BB1193" s="1"/>
  <c r="AZ1194"/>
  <c r="AZ1193" s="1"/>
  <c r="BB1191"/>
  <c r="BB1190" s="1"/>
  <c r="BA1191"/>
  <c r="BA1190" s="1"/>
  <c r="AZ1191"/>
  <c r="AZ1190" s="1"/>
  <c r="AY1191"/>
  <c r="AY1190" s="1"/>
  <c r="BB1188"/>
  <c r="BA1188"/>
  <c r="AZ1188"/>
  <c r="AZ1187" s="1"/>
  <c r="AY1188"/>
  <c r="AY1187" s="1"/>
  <c r="BB1187"/>
  <c r="BA1187"/>
  <c r="BB1185"/>
  <c r="BB1184" s="1"/>
  <c r="BA1185"/>
  <c r="BA1184" s="1"/>
  <c r="BA1183" s="1"/>
  <c r="AZ1185"/>
  <c r="AZ1184" s="1"/>
  <c r="AY1185"/>
  <c r="AY1184" s="1"/>
  <c r="BB1181"/>
  <c r="BA1181"/>
  <c r="BA1180" s="1"/>
  <c r="AZ1181"/>
  <c r="AZ1180" s="1"/>
  <c r="AY1181"/>
  <c r="AY1180" s="1"/>
  <c r="BB1180"/>
  <c r="BB1178"/>
  <c r="BA1178"/>
  <c r="AZ1178"/>
  <c r="AY1178"/>
  <c r="BB1176"/>
  <c r="BA1176"/>
  <c r="AZ1176"/>
  <c r="AZ1175" s="1"/>
  <c r="AY1176"/>
  <c r="AY1175" s="1"/>
  <c r="BB1175"/>
  <c r="BB1174" s="1"/>
  <c r="BA1175"/>
  <c r="BB1172"/>
  <c r="BA1172"/>
  <c r="AZ1172"/>
  <c r="AY1172"/>
  <c r="BB1171"/>
  <c r="BA1171"/>
  <c r="AZ1171"/>
  <c r="AZ1170" s="1"/>
  <c r="AY1171"/>
  <c r="AY1170" s="1"/>
  <c r="BB1170"/>
  <c r="BA1170"/>
  <c r="BB1165"/>
  <c r="BB1164" s="1"/>
  <c r="BB1163" s="1"/>
  <c r="BB1162" s="1"/>
  <c r="BB1161" s="1"/>
  <c r="BA1165"/>
  <c r="BA1164" s="1"/>
  <c r="BA1163" s="1"/>
  <c r="BA1162" s="1"/>
  <c r="BA1161" s="1"/>
  <c r="AZ1165"/>
  <c r="AZ1164" s="1"/>
  <c r="AZ1163" s="1"/>
  <c r="AZ1162" s="1"/>
  <c r="AZ1161" s="1"/>
  <c r="AY1165"/>
  <c r="AY1164"/>
  <c r="AY1163" s="1"/>
  <c r="AY1162" s="1"/>
  <c r="AY1161" s="1"/>
  <c r="BB1156"/>
  <c r="BB1155" s="1"/>
  <c r="BB1154" s="1"/>
  <c r="BB1153" s="1"/>
  <c r="BB1152" s="1"/>
  <c r="BA1156"/>
  <c r="BA1155" s="1"/>
  <c r="BA1154" s="1"/>
  <c r="BA1153" s="1"/>
  <c r="BA1152" s="1"/>
  <c r="AZ1156"/>
  <c r="AY1156"/>
  <c r="AY1155" s="1"/>
  <c r="AY1154" s="1"/>
  <c r="AY1153" s="1"/>
  <c r="AY1152" s="1"/>
  <c r="AZ1155"/>
  <c r="AZ1154" s="1"/>
  <c r="AZ1153" s="1"/>
  <c r="AZ1152" s="1"/>
  <c r="BB1149"/>
  <c r="BA1149"/>
  <c r="BA1148" s="1"/>
  <c r="BA1147" s="1"/>
  <c r="BA1146" s="1"/>
  <c r="BA1145" s="1"/>
  <c r="AZ1149"/>
  <c r="AZ1148" s="1"/>
  <c r="AZ1147" s="1"/>
  <c r="AZ1146" s="1"/>
  <c r="AZ1145" s="1"/>
  <c r="AY1149"/>
  <c r="AY1148" s="1"/>
  <c r="AY1147" s="1"/>
  <c r="AY1146" s="1"/>
  <c r="AY1145" s="1"/>
  <c r="BB1148"/>
  <c r="BB1147" s="1"/>
  <c r="BB1146" s="1"/>
  <c r="BB1145" s="1"/>
  <c r="BB1142"/>
  <c r="BA1142"/>
  <c r="AZ1142"/>
  <c r="AY1142"/>
  <c r="BB1141"/>
  <c r="BB1140" s="1"/>
  <c r="BB1139" s="1"/>
  <c r="BA1141"/>
  <c r="BA1140" s="1"/>
  <c r="BA1139" s="1"/>
  <c r="AZ1141"/>
  <c r="AZ1140" s="1"/>
  <c r="AZ1139" s="1"/>
  <c r="AY1141"/>
  <c r="AY1140" s="1"/>
  <c r="AY1139" s="1"/>
  <c r="BB1137"/>
  <c r="BB1136" s="1"/>
  <c r="BB1135" s="1"/>
  <c r="BB1134" s="1"/>
  <c r="BA1137"/>
  <c r="AZ1137"/>
  <c r="AZ1136" s="1"/>
  <c r="AZ1135" s="1"/>
  <c r="AZ1134" s="1"/>
  <c r="AY1137"/>
  <c r="AY1136" s="1"/>
  <c r="AY1135" s="1"/>
  <c r="AY1134" s="1"/>
  <c r="BA1136"/>
  <c r="BA1135" s="1"/>
  <c r="BA1134" s="1"/>
  <c r="BB1132"/>
  <c r="BA1132"/>
  <c r="BA1131" s="1"/>
  <c r="BA1130" s="1"/>
  <c r="AZ1132"/>
  <c r="AY1132"/>
  <c r="AY1131" s="1"/>
  <c r="AY1130" s="1"/>
  <c r="BB1131"/>
  <c r="BB1130" s="1"/>
  <c r="AZ1131"/>
  <c r="AZ1130" s="1"/>
  <c r="BB1128"/>
  <c r="BA1128"/>
  <c r="AZ1128"/>
  <c r="AY1128"/>
  <c r="AY1127" s="1"/>
  <c r="AY1126" s="1"/>
  <c r="AY1125" s="1"/>
  <c r="BB1127"/>
  <c r="BA1127"/>
  <c r="BA1126" s="1"/>
  <c r="AZ1127"/>
  <c r="AZ1126" s="1"/>
  <c r="BB1126"/>
  <c r="BB1123"/>
  <c r="BA1123"/>
  <c r="BA1122" s="1"/>
  <c r="BA1121" s="1"/>
  <c r="BA1120" s="1"/>
  <c r="AZ1123"/>
  <c r="AZ1122" s="1"/>
  <c r="AZ1121" s="1"/>
  <c r="AZ1120" s="1"/>
  <c r="AY1123"/>
  <c r="BB1122"/>
  <c r="AY1122"/>
  <c r="AY1121" s="1"/>
  <c r="AY1120" s="1"/>
  <c r="BB1121"/>
  <c r="BB1120" s="1"/>
  <c r="BB1116"/>
  <c r="BA1116"/>
  <c r="AZ1116"/>
  <c r="AZ1115" s="1"/>
  <c r="AZ1114" s="1"/>
  <c r="AZ1113" s="1"/>
  <c r="AY1116"/>
  <c r="BB1115"/>
  <c r="BB1114" s="1"/>
  <c r="BB1113" s="1"/>
  <c r="BA1115"/>
  <c r="BA1114" s="1"/>
  <c r="BA1113" s="1"/>
  <c r="AY1115"/>
  <c r="AY1114" s="1"/>
  <c r="AY1113" s="1"/>
  <c r="BB1111"/>
  <c r="BA1111"/>
  <c r="BA1110" s="1"/>
  <c r="AZ1111"/>
  <c r="AZ1110" s="1"/>
  <c r="AY1111"/>
  <c r="AY1110" s="1"/>
  <c r="BB1110"/>
  <c r="BB1108"/>
  <c r="BA1108"/>
  <c r="AZ1108"/>
  <c r="AY1108"/>
  <c r="BB1106"/>
  <c r="BA1106"/>
  <c r="BA1105" s="1"/>
  <c r="AZ1106"/>
  <c r="AY1106"/>
  <c r="AY1105" s="1"/>
  <c r="BB1105"/>
  <c r="BB1103"/>
  <c r="BB1102" s="1"/>
  <c r="BB1101" s="1"/>
  <c r="BA1103"/>
  <c r="BA1102" s="1"/>
  <c r="BA1101" s="1"/>
  <c r="AZ1103"/>
  <c r="AY1103"/>
  <c r="AZ1102"/>
  <c r="AZ1101" s="1"/>
  <c r="AY1102"/>
  <c r="AY1101" s="1"/>
  <c r="BB1098"/>
  <c r="BA1098"/>
  <c r="BA1097" s="1"/>
  <c r="AZ1098"/>
  <c r="AZ1097" s="1"/>
  <c r="AY1098"/>
  <c r="AY1097" s="1"/>
  <c r="BB1097"/>
  <c r="BB1095"/>
  <c r="BA1095"/>
  <c r="BA1094" s="1"/>
  <c r="AZ1095"/>
  <c r="AY1095"/>
  <c r="AY1094" s="1"/>
  <c r="BB1094"/>
  <c r="AZ1094"/>
  <c r="BA1092"/>
  <c r="AY1092"/>
  <c r="BB1090"/>
  <c r="BB1089" s="1"/>
  <c r="BA1090"/>
  <c r="BA1089" s="1"/>
  <c r="AZ1090"/>
  <c r="AZ1089" s="1"/>
  <c r="AY1090"/>
  <c r="AY1089" s="1"/>
  <c r="BB1087"/>
  <c r="BA1087"/>
  <c r="AZ1087"/>
  <c r="AY1087"/>
  <c r="BB1085"/>
  <c r="BA1085"/>
  <c r="AZ1085"/>
  <c r="AZ1084" s="1"/>
  <c r="AZ1083" s="1"/>
  <c r="AY1085"/>
  <c r="BB1084"/>
  <c r="BB1083" s="1"/>
  <c r="BA1084"/>
  <c r="BA1083" s="1"/>
  <c r="BB1080"/>
  <c r="BA1080"/>
  <c r="BA1079" s="1"/>
  <c r="BA1078" s="1"/>
  <c r="BA1077" s="1"/>
  <c r="AZ1080"/>
  <c r="AZ1079" s="1"/>
  <c r="AZ1078" s="1"/>
  <c r="AZ1077" s="1"/>
  <c r="AY1080"/>
  <c r="BB1079"/>
  <c r="AY1079"/>
  <c r="AY1078" s="1"/>
  <c r="AY1077" s="1"/>
  <c r="BB1078"/>
  <c r="BB1077" s="1"/>
  <c r="BB1075"/>
  <c r="BA1075"/>
  <c r="AZ1075"/>
  <c r="AY1075"/>
  <c r="AY1074" s="1"/>
  <c r="AY1073" s="1"/>
  <c r="AY1072" s="1"/>
  <c r="BB1074"/>
  <c r="BA1074"/>
  <c r="BA1073" s="1"/>
  <c r="BA1072" s="1"/>
  <c r="AZ1074"/>
  <c r="AZ1073" s="1"/>
  <c r="AZ1072" s="1"/>
  <c r="BB1073"/>
  <c r="BB1072" s="1"/>
  <c r="BB1070"/>
  <c r="BA1070"/>
  <c r="BA1069" s="1"/>
  <c r="BA1068" s="1"/>
  <c r="BA1067" s="1"/>
  <c r="AZ1070"/>
  <c r="AZ1069" s="1"/>
  <c r="AZ1068" s="1"/>
  <c r="AZ1067" s="1"/>
  <c r="AY1070"/>
  <c r="AY1069" s="1"/>
  <c r="AY1068" s="1"/>
  <c r="AY1067" s="1"/>
  <c r="BB1069"/>
  <c r="BB1068"/>
  <c r="BB1067" s="1"/>
  <c r="BB1063"/>
  <c r="BA1063"/>
  <c r="BA1062" s="1"/>
  <c r="BA1061" s="1"/>
  <c r="BA1060" s="1"/>
  <c r="AZ1063"/>
  <c r="AY1063"/>
  <c r="AY1062" s="1"/>
  <c r="AY1061" s="1"/>
  <c r="AY1060" s="1"/>
  <c r="BB1062"/>
  <c r="BB1061" s="1"/>
  <c r="BB1060" s="1"/>
  <c r="AZ1062"/>
  <c r="AZ1061" s="1"/>
  <c r="AZ1060" s="1"/>
  <c r="BB1058"/>
  <c r="BB1057" s="1"/>
  <c r="BB1056" s="1"/>
  <c r="BB1055" s="1"/>
  <c r="BA1058"/>
  <c r="BA1057" s="1"/>
  <c r="BA1056" s="1"/>
  <c r="BA1055" s="1"/>
  <c r="AZ1058"/>
  <c r="AZ1057" s="1"/>
  <c r="AZ1056" s="1"/>
  <c r="AZ1055" s="1"/>
  <c r="AY1058"/>
  <c r="AY1057" s="1"/>
  <c r="AY1056" s="1"/>
  <c r="AY1055" s="1"/>
  <c r="BB1053"/>
  <c r="BA1053"/>
  <c r="BA1052" s="1"/>
  <c r="BA1051" s="1"/>
  <c r="BA1050" s="1"/>
  <c r="AZ1053"/>
  <c r="AZ1052" s="1"/>
  <c r="AZ1051" s="1"/>
  <c r="AZ1050" s="1"/>
  <c r="AY1053"/>
  <c r="AY1052" s="1"/>
  <c r="AY1051" s="1"/>
  <c r="AY1050" s="1"/>
  <c r="BB1052"/>
  <c r="BB1051"/>
  <c r="BB1050" s="1"/>
  <c r="BB1048"/>
  <c r="BA1048"/>
  <c r="BA1047" s="1"/>
  <c r="BA1046" s="1"/>
  <c r="BA1045" s="1"/>
  <c r="AZ1048"/>
  <c r="AZ1047" s="1"/>
  <c r="AZ1046" s="1"/>
  <c r="AZ1045" s="1"/>
  <c r="AY1048"/>
  <c r="AY1047" s="1"/>
  <c r="AY1046" s="1"/>
  <c r="AY1045" s="1"/>
  <c r="BB1047"/>
  <c r="BB1046"/>
  <c r="BB1045" s="1"/>
  <c r="BB1041"/>
  <c r="BB1040" s="1"/>
  <c r="BB1039" s="1"/>
  <c r="BB1038" s="1"/>
  <c r="BA1041"/>
  <c r="BA1040" s="1"/>
  <c r="BA1039" s="1"/>
  <c r="BA1038" s="1"/>
  <c r="AZ1041"/>
  <c r="AZ1040" s="1"/>
  <c r="AZ1039" s="1"/>
  <c r="AZ1038" s="1"/>
  <c r="AY1041"/>
  <c r="AY1040" s="1"/>
  <c r="AY1039" s="1"/>
  <c r="AY1038" s="1"/>
  <c r="BB1036"/>
  <c r="BA1036"/>
  <c r="BA1035" s="1"/>
  <c r="BA1034" s="1"/>
  <c r="BA1033" s="1"/>
  <c r="AZ1036"/>
  <c r="AY1036"/>
  <c r="AY1035" s="1"/>
  <c r="AY1034" s="1"/>
  <c r="AY1033" s="1"/>
  <c r="BB1035"/>
  <c r="BB1034" s="1"/>
  <c r="BB1033" s="1"/>
  <c r="AZ1035"/>
  <c r="AZ1034" s="1"/>
  <c r="AZ1033" s="1"/>
  <c r="BB1031"/>
  <c r="BA1031"/>
  <c r="AZ1031"/>
  <c r="AZ1030" s="1"/>
  <c r="AZ1029" s="1"/>
  <c r="AZ1028" s="1"/>
  <c r="AY1031"/>
  <c r="AY1030" s="1"/>
  <c r="AY1029" s="1"/>
  <c r="AY1028" s="1"/>
  <c r="BB1030"/>
  <c r="BB1029" s="1"/>
  <c r="BB1028" s="1"/>
  <c r="BA1030"/>
  <c r="BA1029" s="1"/>
  <c r="BA1028" s="1"/>
  <c r="BB1026"/>
  <c r="BB1025" s="1"/>
  <c r="BB1024" s="1"/>
  <c r="BB1023" s="1"/>
  <c r="BA1026"/>
  <c r="BA1025" s="1"/>
  <c r="BA1024" s="1"/>
  <c r="BA1023" s="1"/>
  <c r="AZ1026"/>
  <c r="AZ1025" s="1"/>
  <c r="AZ1024" s="1"/>
  <c r="AZ1023" s="1"/>
  <c r="AY1026"/>
  <c r="AY1025" s="1"/>
  <c r="AY1024" s="1"/>
  <c r="AY1023" s="1"/>
  <c r="BB1019"/>
  <c r="BA1019"/>
  <c r="BA1018" s="1"/>
  <c r="AZ1019"/>
  <c r="AZ1018" s="1"/>
  <c r="AY1019"/>
  <c r="AY1018" s="1"/>
  <c r="BB1018"/>
  <c r="BB1009"/>
  <c r="BA1009"/>
  <c r="BA1008" s="1"/>
  <c r="AZ1009"/>
  <c r="AZ1008" s="1"/>
  <c r="AY1009"/>
  <c r="BB1008"/>
  <c r="AY1008"/>
  <c r="BB1006"/>
  <c r="BA1006"/>
  <c r="BA1005" s="1"/>
  <c r="AZ1006"/>
  <c r="AZ1005" s="1"/>
  <c r="AY1006"/>
  <c r="AY1005" s="1"/>
  <c r="BB1005"/>
  <c r="BB1003"/>
  <c r="BB1002" s="1"/>
  <c r="BA1003"/>
  <c r="AZ1003"/>
  <c r="AZ1002" s="1"/>
  <c r="AY1003"/>
  <c r="BA1002"/>
  <c r="AY1002"/>
  <c r="BB1000"/>
  <c r="BA1000"/>
  <c r="BA999" s="1"/>
  <c r="BA998" s="1"/>
  <c r="AZ1000"/>
  <c r="AY1000"/>
  <c r="AY999" s="1"/>
  <c r="AY998" s="1"/>
  <c r="BB999"/>
  <c r="AZ999"/>
  <c r="AZ998" s="1"/>
  <c r="BB998"/>
  <c r="BB993"/>
  <c r="BA993"/>
  <c r="BA992" s="1"/>
  <c r="BA991" s="1"/>
  <c r="BA990" s="1"/>
  <c r="BA989" s="1"/>
  <c r="AZ993"/>
  <c r="AZ992" s="1"/>
  <c r="AZ991" s="1"/>
  <c r="AZ990" s="1"/>
  <c r="AZ989" s="1"/>
  <c r="AY993"/>
  <c r="BB992"/>
  <c r="BB991" s="1"/>
  <c r="BB990" s="1"/>
  <c r="BB989" s="1"/>
  <c r="AY992"/>
  <c r="AY991" s="1"/>
  <c r="AY990" s="1"/>
  <c r="AY989" s="1"/>
  <c r="BB984"/>
  <c r="BB982" s="1"/>
  <c r="BA984"/>
  <c r="BA983" s="1"/>
  <c r="AZ984"/>
  <c r="AZ983" s="1"/>
  <c r="AY984"/>
  <c r="AY983" s="1"/>
  <c r="BB983"/>
  <c r="BB981"/>
  <c r="BB980" s="1"/>
  <c r="BB978" s="1"/>
  <c r="AZ981"/>
  <c r="AZ980" s="1"/>
  <c r="AZ978" s="1"/>
  <c r="BB975"/>
  <c r="BB974" s="1"/>
  <c r="BB973" s="1"/>
  <c r="BB972" s="1"/>
  <c r="BB971" s="1"/>
  <c r="BA975"/>
  <c r="BA974" s="1"/>
  <c r="BA973" s="1"/>
  <c r="BA972" s="1"/>
  <c r="BA971" s="1"/>
  <c r="AZ975"/>
  <c r="AY975"/>
  <c r="AY974" s="1"/>
  <c r="AY973" s="1"/>
  <c r="AY972" s="1"/>
  <c r="AY971" s="1"/>
  <c r="AZ974"/>
  <c r="AZ973" s="1"/>
  <c r="AZ972" s="1"/>
  <c r="AZ971" s="1"/>
  <c r="BB968"/>
  <c r="BA968"/>
  <c r="BA967" s="1"/>
  <c r="BA966" s="1"/>
  <c r="BA965" s="1"/>
  <c r="AZ968"/>
  <c r="AZ967" s="1"/>
  <c r="AZ966" s="1"/>
  <c r="AZ965" s="1"/>
  <c r="AY968"/>
  <c r="AY967" s="1"/>
  <c r="AY966" s="1"/>
  <c r="AY965" s="1"/>
  <c r="BB967"/>
  <c r="BB966"/>
  <c r="BB965" s="1"/>
  <c r="BB963"/>
  <c r="BB962" s="1"/>
  <c r="BA963"/>
  <c r="BA962" s="1"/>
  <c r="AZ963"/>
  <c r="AZ962" s="1"/>
  <c r="AY963"/>
  <c r="AY962" s="1"/>
  <c r="BB960"/>
  <c r="BA960"/>
  <c r="AZ960"/>
  <c r="AZ959" s="1"/>
  <c r="AY960"/>
  <c r="AY959" s="1"/>
  <c r="BB959"/>
  <c r="BA959"/>
  <c r="BB956"/>
  <c r="BA956"/>
  <c r="AZ956"/>
  <c r="AZ955" s="1"/>
  <c r="AZ954" s="1"/>
  <c r="AY956"/>
  <c r="AY955" s="1"/>
  <c r="AY954" s="1"/>
  <c r="BB955"/>
  <c r="BB954" s="1"/>
  <c r="BA955"/>
  <c r="BA954" s="1"/>
  <c r="BB949"/>
  <c r="BA949"/>
  <c r="AZ949"/>
  <c r="AZ948" s="1"/>
  <c r="AZ946" s="1"/>
  <c r="AY949"/>
  <c r="AY948" s="1"/>
  <c r="AY946" s="1"/>
  <c r="BB948"/>
  <c r="BB946" s="1"/>
  <c r="BA948"/>
  <c r="BA946" s="1"/>
  <c r="BB944"/>
  <c r="BA944"/>
  <c r="AZ944"/>
  <c r="AZ943" s="1"/>
  <c r="AZ942" s="1"/>
  <c r="AY944"/>
  <c r="AY943" s="1"/>
  <c r="AY942" s="1"/>
  <c r="BB943"/>
  <c r="BB942" s="1"/>
  <c r="BA943"/>
  <c r="BA942" s="1"/>
  <c r="BB940"/>
  <c r="BA940"/>
  <c r="AZ940"/>
  <c r="AZ939" s="1"/>
  <c r="AZ938" s="1"/>
  <c r="AZ937" s="1"/>
  <c r="AY940"/>
  <c r="AY939" s="1"/>
  <c r="AY938" s="1"/>
  <c r="AY937" s="1"/>
  <c r="BB939"/>
  <c r="BB938" s="1"/>
  <c r="BB937" s="1"/>
  <c r="BA939"/>
  <c r="BA938" s="1"/>
  <c r="BA937" s="1"/>
  <c r="BB935"/>
  <c r="BB934" s="1"/>
  <c r="BB933" s="1"/>
  <c r="BB932" s="1"/>
  <c r="BA935"/>
  <c r="BA934" s="1"/>
  <c r="BA933" s="1"/>
  <c r="BA932" s="1"/>
  <c r="AZ935"/>
  <c r="AZ934" s="1"/>
  <c r="AZ933" s="1"/>
  <c r="AZ932" s="1"/>
  <c r="AY935"/>
  <c r="AY934"/>
  <c r="AY933" s="1"/>
  <c r="AY932" s="1"/>
  <c r="BB927"/>
  <c r="BA927"/>
  <c r="AZ927"/>
  <c r="AZ926" s="1"/>
  <c r="AY927"/>
  <c r="AY926" s="1"/>
  <c r="BB926"/>
  <c r="BA926"/>
  <c r="BB924"/>
  <c r="BB923" s="1"/>
  <c r="BA924"/>
  <c r="BA923" s="1"/>
  <c r="AZ924"/>
  <c r="AZ923" s="1"/>
  <c r="AY924"/>
  <c r="AY923" s="1"/>
  <c r="BB921"/>
  <c r="BA921"/>
  <c r="AZ921"/>
  <c r="AZ920" s="1"/>
  <c r="AZ919" s="1"/>
  <c r="AY921"/>
  <c r="AY920" s="1"/>
  <c r="AY919" s="1"/>
  <c r="BB920"/>
  <c r="BB919" s="1"/>
  <c r="BA920"/>
  <c r="BA919" s="1"/>
  <c r="BB917"/>
  <c r="BA917"/>
  <c r="AZ917"/>
  <c r="AZ916" s="1"/>
  <c r="AZ915" s="1"/>
  <c r="AY917"/>
  <c r="AY916" s="1"/>
  <c r="AY915" s="1"/>
  <c r="BB916"/>
  <c r="BB915" s="1"/>
  <c r="BA916"/>
  <c r="BA915" s="1"/>
  <c r="BB913"/>
  <c r="BA913"/>
  <c r="AZ913"/>
  <c r="AY913"/>
  <c r="BB911"/>
  <c r="BA911"/>
  <c r="AZ911"/>
  <c r="AY911"/>
  <c r="BB910"/>
  <c r="BB909" s="1"/>
  <c r="BA910"/>
  <c r="BA909" s="1"/>
  <c r="BB907"/>
  <c r="BA907"/>
  <c r="AZ907"/>
  <c r="AZ906" s="1"/>
  <c r="AZ905" s="1"/>
  <c r="AY907"/>
  <c r="AY906" s="1"/>
  <c r="AY905" s="1"/>
  <c r="BB906"/>
  <c r="BB905" s="1"/>
  <c r="BA906"/>
  <c r="BA905" s="1"/>
  <c r="BB898"/>
  <c r="BB897" s="1"/>
  <c r="BA898"/>
  <c r="BA897" s="1"/>
  <c r="AZ898"/>
  <c r="AZ897" s="1"/>
  <c r="AY898"/>
  <c r="AY897" s="1"/>
  <c r="BB895"/>
  <c r="BA895"/>
  <c r="AZ895"/>
  <c r="AZ894" s="1"/>
  <c r="AY895"/>
  <c r="AY894" s="1"/>
  <c r="BB894"/>
  <c r="BA894"/>
  <c r="BB888"/>
  <c r="BB887" s="1"/>
  <c r="BB886" s="1"/>
  <c r="BB885" s="1"/>
  <c r="BB884" s="1"/>
  <c r="BA888"/>
  <c r="BA887" s="1"/>
  <c r="BA886" s="1"/>
  <c r="BA885" s="1"/>
  <c r="BA884" s="1"/>
  <c r="AZ888"/>
  <c r="AZ887" s="1"/>
  <c r="AZ886" s="1"/>
  <c r="AZ885" s="1"/>
  <c r="AZ884" s="1"/>
  <c r="AY888"/>
  <c r="AY887" s="1"/>
  <c r="AY886" s="1"/>
  <c r="AY885" s="1"/>
  <c r="AY884" s="1"/>
  <c r="BB881"/>
  <c r="BA881"/>
  <c r="AZ881"/>
  <c r="AZ880" s="1"/>
  <c r="AY881"/>
  <c r="AY880" s="1"/>
  <c r="BB880"/>
  <c r="BA880"/>
  <c r="BB878"/>
  <c r="BB877" s="1"/>
  <c r="BA878"/>
  <c r="BA877" s="1"/>
  <c r="AZ878"/>
  <c r="AZ877" s="1"/>
  <c r="AY878"/>
  <c r="AY877" s="1"/>
  <c r="BB875"/>
  <c r="BA875"/>
  <c r="AZ875"/>
  <c r="AZ874" s="1"/>
  <c r="AY875"/>
  <c r="AY874" s="1"/>
  <c r="BB874"/>
  <c r="BA874"/>
  <c r="BB872"/>
  <c r="BB871" s="1"/>
  <c r="BA872"/>
  <c r="BA871" s="1"/>
  <c r="AZ872"/>
  <c r="AZ871" s="1"/>
  <c r="AY872"/>
  <c r="AY871" s="1"/>
  <c r="BB869"/>
  <c r="BA869"/>
  <c r="AZ869"/>
  <c r="AZ868" s="1"/>
  <c r="AY869"/>
  <c r="AY868" s="1"/>
  <c r="BB868"/>
  <c r="BA868"/>
  <c r="BB866"/>
  <c r="BB865" s="1"/>
  <c r="BA866"/>
  <c r="BA865" s="1"/>
  <c r="AZ866"/>
  <c r="AY866"/>
  <c r="AY865" s="1"/>
  <c r="AZ865"/>
  <c r="BB863"/>
  <c r="BA863"/>
  <c r="AZ863"/>
  <c r="AZ862" s="1"/>
  <c r="AY863"/>
  <c r="AY862" s="1"/>
  <c r="BB862"/>
  <c r="BA862"/>
  <c r="BB854"/>
  <c r="BB853" s="1"/>
  <c r="BB852" s="1"/>
  <c r="BB851" s="1"/>
  <c r="BB850" s="1"/>
  <c r="BA854"/>
  <c r="BA853" s="1"/>
  <c r="BA852" s="1"/>
  <c r="BA851" s="1"/>
  <c r="BA850" s="1"/>
  <c r="AZ854"/>
  <c r="AY854"/>
  <c r="AZ853"/>
  <c r="AZ852" s="1"/>
  <c r="AZ851" s="1"/>
  <c r="AZ850" s="1"/>
  <c r="AY853"/>
  <c r="AY852" s="1"/>
  <c r="AY851" s="1"/>
  <c r="AY850" s="1"/>
  <c r="BB847"/>
  <c r="BA847"/>
  <c r="BA846" s="1"/>
  <c r="BA845" s="1"/>
  <c r="BA844" s="1"/>
  <c r="BA843" s="1"/>
  <c r="AZ847"/>
  <c r="AZ846" s="1"/>
  <c r="AZ845" s="1"/>
  <c r="AZ844" s="1"/>
  <c r="AZ843" s="1"/>
  <c r="AY847"/>
  <c r="AY846" s="1"/>
  <c r="AY845" s="1"/>
  <c r="AY844" s="1"/>
  <c r="AY843" s="1"/>
  <c r="BB846"/>
  <c r="BB845" s="1"/>
  <c r="BB844" s="1"/>
  <c r="BB843" s="1"/>
  <c r="BB840"/>
  <c r="BA840"/>
  <c r="BA839" s="1"/>
  <c r="AZ840"/>
  <c r="AZ839" s="1"/>
  <c r="AZ832" s="1"/>
  <c r="AY840"/>
  <c r="AY839" s="1"/>
  <c r="BB839"/>
  <c r="BB834"/>
  <c r="BB833" s="1"/>
  <c r="BA834"/>
  <c r="BA833" s="1"/>
  <c r="AZ834"/>
  <c r="AZ833" s="1"/>
  <c r="AY834"/>
  <c r="AY833" s="1"/>
  <c r="BB828"/>
  <c r="BB827" s="1"/>
  <c r="BB826" s="1"/>
  <c r="BB825" s="1"/>
  <c r="BA828"/>
  <c r="BA827" s="1"/>
  <c r="BA826" s="1"/>
  <c r="BA825" s="1"/>
  <c r="AZ828"/>
  <c r="AY828"/>
  <c r="AY827" s="1"/>
  <c r="AY826" s="1"/>
  <c r="AY825" s="1"/>
  <c r="AZ827"/>
  <c r="AZ826" s="1"/>
  <c r="AZ825" s="1"/>
  <c r="BB823"/>
  <c r="BB822" s="1"/>
  <c r="BA823"/>
  <c r="BA822" s="1"/>
  <c r="AZ823"/>
  <c r="AZ822" s="1"/>
  <c r="AY823"/>
  <c r="AY822" s="1"/>
  <c r="BB820"/>
  <c r="BA820"/>
  <c r="BA819" s="1"/>
  <c r="AZ820"/>
  <c r="AZ819" s="1"/>
  <c r="AY820"/>
  <c r="AY819" s="1"/>
  <c r="BB819"/>
  <c r="BB817"/>
  <c r="BA817"/>
  <c r="AZ817"/>
  <c r="AY817"/>
  <c r="AY816" s="1"/>
  <c r="AY815" s="1"/>
  <c r="BB816"/>
  <c r="BB815" s="1"/>
  <c r="BA816"/>
  <c r="BA815" s="1"/>
  <c r="AZ816"/>
  <c r="AZ815" s="1"/>
  <c r="BB810"/>
  <c r="BB809" s="1"/>
  <c r="BB808" s="1"/>
  <c r="BB807" s="1"/>
  <c r="BB806" s="1"/>
  <c r="BA810"/>
  <c r="BA809" s="1"/>
  <c r="BA808" s="1"/>
  <c r="BA807" s="1"/>
  <c r="BA806" s="1"/>
  <c r="AZ810"/>
  <c r="AZ809" s="1"/>
  <c r="AZ808" s="1"/>
  <c r="AZ807" s="1"/>
  <c r="AZ806" s="1"/>
  <c r="AY810"/>
  <c r="AY809" s="1"/>
  <c r="AY808" s="1"/>
  <c r="AY807" s="1"/>
  <c r="AY806" s="1"/>
  <c r="BB803"/>
  <c r="BB802" s="1"/>
  <c r="BB801" s="1"/>
  <c r="BB800" s="1"/>
  <c r="BA803"/>
  <c r="BA802" s="1"/>
  <c r="BA801" s="1"/>
  <c r="BA800" s="1"/>
  <c r="AZ803"/>
  <c r="AZ802" s="1"/>
  <c r="AZ801" s="1"/>
  <c r="AZ800" s="1"/>
  <c r="AY803"/>
  <c r="AY802" s="1"/>
  <c r="AY801" s="1"/>
  <c r="AY800" s="1"/>
  <c r="BB798"/>
  <c r="BB797" s="1"/>
  <c r="BA798"/>
  <c r="BA797" s="1"/>
  <c r="AZ798"/>
  <c r="AY798"/>
  <c r="AZ797"/>
  <c r="AY797"/>
  <c r="BB795"/>
  <c r="BA795"/>
  <c r="AZ795"/>
  <c r="AY795"/>
  <c r="AY794" s="1"/>
  <c r="AY793" s="1"/>
  <c r="BB794"/>
  <c r="BA794"/>
  <c r="AZ794"/>
  <c r="AZ793" s="1"/>
  <c r="BB791"/>
  <c r="BB790" s="1"/>
  <c r="BB789" s="1"/>
  <c r="BA791"/>
  <c r="AZ791"/>
  <c r="AZ790" s="1"/>
  <c r="AZ789" s="1"/>
  <c r="AY791"/>
  <c r="AY790" s="1"/>
  <c r="AY789" s="1"/>
  <c r="BA790"/>
  <c r="BA789" s="1"/>
  <c r="BA787"/>
  <c r="AY787"/>
  <c r="BA785"/>
  <c r="AY785"/>
  <c r="BA783"/>
  <c r="AY783"/>
  <c r="BB781"/>
  <c r="BB780" s="1"/>
  <c r="BB779" s="1"/>
  <c r="BA781"/>
  <c r="AZ781"/>
  <c r="AZ780" s="1"/>
  <c r="AZ779" s="1"/>
  <c r="AY781"/>
  <c r="AY780" s="1"/>
  <c r="AY779" s="1"/>
  <c r="BB772"/>
  <c r="BB771" s="1"/>
  <c r="BB770" s="1"/>
  <c r="BA772"/>
  <c r="BA771" s="1"/>
  <c r="BA770" s="1"/>
  <c r="AZ772"/>
  <c r="AZ771" s="1"/>
  <c r="AZ770" s="1"/>
  <c r="AY772"/>
  <c r="AY771" s="1"/>
  <c r="AY770" s="1"/>
  <c r="BB768"/>
  <c r="BA768"/>
  <c r="BA767" s="1"/>
  <c r="AZ768"/>
  <c r="AZ767" s="1"/>
  <c r="AY768"/>
  <c r="AY767" s="1"/>
  <c r="BB767"/>
  <c r="BB765"/>
  <c r="BB764" s="1"/>
  <c r="BA765"/>
  <c r="BA764" s="1"/>
  <c r="AZ765"/>
  <c r="AZ764" s="1"/>
  <c r="AZ763" s="1"/>
  <c r="AZ762" s="1"/>
  <c r="AZ761" s="1"/>
  <c r="AY765"/>
  <c r="AY764" s="1"/>
  <c r="BB758"/>
  <c r="BB757" s="1"/>
  <c r="BA758"/>
  <c r="BA757" s="1"/>
  <c r="AZ758"/>
  <c r="AZ757" s="1"/>
  <c r="AY758"/>
  <c r="AY757" s="1"/>
  <c r="BB755"/>
  <c r="BB754" s="1"/>
  <c r="BA755"/>
  <c r="AZ755"/>
  <c r="AZ754" s="1"/>
  <c r="AY755"/>
  <c r="AY754" s="1"/>
  <c r="BA754"/>
  <c r="BB752"/>
  <c r="BA752"/>
  <c r="AZ752"/>
  <c r="AY752"/>
  <c r="BB750"/>
  <c r="BA750"/>
  <c r="AZ750"/>
  <c r="AY750"/>
  <c r="BB748"/>
  <c r="BA748"/>
  <c r="AZ748"/>
  <c r="AY748"/>
  <c r="BB746"/>
  <c r="BB745" s="1"/>
  <c r="BB744" s="1"/>
  <c r="BA746"/>
  <c r="BA745" s="1"/>
  <c r="BA744" s="1"/>
  <c r="AZ746"/>
  <c r="AZ745" s="1"/>
  <c r="AZ744" s="1"/>
  <c r="AY746"/>
  <c r="AY745" s="1"/>
  <c r="AY744" s="1"/>
  <c r="BB742"/>
  <c r="BB741" s="1"/>
  <c r="BB740" s="1"/>
  <c r="BA742"/>
  <c r="BA741" s="1"/>
  <c r="BA740" s="1"/>
  <c r="AZ742"/>
  <c r="AZ741" s="1"/>
  <c r="AZ740" s="1"/>
  <c r="AY742"/>
  <c r="AY741" s="1"/>
  <c r="AY740" s="1"/>
  <c r="BB738"/>
  <c r="BB737" s="1"/>
  <c r="BB736" s="1"/>
  <c r="BA738"/>
  <c r="BA737" s="1"/>
  <c r="BA736" s="1"/>
  <c r="AZ738"/>
  <c r="AY738"/>
  <c r="AY737" s="1"/>
  <c r="AY736" s="1"/>
  <c r="AZ737"/>
  <c r="AZ736" s="1"/>
  <c r="BB728"/>
  <c r="BB727" s="1"/>
  <c r="BB726" s="1"/>
  <c r="BA728"/>
  <c r="BA727" s="1"/>
  <c r="BA726" s="1"/>
  <c r="AZ728"/>
  <c r="AZ727" s="1"/>
  <c r="AZ726" s="1"/>
  <c r="AY728"/>
  <c r="AY727" s="1"/>
  <c r="AY726" s="1"/>
  <c r="BB724"/>
  <c r="BB723" s="1"/>
  <c r="BB722" s="1"/>
  <c r="BA724"/>
  <c r="BA723" s="1"/>
  <c r="BA722" s="1"/>
  <c r="BA721" s="1"/>
  <c r="AZ724"/>
  <c r="AY724"/>
  <c r="AY723" s="1"/>
  <c r="AY722" s="1"/>
  <c r="AY721" s="1"/>
  <c r="AZ723"/>
  <c r="AZ722" s="1"/>
  <c r="AZ721" s="1"/>
  <c r="BB717"/>
  <c r="BB716" s="1"/>
  <c r="BB715" s="1"/>
  <c r="BB714" s="1"/>
  <c r="BA717"/>
  <c r="BA716" s="1"/>
  <c r="BA715" s="1"/>
  <c r="BA714" s="1"/>
  <c r="AZ717"/>
  <c r="AZ716" s="1"/>
  <c r="AZ715" s="1"/>
  <c r="AZ714" s="1"/>
  <c r="AY717"/>
  <c r="AY716" s="1"/>
  <c r="AY715" s="1"/>
  <c r="AY714" s="1"/>
  <c r="BB712"/>
  <c r="BB711" s="1"/>
  <c r="BA712"/>
  <c r="BA711" s="1"/>
  <c r="AZ712"/>
  <c r="AZ711" s="1"/>
  <c r="AY712"/>
  <c r="AY711" s="1"/>
  <c r="BB709"/>
  <c r="BB708" s="1"/>
  <c r="BA709"/>
  <c r="BA708" s="1"/>
  <c r="AZ709"/>
  <c r="AZ708" s="1"/>
  <c r="AY709"/>
  <c r="AY708" s="1"/>
  <c r="BB706"/>
  <c r="BA706"/>
  <c r="BA705" s="1"/>
  <c r="BA704" s="1"/>
  <c r="AZ706"/>
  <c r="AZ705" s="1"/>
  <c r="AZ704" s="1"/>
  <c r="AY706"/>
  <c r="AY705" s="1"/>
  <c r="AY704" s="1"/>
  <c r="BB705"/>
  <c r="BB704" s="1"/>
  <c r="BB702"/>
  <c r="BA702"/>
  <c r="BA701" s="1"/>
  <c r="AZ702"/>
  <c r="AZ701" s="1"/>
  <c r="AY702"/>
  <c r="AY701" s="1"/>
  <c r="BB701"/>
  <c r="BB699"/>
  <c r="BB698" s="1"/>
  <c r="BA699"/>
  <c r="BA698" s="1"/>
  <c r="AZ699"/>
  <c r="AY699"/>
  <c r="AY698" s="1"/>
  <c r="AZ698"/>
  <c r="BB695"/>
  <c r="BB694" s="1"/>
  <c r="BB693" s="1"/>
  <c r="BA695"/>
  <c r="BA694" s="1"/>
  <c r="BA693" s="1"/>
  <c r="AZ695"/>
  <c r="AZ694" s="1"/>
  <c r="AZ693" s="1"/>
  <c r="AY695"/>
  <c r="AY694" s="1"/>
  <c r="AY693" s="1"/>
  <c r="BB691"/>
  <c r="BB690" s="1"/>
  <c r="BB689" s="1"/>
  <c r="BA691"/>
  <c r="BA690" s="1"/>
  <c r="BA689" s="1"/>
  <c r="AZ691"/>
  <c r="AZ690" s="1"/>
  <c r="AZ689" s="1"/>
  <c r="AY691"/>
  <c r="AY690" s="1"/>
  <c r="AY689" s="1"/>
  <c r="BB687"/>
  <c r="BB686" s="1"/>
  <c r="BB685" s="1"/>
  <c r="BA687"/>
  <c r="BA686" s="1"/>
  <c r="BA685" s="1"/>
  <c r="AZ687"/>
  <c r="AZ686" s="1"/>
  <c r="AZ685" s="1"/>
  <c r="AY687"/>
  <c r="AY686" s="1"/>
  <c r="AY685" s="1"/>
  <c r="BB680"/>
  <c r="BB679" s="1"/>
  <c r="BA680"/>
  <c r="BA679" s="1"/>
  <c r="AZ680"/>
  <c r="AZ679" s="1"/>
  <c r="AY680"/>
  <c r="AY679" s="1"/>
  <c r="BB677"/>
  <c r="BB676" s="1"/>
  <c r="BB675" s="1"/>
  <c r="BB674" s="1"/>
  <c r="BA677"/>
  <c r="AZ677"/>
  <c r="AZ676" s="1"/>
  <c r="AZ675" s="1"/>
  <c r="AY677"/>
  <c r="AY676" s="1"/>
  <c r="AY675" s="1"/>
  <c r="BA676"/>
  <c r="BA675" s="1"/>
  <c r="BB672"/>
  <c r="BB671" s="1"/>
  <c r="BA672"/>
  <c r="BA671" s="1"/>
  <c r="AZ672"/>
  <c r="AZ671" s="1"/>
  <c r="AY672"/>
  <c r="AY671" s="1"/>
  <c r="BB669"/>
  <c r="BB668" s="1"/>
  <c r="BA669"/>
  <c r="BA668" s="1"/>
  <c r="AZ669"/>
  <c r="AZ668" s="1"/>
  <c r="AY669"/>
  <c r="AY668" s="1"/>
  <c r="BB665"/>
  <c r="BB664" s="1"/>
  <c r="BA665"/>
  <c r="BA664" s="1"/>
  <c r="AZ665"/>
  <c r="AZ664" s="1"/>
  <c r="AY665"/>
  <c r="AY664" s="1"/>
  <c r="BB662"/>
  <c r="BA662"/>
  <c r="AZ662"/>
  <c r="AY662"/>
  <c r="BB661"/>
  <c r="BA661"/>
  <c r="AZ661"/>
  <c r="AY661"/>
  <c r="BB658"/>
  <c r="BA658"/>
  <c r="BA657" s="1"/>
  <c r="BA656" s="1"/>
  <c r="AZ658"/>
  <c r="AZ657" s="1"/>
  <c r="AZ656" s="1"/>
  <c r="AY658"/>
  <c r="BB657"/>
  <c r="BB656" s="1"/>
  <c r="AY657"/>
  <c r="AY656" s="1"/>
  <c r="BB654"/>
  <c r="BA654"/>
  <c r="BA653" s="1"/>
  <c r="BA652" s="1"/>
  <c r="AZ654"/>
  <c r="AZ653" s="1"/>
  <c r="AZ652" s="1"/>
  <c r="AY654"/>
  <c r="AY653" s="1"/>
  <c r="AY652" s="1"/>
  <c r="BB653"/>
  <c r="BB652" s="1"/>
  <c r="BB650"/>
  <c r="BA650"/>
  <c r="BA649" s="1"/>
  <c r="BA648" s="1"/>
  <c r="AZ650"/>
  <c r="AZ649" s="1"/>
  <c r="AZ648" s="1"/>
  <c r="AY650"/>
  <c r="AY649" s="1"/>
  <c r="AY648" s="1"/>
  <c r="BB649"/>
  <c r="BB648" s="1"/>
  <c r="BA643"/>
  <c r="BA642" s="1"/>
  <c r="BA641" s="1"/>
  <c r="BA640" s="1"/>
  <c r="AY643"/>
  <c r="AY642" s="1"/>
  <c r="AY641" s="1"/>
  <c r="AY640" s="1"/>
  <c r="BB638"/>
  <c r="BB637" s="1"/>
  <c r="BB636" s="1"/>
  <c r="BA638"/>
  <c r="BA637" s="1"/>
  <c r="BA636" s="1"/>
  <c r="AZ638"/>
  <c r="AZ637" s="1"/>
  <c r="AZ636" s="1"/>
  <c r="AY638"/>
  <c r="AY637" s="1"/>
  <c r="AY636" s="1"/>
  <c r="BB633"/>
  <c r="BA633"/>
  <c r="BA632" s="1"/>
  <c r="AZ633"/>
  <c r="AZ632" s="1"/>
  <c r="AY633"/>
  <c r="AY632" s="1"/>
  <c r="BB632"/>
  <c r="BB629"/>
  <c r="BB628" s="1"/>
  <c r="BA629"/>
  <c r="BA628" s="1"/>
  <c r="AZ629"/>
  <c r="AZ628" s="1"/>
  <c r="AY629"/>
  <c r="AY628" s="1"/>
  <c r="BB625"/>
  <c r="BA625"/>
  <c r="BA624" s="1"/>
  <c r="BA623" s="1"/>
  <c r="AZ625"/>
  <c r="AZ624" s="1"/>
  <c r="AZ623" s="1"/>
  <c r="AY625"/>
  <c r="AY624" s="1"/>
  <c r="AY623" s="1"/>
  <c r="BB624"/>
  <c r="BB623" s="1"/>
  <c r="BB620"/>
  <c r="BB619" s="1"/>
  <c r="BB618" s="1"/>
  <c r="BA620"/>
  <c r="BA619" s="1"/>
  <c r="BA618" s="1"/>
  <c r="AZ620"/>
  <c r="AY620"/>
  <c r="AY619" s="1"/>
  <c r="AY618" s="1"/>
  <c r="AZ619"/>
  <c r="AZ618" s="1"/>
  <c r="BB615"/>
  <c r="BA615"/>
  <c r="BA614" s="1"/>
  <c r="BA613" s="1"/>
  <c r="AZ615"/>
  <c r="AZ614" s="1"/>
  <c r="AZ613" s="1"/>
  <c r="AY615"/>
  <c r="AY614" s="1"/>
  <c r="AY613" s="1"/>
  <c r="BB614"/>
  <c r="BB613" s="1"/>
  <c r="BB606"/>
  <c r="BB605" s="1"/>
  <c r="BB604" s="1"/>
  <c r="BB603" s="1"/>
  <c r="BB602" s="1"/>
  <c r="BA606"/>
  <c r="AZ606"/>
  <c r="AZ605" s="1"/>
  <c r="AZ604" s="1"/>
  <c r="AZ603" s="1"/>
  <c r="AZ602" s="1"/>
  <c r="AY606"/>
  <c r="AY605" s="1"/>
  <c r="AY604" s="1"/>
  <c r="AY603" s="1"/>
  <c r="AY602" s="1"/>
  <c r="BA605"/>
  <c r="BA604" s="1"/>
  <c r="BA603" s="1"/>
  <c r="BA602" s="1"/>
  <c r="BA598"/>
  <c r="BA597" s="1"/>
  <c r="AY598"/>
  <c r="AY597" s="1"/>
  <c r="BA595"/>
  <c r="BA594" s="1"/>
  <c r="AY595"/>
  <c r="AY594" s="1"/>
  <c r="BB592"/>
  <c r="BA592"/>
  <c r="BA591" s="1"/>
  <c r="AZ592"/>
  <c r="AZ591" s="1"/>
  <c r="AZ590" s="1"/>
  <c r="AZ589" s="1"/>
  <c r="AY592"/>
  <c r="AY591" s="1"/>
  <c r="AY590" s="1"/>
  <c r="AY589" s="1"/>
  <c r="BB591"/>
  <c r="BB590" s="1"/>
  <c r="BB589" s="1"/>
  <c r="BB586"/>
  <c r="BA586"/>
  <c r="BA585" s="1"/>
  <c r="BA584" s="1"/>
  <c r="BA583" s="1"/>
  <c r="AZ586"/>
  <c r="AZ585" s="1"/>
  <c r="AZ584" s="1"/>
  <c r="AZ583" s="1"/>
  <c r="AY586"/>
  <c r="BB585"/>
  <c r="BB584" s="1"/>
  <c r="BB583" s="1"/>
  <c r="AY585"/>
  <c r="AY584" s="1"/>
  <c r="AY583" s="1"/>
  <c r="BB580"/>
  <c r="BA580"/>
  <c r="AZ580"/>
  <c r="AZ579" s="1"/>
  <c r="AY580"/>
  <c r="AY579" s="1"/>
  <c r="BB579"/>
  <c r="BA579"/>
  <c r="BB576"/>
  <c r="BA576"/>
  <c r="AZ576"/>
  <c r="AZ575" s="1"/>
  <c r="AZ574" s="1"/>
  <c r="AY576"/>
  <c r="AY575" s="1"/>
  <c r="AY574" s="1"/>
  <c r="BB575"/>
  <c r="BB574" s="1"/>
  <c r="BA575"/>
  <c r="BA574" s="1"/>
  <c r="BB571"/>
  <c r="BB570" s="1"/>
  <c r="BA571"/>
  <c r="BA570" s="1"/>
  <c r="AZ571"/>
  <c r="AZ570" s="1"/>
  <c r="AY571"/>
  <c r="AY570" s="1"/>
  <c r="BB568"/>
  <c r="BA568"/>
  <c r="BA567" s="1"/>
  <c r="AZ568"/>
  <c r="AZ567" s="1"/>
  <c r="AY568"/>
  <c r="AY567" s="1"/>
  <c r="BB567"/>
  <c r="BB564"/>
  <c r="BA564"/>
  <c r="BA563" s="1"/>
  <c r="BA562" s="1"/>
  <c r="AZ564"/>
  <c r="AZ563" s="1"/>
  <c r="AZ562" s="1"/>
  <c r="AY564"/>
  <c r="AY563" s="1"/>
  <c r="AY562" s="1"/>
  <c r="BB563"/>
  <c r="BB562" s="1"/>
  <c r="BB560"/>
  <c r="BA560"/>
  <c r="BA559" s="1"/>
  <c r="BA558" s="1"/>
  <c r="AZ560"/>
  <c r="AZ559" s="1"/>
  <c r="AZ558" s="1"/>
  <c r="AY560"/>
  <c r="AY559" s="1"/>
  <c r="AY558" s="1"/>
  <c r="BB559"/>
  <c r="BB558" s="1"/>
  <c r="BB555"/>
  <c r="BB554" s="1"/>
  <c r="BA555"/>
  <c r="BA554" s="1"/>
  <c r="AZ555"/>
  <c r="AY555"/>
  <c r="AY554" s="1"/>
  <c r="AZ554"/>
  <c r="BB552"/>
  <c r="BA552"/>
  <c r="BA551" s="1"/>
  <c r="AZ552"/>
  <c r="AZ551" s="1"/>
  <c r="AY552"/>
  <c r="AY551" s="1"/>
  <c r="BB551"/>
  <c r="BB549"/>
  <c r="BB548" s="1"/>
  <c r="BA549"/>
  <c r="BA548" s="1"/>
  <c r="AZ549"/>
  <c r="AZ548" s="1"/>
  <c r="AY549"/>
  <c r="AY548" s="1"/>
  <c r="BB545"/>
  <c r="BB544" s="1"/>
  <c r="BA545"/>
  <c r="BA544" s="1"/>
  <c r="AZ545"/>
  <c r="AY545"/>
  <c r="AY544" s="1"/>
  <c r="AZ544"/>
  <c r="BB542"/>
  <c r="BA542"/>
  <c r="BA541" s="1"/>
  <c r="AZ542"/>
  <c r="AZ541" s="1"/>
  <c r="AY542"/>
  <c r="AY541" s="1"/>
  <c r="BB541"/>
  <c r="BB537"/>
  <c r="BB536" s="1"/>
  <c r="BA537"/>
  <c r="BA536" s="1"/>
  <c r="AZ537"/>
  <c r="AY537"/>
  <c r="AY536" s="1"/>
  <c r="AZ536"/>
  <c r="BB534"/>
  <c r="BA534"/>
  <c r="AZ534"/>
  <c r="AZ533" s="1"/>
  <c r="AY534"/>
  <c r="AY533" s="1"/>
  <c r="BB533"/>
  <c r="BA533"/>
  <c r="BB531"/>
  <c r="BB530" s="1"/>
  <c r="BA531"/>
  <c r="BA530" s="1"/>
  <c r="AZ531"/>
  <c r="AY531"/>
  <c r="AZ530"/>
  <c r="AY530"/>
  <c r="BB527"/>
  <c r="BB526" s="1"/>
  <c r="BA527"/>
  <c r="AZ527"/>
  <c r="AZ526" s="1"/>
  <c r="AY527"/>
  <c r="AY526" s="1"/>
  <c r="BA526"/>
  <c r="BB524"/>
  <c r="BA524"/>
  <c r="BA523" s="1"/>
  <c r="AZ524"/>
  <c r="AZ523" s="1"/>
  <c r="AY524"/>
  <c r="BB523"/>
  <c r="AY523"/>
  <c r="BB514"/>
  <c r="BA514"/>
  <c r="AZ514"/>
  <c r="AZ513" s="1"/>
  <c r="AZ512" s="1"/>
  <c r="AY514"/>
  <c r="AY513" s="1"/>
  <c r="AY512" s="1"/>
  <c r="BB513"/>
  <c r="BB512" s="1"/>
  <c r="BA513"/>
  <c r="BA512" s="1"/>
  <c r="BB510"/>
  <c r="BA510"/>
  <c r="AZ510"/>
  <c r="AZ509" s="1"/>
  <c r="AZ508" s="1"/>
  <c r="AZ507" s="1"/>
  <c r="AY510"/>
  <c r="AY509" s="1"/>
  <c r="AY508" s="1"/>
  <c r="BB509"/>
  <c r="BB508" s="1"/>
  <c r="BA509"/>
  <c r="BA508" s="1"/>
  <c r="BA507" s="1"/>
  <c r="BB503"/>
  <c r="BA503"/>
  <c r="BA502" s="1"/>
  <c r="BA501" s="1"/>
  <c r="BA500" s="1"/>
  <c r="AZ503"/>
  <c r="AZ502" s="1"/>
  <c r="AZ501" s="1"/>
  <c r="AZ500" s="1"/>
  <c r="AY503"/>
  <c r="AY502" s="1"/>
  <c r="AY501" s="1"/>
  <c r="AY500" s="1"/>
  <c r="BB502"/>
  <c r="BB501" s="1"/>
  <c r="BB500" s="1"/>
  <c r="BA498"/>
  <c r="BA497" s="1"/>
  <c r="BA496" s="1"/>
  <c r="BA495" s="1"/>
  <c r="AY498"/>
  <c r="AY497" s="1"/>
  <c r="AY496" s="1"/>
  <c r="AY495" s="1"/>
  <c r="BD495"/>
  <c r="BB495"/>
  <c r="AZ495"/>
  <c r="BB493"/>
  <c r="BA493"/>
  <c r="AZ493"/>
  <c r="AY493"/>
  <c r="AY492" s="1"/>
  <c r="AY491" s="1"/>
  <c r="BB492"/>
  <c r="BB491" s="1"/>
  <c r="BA492"/>
  <c r="BA491" s="1"/>
  <c r="AZ492"/>
  <c r="AZ491" s="1"/>
  <c r="BB489"/>
  <c r="BA489"/>
  <c r="AZ489"/>
  <c r="AY489"/>
  <c r="AY488" s="1"/>
  <c r="AY487" s="1"/>
  <c r="BB488"/>
  <c r="BB487" s="1"/>
  <c r="BA488"/>
  <c r="BA487" s="1"/>
  <c r="AZ488"/>
  <c r="AZ487" s="1"/>
  <c r="BB485"/>
  <c r="BA485"/>
  <c r="AZ485"/>
  <c r="AY485"/>
  <c r="AY484" s="1"/>
  <c r="AY483" s="1"/>
  <c r="BB484"/>
  <c r="BB483" s="1"/>
  <c r="BA484"/>
  <c r="BA483" s="1"/>
  <c r="AZ484"/>
  <c r="AZ483" s="1"/>
  <c r="BB481"/>
  <c r="BB480" s="1"/>
  <c r="BB479" s="1"/>
  <c r="BA481"/>
  <c r="BA480" s="1"/>
  <c r="BA479" s="1"/>
  <c r="AZ481"/>
  <c r="AZ480" s="1"/>
  <c r="AZ479" s="1"/>
  <c r="AY481"/>
  <c r="AY480" s="1"/>
  <c r="AY479" s="1"/>
  <c r="BB472"/>
  <c r="BA472"/>
  <c r="AZ472"/>
  <c r="AY472"/>
  <c r="BB470"/>
  <c r="BA470"/>
  <c r="AZ470"/>
  <c r="AY470"/>
  <c r="BB468"/>
  <c r="BB467" s="1"/>
  <c r="BA468"/>
  <c r="AZ468"/>
  <c r="AZ467" s="1"/>
  <c r="AY468"/>
  <c r="AY467" s="1"/>
  <c r="BA465"/>
  <c r="AY465"/>
  <c r="BA463"/>
  <c r="AY463"/>
  <c r="BA461"/>
  <c r="AY461"/>
  <c r="AY460" s="1"/>
  <c r="BD460"/>
  <c r="BB460"/>
  <c r="AZ460"/>
  <c r="BB458"/>
  <c r="BA458"/>
  <c r="AZ458"/>
  <c r="AY458"/>
  <c r="BB456"/>
  <c r="BA456"/>
  <c r="AZ456"/>
  <c r="AZ455" s="1"/>
  <c r="AY456"/>
  <c r="AY455" s="1"/>
  <c r="BB455"/>
  <c r="BB453"/>
  <c r="BA453"/>
  <c r="AZ453"/>
  <c r="AY453"/>
  <c r="BB451"/>
  <c r="BB450" s="1"/>
  <c r="BA451"/>
  <c r="BA450" s="1"/>
  <c r="AZ451"/>
  <c r="AZ450" s="1"/>
  <c r="AY451"/>
  <c r="AY450" s="1"/>
  <c r="BB448"/>
  <c r="BA448"/>
  <c r="BA447" s="1"/>
  <c r="AZ448"/>
  <c r="AZ447" s="1"/>
  <c r="AY448"/>
  <c r="AY447" s="1"/>
  <c r="BB447"/>
  <c r="BB445"/>
  <c r="BA445"/>
  <c r="AZ445"/>
  <c r="AY445"/>
  <c r="BB443"/>
  <c r="BB442" s="1"/>
  <c r="BB441" s="1"/>
  <c r="BA443"/>
  <c r="AZ443"/>
  <c r="AZ442" s="1"/>
  <c r="AZ441" s="1"/>
  <c r="AY443"/>
  <c r="AY442"/>
  <c r="BB439"/>
  <c r="BB438" s="1"/>
  <c r="BB437" s="1"/>
  <c r="BA439"/>
  <c r="BA438" s="1"/>
  <c r="BA437" s="1"/>
  <c r="AZ439"/>
  <c r="AY439"/>
  <c r="AY438" s="1"/>
  <c r="AY437" s="1"/>
  <c r="AZ438"/>
  <c r="AZ437" s="1"/>
  <c r="BB432"/>
  <c r="BB431" s="1"/>
  <c r="BA432"/>
  <c r="BA431" s="1"/>
  <c r="BA430" s="1"/>
  <c r="BA429" s="1"/>
  <c r="AZ432"/>
  <c r="AZ430" s="1"/>
  <c r="AZ429" s="1"/>
  <c r="AY432"/>
  <c r="AY431" s="1"/>
  <c r="AY430" s="1"/>
  <c r="AY429" s="1"/>
  <c r="AZ431"/>
  <c r="BB427"/>
  <c r="BA427"/>
  <c r="BA426" s="1"/>
  <c r="BA425" s="1"/>
  <c r="BA424" s="1"/>
  <c r="AZ427"/>
  <c r="AZ426" s="1"/>
  <c r="AZ425" s="1"/>
  <c r="AZ424" s="1"/>
  <c r="AY427"/>
  <c r="AY426" s="1"/>
  <c r="AY425" s="1"/>
  <c r="AY424" s="1"/>
  <c r="BB426"/>
  <c r="BB425" s="1"/>
  <c r="BB424" s="1"/>
  <c r="BB422"/>
  <c r="BB421" s="1"/>
  <c r="BB420" s="1"/>
  <c r="BB419" s="1"/>
  <c r="BA422"/>
  <c r="BA421" s="1"/>
  <c r="BA420" s="1"/>
  <c r="BA419" s="1"/>
  <c r="AZ422"/>
  <c r="AY422"/>
  <c r="AY421" s="1"/>
  <c r="AY420" s="1"/>
  <c r="AY419" s="1"/>
  <c r="AZ421"/>
  <c r="AZ420" s="1"/>
  <c r="AZ419" s="1"/>
  <c r="BB413"/>
  <c r="BA413"/>
  <c r="BA412" s="1"/>
  <c r="BA411" s="1"/>
  <c r="AZ413"/>
  <c r="AZ412" s="1"/>
  <c r="AZ411" s="1"/>
  <c r="AY413"/>
  <c r="AY412" s="1"/>
  <c r="AY411" s="1"/>
  <c r="BB412"/>
  <c r="BB411" s="1"/>
  <c r="BB409"/>
  <c r="BA409"/>
  <c r="BA408" s="1"/>
  <c r="BA407" s="1"/>
  <c r="BA406" s="1"/>
  <c r="AZ409"/>
  <c r="AZ408" s="1"/>
  <c r="AZ407" s="1"/>
  <c r="AZ406" s="1"/>
  <c r="AY409"/>
  <c r="AY408" s="1"/>
  <c r="AY407" s="1"/>
  <c r="AY406" s="1"/>
  <c r="BB408"/>
  <c r="BB407" s="1"/>
  <c r="BB406" s="1"/>
  <c r="BB401"/>
  <c r="BB400" s="1"/>
  <c r="BB399" s="1"/>
  <c r="BB398" s="1"/>
  <c r="BB397" s="1"/>
  <c r="BB396" s="1"/>
  <c r="BA401"/>
  <c r="BA400" s="1"/>
  <c r="BA399" s="1"/>
  <c r="BA398" s="1"/>
  <c r="BA397" s="1"/>
  <c r="BA396" s="1"/>
  <c r="AZ401"/>
  <c r="AY401"/>
  <c r="AZ400"/>
  <c r="AZ399" s="1"/>
  <c r="AZ398" s="1"/>
  <c r="AZ397" s="1"/>
  <c r="AZ396" s="1"/>
  <c r="AY400"/>
  <c r="AY399" s="1"/>
  <c r="AY398" s="1"/>
  <c r="AY397" s="1"/>
  <c r="AY396" s="1"/>
  <c r="BB393"/>
  <c r="BA393"/>
  <c r="AZ393"/>
  <c r="AY393"/>
  <c r="BB391"/>
  <c r="BA391"/>
  <c r="AZ391"/>
  <c r="AY391"/>
  <c r="BB389"/>
  <c r="BA389"/>
  <c r="AZ389"/>
  <c r="AZ388" s="1"/>
  <c r="AZ387" s="1"/>
  <c r="AY389"/>
  <c r="AY388" s="1"/>
  <c r="AY387" s="1"/>
  <c r="BB388"/>
  <c r="BB387" s="1"/>
  <c r="BA388"/>
  <c r="BA387" s="1"/>
  <c r="BB385"/>
  <c r="BA385"/>
  <c r="BA384" s="1"/>
  <c r="BA383" s="1"/>
  <c r="AZ385"/>
  <c r="AZ384" s="1"/>
  <c r="AZ383" s="1"/>
  <c r="AY385"/>
  <c r="AY384" s="1"/>
  <c r="AY383" s="1"/>
  <c r="BB384"/>
  <c r="BB383" s="1"/>
  <c r="BB382" s="1"/>
  <c r="BB380"/>
  <c r="BB379" s="1"/>
  <c r="BB378" s="1"/>
  <c r="BB377" s="1"/>
  <c r="BA380"/>
  <c r="BA379" s="1"/>
  <c r="BA378" s="1"/>
  <c r="BA377" s="1"/>
  <c r="AZ380"/>
  <c r="AY380"/>
  <c r="AY379" s="1"/>
  <c r="AY378" s="1"/>
  <c r="AY377" s="1"/>
  <c r="AZ379"/>
  <c r="AZ378" s="1"/>
  <c r="AZ377" s="1"/>
  <c r="BB375"/>
  <c r="BA375"/>
  <c r="BA374" s="1"/>
  <c r="AZ375"/>
  <c r="AZ374" s="1"/>
  <c r="AY375"/>
  <c r="AY374" s="1"/>
  <c r="BB374"/>
  <c r="BB372"/>
  <c r="BB371" s="1"/>
  <c r="BA372"/>
  <c r="BA371" s="1"/>
  <c r="AZ372"/>
  <c r="AZ371" s="1"/>
  <c r="AY372"/>
  <c r="AY371" s="1"/>
  <c r="BB369"/>
  <c r="BA369"/>
  <c r="AZ369"/>
  <c r="AZ368" s="1"/>
  <c r="AY369"/>
  <c r="AY368" s="1"/>
  <c r="BB368"/>
  <c r="BA368"/>
  <c r="BB364"/>
  <c r="BB363" s="1"/>
  <c r="BB362" s="1"/>
  <c r="BB361" s="1"/>
  <c r="BA364"/>
  <c r="AZ364"/>
  <c r="AZ363" s="1"/>
  <c r="AZ362" s="1"/>
  <c r="AZ361" s="1"/>
  <c r="AY364"/>
  <c r="AY363" s="1"/>
  <c r="AY362" s="1"/>
  <c r="AY361" s="1"/>
  <c r="BA363"/>
  <c r="BA362" s="1"/>
  <c r="BA361" s="1"/>
  <c r="BB358"/>
  <c r="BB357" s="1"/>
  <c r="BB356" s="1"/>
  <c r="BB355" s="1"/>
  <c r="BA358"/>
  <c r="BA357" s="1"/>
  <c r="BA356" s="1"/>
  <c r="BA355" s="1"/>
  <c r="AZ358"/>
  <c r="AZ357" s="1"/>
  <c r="AZ356" s="1"/>
  <c r="AZ355" s="1"/>
  <c r="AY358"/>
  <c r="AY357" s="1"/>
  <c r="AY356" s="1"/>
  <c r="AY355" s="1"/>
  <c r="BB351"/>
  <c r="BB350" s="1"/>
  <c r="BA351"/>
  <c r="BA350" s="1"/>
  <c r="AZ351"/>
  <c r="AY351"/>
  <c r="AY350" s="1"/>
  <c r="AZ350"/>
  <c r="BB348"/>
  <c r="BA348"/>
  <c r="AZ348"/>
  <c r="AZ347" s="1"/>
  <c r="AY348"/>
  <c r="AY347" s="1"/>
  <c r="BB347"/>
  <c r="BA347"/>
  <c r="BB345"/>
  <c r="BA345"/>
  <c r="AZ345"/>
  <c r="AZ344" s="1"/>
  <c r="AY345"/>
  <c r="AY344" s="1"/>
  <c r="BB344"/>
  <c r="BA344"/>
  <c r="BB342"/>
  <c r="BA342"/>
  <c r="BA341" s="1"/>
  <c r="AZ342"/>
  <c r="AZ341" s="1"/>
  <c r="AY342"/>
  <c r="AY341" s="1"/>
  <c r="BB341"/>
  <c r="BB339"/>
  <c r="BA339"/>
  <c r="AZ339"/>
  <c r="AY339"/>
  <c r="BB338"/>
  <c r="BA338"/>
  <c r="AZ338"/>
  <c r="AY338"/>
  <c r="BA335"/>
  <c r="BA334" s="1"/>
  <c r="BA333" s="1"/>
  <c r="AY335"/>
  <c r="AY334" s="1"/>
  <c r="AY333" s="1"/>
  <c r="BB325"/>
  <c r="BA325"/>
  <c r="BA324" s="1"/>
  <c r="BA323" s="1"/>
  <c r="BA322" s="1"/>
  <c r="BA321" s="1"/>
  <c r="BA319" s="1"/>
  <c r="AZ325"/>
  <c r="AZ323" s="1"/>
  <c r="AZ322" s="1"/>
  <c r="AZ321" s="1"/>
  <c r="AZ319" s="1"/>
  <c r="AY325"/>
  <c r="AY324" s="1"/>
  <c r="AY323" s="1"/>
  <c r="AY322" s="1"/>
  <c r="AY321" s="1"/>
  <c r="AY319" s="1"/>
  <c r="BB323"/>
  <c r="BB322"/>
  <c r="BB321" s="1"/>
  <c r="BB319" s="1"/>
  <c r="BB316"/>
  <c r="BA316"/>
  <c r="AZ316"/>
  <c r="AY316"/>
  <c r="BB315"/>
  <c r="BA315"/>
  <c r="BA314" s="1"/>
  <c r="BA313" s="1"/>
  <c r="BA312" s="1"/>
  <c r="AZ315"/>
  <c r="AZ314" s="1"/>
  <c r="AZ313" s="1"/>
  <c r="AZ312" s="1"/>
  <c r="AY315"/>
  <c r="AY314" s="1"/>
  <c r="AY313" s="1"/>
  <c r="AY312" s="1"/>
  <c r="BB314"/>
  <c r="BB313" s="1"/>
  <c r="BB312" s="1"/>
  <c r="BB308"/>
  <c r="BA308"/>
  <c r="AZ308"/>
  <c r="AY308"/>
  <c r="BB306"/>
  <c r="BA306"/>
  <c r="AZ306"/>
  <c r="AY306"/>
  <c r="BB304"/>
  <c r="BA304"/>
  <c r="BA303" s="1"/>
  <c r="BA302" s="1"/>
  <c r="AZ304"/>
  <c r="AZ303" s="1"/>
  <c r="AZ302" s="1"/>
  <c r="AY304"/>
  <c r="AY303" s="1"/>
  <c r="AY302" s="1"/>
  <c r="BB303"/>
  <c r="BB302" s="1"/>
  <c r="BB300"/>
  <c r="BA300"/>
  <c r="BA299" s="1"/>
  <c r="BA298" s="1"/>
  <c r="AZ300"/>
  <c r="AZ299" s="1"/>
  <c r="AZ298" s="1"/>
  <c r="AY300"/>
  <c r="AY299" s="1"/>
  <c r="AY298" s="1"/>
  <c r="BB299"/>
  <c r="BB298" s="1"/>
  <c r="BB296"/>
  <c r="BA296"/>
  <c r="BA295" s="1"/>
  <c r="AZ296"/>
  <c r="AZ295" s="1"/>
  <c r="AY296"/>
  <c r="AY295" s="1"/>
  <c r="AY294" s="1"/>
  <c r="BB295"/>
  <c r="BB294" s="1"/>
  <c r="BB291"/>
  <c r="BB290" s="1"/>
  <c r="BB289" s="1"/>
  <c r="BB288" s="1"/>
  <c r="BA291"/>
  <c r="BA290" s="1"/>
  <c r="BA289" s="1"/>
  <c r="BA288" s="1"/>
  <c r="AZ291"/>
  <c r="AZ290" s="1"/>
  <c r="AZ289" s="1"/>
  <c r="AZ288" s="1"/>
  <c r="AY291"/>
  <c r="AY290" s="1"/>
  <c r="AY289" s="1"/>
  <c r="AY288" s="1"/>
  <c r="BB286"/>
  <c r="BA286"/>
  <c r="BA285" s="1"/>
  <c r="BA284" s="1"/>
  <c r="BA283" s="1"/>
  <c r="AZ286"/>
  <c r="AZ285" s="1"/>
  <c r="AZ284" s="1"/>
  <c r="AZ283" s="1"/>
  <c r="AY286"/>
  <c r="AY285" s="1"/>
  <c r="AY284" s="1"/>
  <c r="AY283" s="1"/>
  <c r="BB285"/>
  <c r="BB284" s="1"/>
  <c r="BB283" s="1"/>
  <c r="BB279"/>
  <c r="BA279"/>
  <c r="BA278" s="1"/>
  <c r="BA277" s="1"/>
  <c r="BA276" s="1"/>
  <c r="BA275" s="1"/>
  <c r="AZ279"/>
  <c r="AZ278" s="1"/>
  <c r="AZ277" s="1"/>
  <c r="AZ276" s="1"/>
  <c r="AZ275" s="1"/>
  <c r="AY279"/>
  <c r="BB278"/>
  <c r="BB277" s="1"/>
  <c r="BB276" s="1"/>
  <c r="BB275" s="1"/>
  <c r="AY278"/>
  <c r="AY277" s="1"/>
  <c r="AY276" s="1"/>
  <c r="AY275" s="1"/>
  <c r="BB271"/>
  <c r="BA271"/>
  <c r="AZ271"/>
  <c r="AY271"/>
  <c r="BB269"/>
  <c r="BA269"/>
  <c r="AZ269"/>
  <c r="AY269"/>
  <c r="BB267"/>
  <c r="BB266" s="1"/>
  <c r="BB265" s="1"/>
  <c r="BB264" s="1"/>
  <c r="BB263" s="1"/>
  <c r="BA267"/>
  <c r="BA266" s="1"/>
  <c r="BA265" s="1"/>
  <c r="BA264" s="1"/>
  <c r="BA263" s="1"/>
  <c r="AZ267"/>
  <c r="AY267"/>
  <c r="AY266" s="1"/>
  <c r="AY265" s="1"/>
  <c r="AY264" s="1"/>
  <c r="AY263" s="1"/>
  <c r="BB258"/>
  <c r="BA258"/>
  <c r="AZ258"/>
  <c r="AZ257" s="1"/>
  <c r="AY258"/>
  <c r="AY257" s="1"/>
  <c r="BB257"/>
  <c r="BA257"/>
  <c r="BB249"/>
  <c r="BB248" s="1"/>
  <c r="BB247" s="1"/>
  <c r="BA249"/>
  <c r="BA248" s="1"/>
  <c r="BA247" s="1"/>
  <c r="AZ249"/>
  <c r="AY249"/>
  <c r="AY248" s="1"/>
  <c r="AY247" s="1"/>
  <c r="AZ248"/>
  <c r="AZ247" s="1"/>
  <c r="BB245"/>
  <c r="BB244" s="1"/>
  <c r="BA245"/>
  <c r="BA244" s="1"/>
  <c r="AZ245"/>
  <c r="AZ244" s="1"/>
  <c r="AY245"/>
  <c r="AY244" s="1"/>
  <c r="BB242"/>
  <c r="BA242"/>
  <c r="AZ242"/>
  <c r="AZ241" s="1"/>
  <c r="AY242"/>
  <c r="AY241" s="1"/>
  <c r="BB241"/>
  <c r="BA241"/>
  <c r="BB239"/>
  <c r="BB238" s="1"/>
  <c r="BA239"/>
  <c r="BA238" s="1"/>
  <c r="AZ239"/>
  <c r="AZ238" s="1"/>
  <c r="AY239"/>
  <c r="AY238"/>
  <c r="BA235"/>
  <c r="BA234" s="1"/>
  <c r="AY235"/>
  <c r="AY234" s="1"/>
  <c r="BB232"/>
  <c r="BB231" s="1"/>
  <c r="BA232"/>
  <c r="BA231" s="1"/>
  <c r="AZ232"/>
  <c r="AY232"/>
  <c r="AY231" s="1"/>
  <c r="AZ231"/>
  <c r="BB229"/>
  <c r="BA229"/>
  <c r="AZ229"/>
  <c r="AZ228" s="1"/>
  <c r="AZ224" s="1"/>
  <c r="AY229"/>
  <c r="AY228" s="1"/>
  <c r="BB228"/>
  <c r="BB224" s="1"/>
  <c r="BA228"/>
  <c r="BB226"/>
  <c r="BA226"/>
  <c r="BA225" s="1"/>
  <c r="BA224" s="1"/>
  <c r="AZ226"/>
  <c r="AY226"/>
  <c r="AY225" s="1"/>
  <c r="BB219"/>
  <c r="BB218" s="1"/>
  <c r="BB217" s="1"/>
  <c r="BB216" s="1"/>
  <c r="BB215" s="1"/>
  <c r="BA219"/>
  <c r="BA218" s="1"/>
  <c r="BA217" s="1"/>
  <c r="BA216" s="1"/>
  <c r="BA215" s="1"/>
  <c r="AZ219"/>
  <c r="AZ218" s="1"/>
  <c r="AZ217" s="1"/>
  <c r="AZ216" s="1"/>
  <c r="AZ215" s="1"/>
  <c r="AY219"/>
  <c r="AY218" s="1"/>
  <c r="AY217" s="1"/>
  <c r="AY216" s="1"/>
  <c r="AY215" s="1"/>
  <c r="BB212"/>
  <c r="BB211" s="1"/>
  <c r="BB210" s="1"/>
  <c r="BB209" s="1"/>
  <c r="BB208" s="1"/>
  <c r="BA212"/>
  <c r="BA211" s="1"/>
  <c r="BA210" s="1"/>
  <c r="BA209" s="1"/>
  <c r="BA208" s="1"/>
  <c r="AZ212"/>
  <c r="AZ211" s="1"/>
  <c r="AZ210" s="1"/>
  <c r="AZ209" s="1"/>
  <c r="AZ208" s="1"/>
  <c r="AY212"/>
  <c r="AY211" s="1"/>
  <c r="AY210" s="1"/>
  <c r="AY209" s="1"/>
  <c r="AY208" s="1"/>
  <c r="BB205"/>
  <c r="BB204" s="1"/>
  <c r="BB203" s="1"/>
  <c r="BB202" s="1"/>
  <c r="BB201" s="1"/>
  <c r="BA205"/>
  <c r="BA204" s="1"/>
  <c r="BA203" s="1"/>
  <c r="BA202" s="1"/>
  <c r="BA201" s="1"/>
  <c r="AZ205"/>
  <c r="AZ204" s="1"/>
  <c r="AZ203" s="1"/>
  <c r="AZ202" s="1"/>
  <c r="AZ201" s="1"/>
  <c r="AY205"/>
  <c r="AY204" s="1"/>
  <c r="AY203" s="1"/>
  <c r="AY202" s="1"/>
  <c r="AY201" s="1"/>
  <c r="BB198"/>
  <c r="BB197" s="1"/>
  <c r="BB196" s="1"/>
  <c r="BB195" s="1"/>
  <c r="BB194" s="1"/>
  <c r="BA198"/>
  <c r="BA197" s="1"/>
  <c r="BA196" s="1"/>
  <c r="BA195" s="1"/>
  <c r="BA194" s="1"/>
  <c r="AZ198"/>
  <c r="AZ197" s="1"/>
  <c r="AZ196" s="1"/>
  <c r="AZ195" s="1"/>
  <c r="AZ194" s="1"/>
  <c r="AY198"/>
  <c r="AY197" s="1"/>
  <c r="AY196" s="1"/>
  <c r="AY195" s="1"/>
  <c r="AY194" s="1"/>
  <c r="BB191"/>
  <c r="BB190" s="1"/>
  <c r="BB189" s="1"/>
  <c r="BB188" s="1"/>
  <c r="BB187" s="1"/>
  <c r="BA191"/>
  <c r="BA190" s="1"/>
  <c r="BA189" s="1"/>
  <c r="BA188" s="1"/>
  <c r="BA187" s="1"/>
  <c r="AZ191"/>
  <c r="AZ190" s="1"/>
  <c r="AZ189" s="1"/>
  <c r="AZ188" s="1"/>
  <c r="AZ187" s="1"/>
  <c r="AY191"/>
  <c r="AY190" s="1"/>
  <c r="AY189" s="1"/>
  <c r="AY188" s="1"/>
  <c r="AY187" s="1"/>
  <c r="BB184"/>
  <c r="BB183" s="1"/>
  <c r="BA184"/>
  <c r="BA183" s="1"/>
  <c r="AZ184"/>
  <c r="AZ183" s="1"/>
  <c r="AY184"/>
  <c r="AY183" s="1"/>
  <c r="BB181"/>
  <c r="BA181"/>
  <c r="AZ181"/>
  <c r="AY181"/>
  <c r="BB179"/>
  <c r="BA179"/>
  <c r="AZ179"/>
  <c r="AY179"/>
  <c r="AY178" s="1"/>
  <c r="BB178"/>
  <c r="BB170"/>
  <c r="BB169" s="1"/>
  <c r="BB168" s="1"/>
  <c r="BA170"/>
  <c r="BA169" s="1"/>
  <c r="BA168" s="1"/>
  <c r="AZ170"/>
  <c r="AZ169" s="1"/>
  <c r="AZ168" s="1"/>
  <c r="AY170"/>
  <c r="AY169" s="1"/>
  <c r="AY168" s="1"/>
  <c r="BB166"/>
  <c r="BB165" s="1"/>
  <c r="BB164" s="1"/>
  <c r="BA166"/>
  <c r="BA165" s="1"/>
  <c r="BA164" s="1"/>
  <c r="AZ166"/>
  <c r="AZ165" s="1"/>
  <c r="AZ164" s="1"/>
  <c r="AY166"/>
  <c r="AY165" s="1"/>
  <c r="AY164" s="1"/>
  <c r="BB162"/>
  <c r="BA162"/>
  <c r="AZ162"/>
  <c r="AY162"/>
  <c r="BB161"/>
  <c r="BA161"/>
  <c r="AZ161"/>
  <c r="AY161"/>
  <c r="BB144"/>
  <c r="BA144"/>
  <c r="AZ144"/>
  <c r="AY144"/>
  <c r="BB142"/>
  <c r="BA142"/>
  <c r="BA141" s="1"/>
  <c r="BA140" s="1"/>
  <c r="AZ142"/>
  <c r="AY142"/>
  <c r="BB135"/>
  <c r="BA135"/>
  <c r="AZ135"/>
  <c r="AY135"/>
  <c r="BB134"/>
  <c r="BA134"/>
  <c r="AZ134"/>
  <c r="AY134"/>
  <c r="BB133"/>
  <c r="BA133"/>
  <c r="AZ133"/>
  <c r="AY133"/>
  <c r="BB132"/>
  <c r="BA132"/>
  <c r="AZ132"/>
  <c r="AY132"/>
  <c r="BB131"/>
  <c r="BA131"/>
  <c r="AZ131"/>
  <c r="AY131"/>
  <c r="BB128"/>
  <c r="BA128"/>
  <c r="AZ128"/>
  <c r="AY128"/>
  <c r="BB126"/>
  <c r="BA126"/>
  <c r="AZ126"/>
  <c r="AY126"/>
  <c r="BB124"/>
  <c r="BB123" s="1"/>
  <c r="BA124"/>
  <c r="BA123" s="1"/>
  <c r="BA122" s="1"/>
  <c r="AZ124"/>
  <c r="AY124"/>
  <c r="AY123" s="1"/>
  <c r="AZ123"/>
  <c r="AZ122" s="1"/>
  <c r="BB115"/>
  <c r="BB114" s="1"/>
  <c r="BB113" s="1"/>
  <c r="BB112" s="1"/>
  <c r="BB111" s="1"/>
  <c r="BB110" s="1"/>
  <c r="BA115"/>
  <c r="BA114" s="1"/>
  <c r="BA113" s="1"/>
  <c r="BA112" s="1"/>
  <c r="BA111" s="1"/>
  <c r="BA110" s="1"/>
  <c r="AZ115"/>
  <c r="AZ114" s="1"/>
  <c r="AZ113" s="1"/>
  <c r="AZ112" s="1"/>
  <c r="AZ111" s="1"/>
  <c r="AZ110" s="1"/>
  <c r="AY115"/>
  <c r="AY114" s="1"/>
  <c r="AY113" s="1"/>
  <c r="AY112" s="1"/>
  <c r="AY111" s="1"/>
  <c r="AY110" s="1"/>
  <c r="BB107"/>
  <c r="BB106" s="1"/>
  <c r="BA107"/>
  <c r="AZ107"/>
  <c r="AZ106" s="1"/>
  <c r="AY107"/>
  <c r="AY106" s="1"/>
  <c r="BA106"/>
  <c r="BB104"/>
  <c r="BA104"/>
  <c r="BA103" s="1"/>
  <c r="AZ104"/>
  <c r="AZ103" s="1"/>
  <c r="AY104"/>
  <c r="AY103" s="1"/>
  <c r="BB103"/>
  <c r="BB101"/>
  <c r="BB100" s="1"/>
  <c r="BA101"/>
  <c r="BA100" s="1"/>
  <c r="AZ101"/>
  <c r="AZ100" s="1"/>
  <c r="AY101"/>
  <c r="AY100" s="1"/>
  <c r="BB98"/>
  <c r="BB97" s="1"/>
  <c r="BA98"/>
  <c r="BA97" s="1"/>
  <c r="AZ98"/>
  <c r="AZ97" s="1"/>
  <c r="AY98"/>
  <c r="AY97" s="1"/>
  <c r="BB95"/>
  <c r="BB94" s="1"/>
  <c r="BA95"/>
  <c r="BA94" s="1"/>
  <c r="AZ95"/>
  <c r="AZ94" s="1"/>
  <c r="AY95"/>
  <c r="AY94" s="1"/>
  <c r="BB92"/>
  <c r="BA92"/>
  <c r="BA91" s="1"/>
  <c r="AZ92"/>
  <c r="AZ91" s="1"/>
  <c r="AY92"/>
  <c r="AY91" s="1"/>
  <c r="BB91"/>
  <c r="BB89"/>
  <c r="BB88" s="1"/>
  <c r="BA89"/>
  <c r="BA88" s="1"/>
  <c r="AZ89"/>
  <c r="AZ88" s="1"/>
  <c r="AY89"/>
  <c r="AY88" s="1"/>
  <c r="BB85"/>
  <c r="BA85"/>
  <c r="AZ85"/>
  <c r="AY85"/>
  <c r="BB83"/>
  <c r="BA83"/>
  <c r="AZ83"/>
  <c r="AY83"/>
  <c r="BB81"/>
  <c r="BA81"/>
  <c r="AZ81"/>
  <c r="AY81"/>
  <c r="BB79"/>
  <c r="BB78" s="1"/>
  <c r="BB77" s="1"/>
  <c r="BA79"/>
  <c r="BA78" s="1"/>
  <c r="BA77" s="1"/>
  <c r="AZ79"/>
  <c r="AZ78" s="1"/>
  <c r="AZ77" s="1"/>
  <c r="AY79"/>
  <c r="BB72"/>
  <c r="BB71" s="1"/>
  <c r="BB70" s="1"/>
  <c r="BB69" s="1"/>
  <c r="BB68" s="1"/>
  <c r="BA72"/>
  <c r="AZ72"/>
  <c r="AZ71" s="1"/>
  <c r="AZ70" s="1"/>
  <c r="AZ69" s="1"/>
  <c r="AZ68" s="1"/>
  <c r="AY72"/>
  <c r="AY71" s="1"/>
  <c r="AY70" s="1"/>
  <c r="AY69" s="1"/>
  <c r="AY68" s="1"/>
  <c r="BA71"/>
  <c r="BA70" s="1"/>
  <c r="BA69" s="1"/>
  <c r="BA68" s="1"/>
  <c r="BB63"/>
  <c r="BA63"/>
  <c r="BA62" s="1"/>
  <c r="AZ63"/>
  <c r="AZ62" s="1"/>
  <c r="AY63"/>
  <c r="AY62" s="1"/>
  <c r="BB62"/>
  <c r="BB60"/>
  <c r="BA60"/>
  <c r="AZ60"/>
  <c r="AY60"/>
  <c r="BB58"/>
  <c r="BA58"/>
  <c r="AZ58"/>
  <c r="AY58"/>
  <c r="BB56"/>
  <c r="BA56"/>
  <c r="BA55" s="1"/>
  <c r="AZ56"/>
  <c r="AY56"/>
  <c r="BB51"/>
  <c r="BA51"/>
  <c r="BA50" s="1"/>
  <c r="BA49" s="1"/>
  <c r="BA48" s="1"/>
  <c r="BA47" s="1"/>
  <c r="AZ51"/>
  <c r="AZ50" s="1"/>
  <c r="AZ49" s="1"/>
  <c r="AZ48" s="1"/>
  <c r="AZ47" s="1"/>
  <c r="AY51"/>
  <c r="AY50" s="1"/>
  <c r="AY49" s="1"/>
  <c r="AY48" s="1"/>
  <c r="AY47" s="1"/>
  <c r="BB50"/>
  <c r="BB49" s="1"/>
  <c r="BB48" s="1"/>
  <c r="BB47" s="1"/>
  <c r="BB42"/>
  <c r="BA42"/>
  <c r="AZ42"/>
  <c r="AY42"/>
  <c r="BB40"/>
  <c r="BA40"/>
  <c r="AZ40"/>
  <c r="AY40"/>
  <c r="BB38"/>
  <c r="BA38"/>
  <c r="BA37" s="1"/>
  <c r="BA36" s="1"/>
  <c r="BA35" s="1"/>
  <c r="BA34" s="1"/>
  <c r="AZ38"/>
  <c r="AZ37" s="1"/>
  <c r="AZ36" s="1"/>
  <c r="AZ35" s="1"/>
  <c r="AZ34" s="1"/>
  <c r="AY38"/>
  <c r="BB37"/>
  <c r="BB36" s="1"/>
  <c r="BB35" s="1"/>
  <c r="BB34" s="1"/>
  <c r="AY37"/>
  <c r="AY36" s="1"/>
  <c r="AY35" s="1"/>
  <c r="AY34" s="1"/>
  <c r="BB31"/>
  <c r="BA31"/>
  <c r="AZ31"/>
  <c r="AY31"/>
  <c r="BB29"/>
  <c r="BA29"/>
  <c r="AZ29"/>
  <c r="AY29"/>
  <c r="BB27"/>
  <c r="BA27"/>
  <c r="AZ27"/>
  <c r="AY27"/>
  <c r="BB25"/>
  <c r="BA25"/>
  <c r="AZ25"/>
  <c r="AZ24" s="1"/>
  <c r="AY25"/>
  <c r="AY24" s="1"/>
  <c r="BB24"/>
  <c r="BB22"/>
  <c r="BB21" s="1"/>
  <c r="BA22"/>
  <c r="BA21" s="1"/>
  <c r="AZ22"/>
  <c r="AZ21" s="1"/>
  <c r="AY22"/>
  <c r="AY21" s="1"/>
  <c r="BB19"/>
  <c r="BB18" s="1"/>
  <c r="BB17" s="1"/>
  <c r="BB16" s="1"/>
  <c r="BB15" s="1"/>
  <c r="BA19"/>
  <c r="BA18" s="1"/>
  <c r="AZ19"/>
  <c r="AZ18" s="1"/>
  <c r="AY19"/>
  <c r="AY18"/>
  <c r="AT1087"/>
  <c r="AU1087"/>
  <c r="AV1087"/>
  <c r="AX835"/>
  <c r="AW835"/>
  <c r="AT834"/>
  <c r="AT833" s="1"/>
  <c r="AU834"/>
  <c r="AU833" s="1"/>
  <c r="AV834"/>
  <c r="AV833" s="1"/>
  <c r="AS834"/>
  <c r="AS833" s="1"/>
  <c r="AT219"/>
  <c r="AU219"/>
  <c r="AU218" s="1"/>
  <c r="AU217" s="1"/>
  <c r="AU216" s="1"/>
  <c r="AU215" s="1"/>
  <c r="AV219"/>
  <c r="AV218" s="1"/>
  <c r="AV217" s="1"/>
  <c r="AV216" s="1"/>
  <c r="AV215" s="1"/>
  <c r="AS219"/>
  <c r="AT218"/>
  <c r="AT217" s="1"/>
  <c r="AT216" s="1"/>
  <c r="AT215" s="1"/>
  <c r="AX220"/>
  <c r="BD220" s="1"/>
  <c r="BD219" s="1"/>
  <c r="BD218" s="1"/>
  <c r="BD217" s="1"/>
  <c r="BD216" s="1"/>
  <c r="BD215" s="1"/>
  <c r="AW220"/>
  <c r="BC220" s="1"/>
  <c r="BC219" s="1"/>
  <c r="BC218" s="1"/>
  <c r="BC217" s="1"/>
  <c r="BC216" s="1"/>
  <c r="BC215" s="1"/>
  <c r="AS218"/>
  <c r="AS217" s="1"/>
  <c r="AS216" s="1"/>
  <c r="AS215" s="1"/>
  <c r="AX199"/>
  <c r="BD199" s="1"/>
  <c r="BD198" s="1"/>
  <c r="BD197" s="1"/>
  <c r="BD196" s="1"/>
  <c r="BD195" s="1"/>
  <c r="BD194" s="1"/>
  <c r="AW199"/>
  <c r="AW198" s="1"/>
  <c r="AW197" s="1"/>
  <c r="AW196" s="1"/>
  <c r="AW195" s="1"/>
  <c r="AW194" s="1"/>
  <c r="AT198"/>
  <c r="AT197" s="1"/>
  <c r="AT196" s="1"/>
  <c r="AT195" s="1"/>
  <c r="AT194" s="1"/>
  <c r="AU198"/>
  <c r="AU197" s="1"/>
  <c r="AU196" s="1"/>
  <c r="AU195" s="1"/>
  <c r="AU194" s="1"/>
  <c r="AV198"/>
  <c r="AV197" s="1"/>
  <c r="AV196" s="1"/>
  <c r="AV195" s="1"/>
  <c r="AV194" s="1"/>
  <c r="AS198"/>
  <c r="AS197" s="1"/>
  <c r="AS196" s="1"/>
  <c r="AS195" s="1"/>
  <c r="AS194" s="1"/>
  <c r="BB253" l="1"/>
  <c r="BB252" s="1"/>
  <c r="AY1013"/>
  <c r="AY1012" s="1"/>
  <c r="BA1013"/>
  <c r="BA1012" s="1"/>
  <c r="BA814"/>
  <c r="AZ253"/>
  <c r="AZ252" s="1"/>
  <c r="BA253"/>
  <c r="BA252" s="1"/>
  <c r="AY253"/>
  <c r="AY252" s="1"/>
  <c r="BB1013"/>
  <c r="BB1012" s="1"/>
  <c r="AZ1013"/>
  <c r="AZ1012" s="1"/>
  <c r="BB223"/>
  <c r="AZ223"/>
  <c r="BA237"/>
  <c r="BB697"/>
  <c r="AY958"/>
  <c r="AY1360"/>
  <c r="BB1100"/>
  <c r="BB430"/>
  <c r="BB429" s="1"/>
  <c r="BB832"/>
  <c r="BB831" s="1"/>
  <c r="AZ982"/>
  <c r="BA832"/>
  <c r="BB763"/>
  <c r="AY832"/>
  <c r="BB1453"/>
  <c r="BB627"/>
  <c r="AY1359"/>
  <c r="AY507"/>
  <c r="AY506" s="1"/>
  <c r="BB507"/>
  <c r="BB506" s="1"/>
  <c r="AZ1469"/>
  <c r="AZ1467" s="1"/>
  <c r="BB997"/>
  <c r="BB996" s="1"/>
  <c r="BB814"/>
  <c r="BB813" s="1"/>
  <c r="BA139"/>
  <c r="BA138" s="1"/>
  <c r="BB237"/>
  <c r="AZ418"/>
  <c r="AY778"/>
  <c r="AY777" s="1"/>
  <c r="BB793"/>
  <c r="BA981"/>
  <c r="BA980" s="1"/>
  <c r="BA978" s="1"/>
  <c r="BB1318"/>
  <c r="BB1313" s="1"/>
  <c r="BB1312" s="1"/>
  <c r="BB721"/>
  <c r="BB720" s="1"/>
  <c r="BB222"/>
  <c r="BB735"/>
  <c r="BB734" s="1"/>
  <c r="AY478"/>
  <c r="AY522"/>
  <c r="BA1100"/>
  <c r="AZ1318"/>
  <c r="AZ1313" s="1"/>
  <c r="AZ1312" s="1"/>
  <c r="AY367"/>
  <c r="AY366" s="1"/>
  <c r="AZ506"/>
  <c r="BB762"/>
  <c r="BB761" s="1"/>
  <c r="AY953"/>
  <c r="AZ1174"/>
  <c r="AY893"/>
  <c r="AY892" s="1"/>
  <c r="AY891" s="1"/>
  <c r="AY997"/>
  <c r="AY996" s="1"/>
  <c r="AZ1453"/>
  <c r="BA904"/>
  <c r="BA903" s="1"/>
  <c r="BA442"/>
  <c r="BA441" s="1"/>
  <c r="AZ720"/>
  <c r="AX198"/>
  <c r="AX197" s="1"/>
  <c r="AX196" s="1"/>
  <c r="AX195" s="1"/>
  <c r="AX194" s="1"/>
  <c r="AX219"/>
  <c r="AX218" s="1"/>
  <c r="AX217" s="1"/>
  <c r="AX216" s="1"/>
  <c r="AX215" s="1"/>
  <c r="AZ121"/>
  <c r="AZ120" s="1"/>
  <c r="AZ141"/>
  <c r="AZ140" s="1"/>
  <c r="BB177"/>
  <c r="BB176" s="1"/>
  <c r="BB175" s="1"/>
  <c r="BB418"/>
  <c r="AZ478"/>
  <c r="AZ477" s="1"/>
  <c r="BA720"/>
  <c r="AZ735"/>
  <c r="AZ734" s="1"/>
  <c r="BA763"/>
  <c r="BA762" s="1"/>
  <c r="BA761" s="1"/>
  <c r="AZ814"/>
  <c r="AZ813" s="1"/>
  <c r="BB861"/>
  <c r="BB860" s="1"/>
  <c r="BB859" s="1"/>
  <c r="AY952"/>
  <c r="AY981"/>
  <c r="AY980" s="1"/>
  <c r="AY978" s="1"/>
  <c r="AY982"/>
  <c r="AZ997"/>
  <c r="AZ996" s="1"/>
  <c r="BB1125"/>
  <c r="BB1119" s="1"/>
  <c r="AY1318"/>
  <c r="AY1313" s="1"/>
  <c r="AY1312" s="1"/>
  <c r="AY477"/>
  <c r="BA506"/>
  <c r="BA24"/>
  <c r="BA54"/>
  <c r="BA53" s="1"/>
  <c r="BA46" s="1"/>
  <c r="BB612"/>
  <c r="BB611" s="1"/>
  <c r="AZ660"/>
  <c r="BA735"/>
  <c r="BA734" s="1"/>
  <c r="AY814"/>
  <c r="AY813" s="1"/>
  <c r="AZ893"/>
  <c r="AZ892" s="1"/>
  <c r="AZ891" s="1"/>
  <c r="AZ958"/>
  <c r="AZ953" s="1"/>
  <c r="AZ952" s="1"/>
  <c r="AY1100"/>
  <c r="AZ1125"/>
  <c r="AY1119"/>
  <c r="AY1352"/>
  <c r="AY1351" s="1"/>
  <c r="AZ1359"/>
  <c r="BA1453"/>
  <c r="BB904"/>
  <c r="BB903" s="1"/>
  <c r="AY17"/>
  <c r="AY16" s="1"/>
  <c r="AY15" s="1"/>
  <c r="AY237"/>
  <c r="AZ266"/>
  <c r="AZ265" s="1"/>
  <c r="AZ264" s="1"/>
  <c r="AZ263" s="1"/>
  <c r="AY697"/>
  <c r="AY684" s="1"/>
  <c r="AY683" s="1"/>
  <c r="BA1082"/>
  <c r="AY1174"/>
  <c r="AZ1448"/>
  <c r="AZ1442" s="1"/>
  <c r="AZ1429" s="1"/>
  <c r="AZ55"/>
  <c r="AZ54" s="1"/>
  <c r="AZ53" s="1"/>
  <c r="AZ46" s="1"/>
  <c r="BB141"/>
  <c r="BB140" s="1"/>
  <c r="AZ237"/>
  <c r="AZ222" s="1"/>
  <c r="BA367"/>
  <c r="BA366" s="1"/>
  <c r="AZ647"/>
  <c r="AY674"/>
  <c r="AZ778"/>
  <c r="AZ777" s="1"/>
  <c r="BA893"/>
  <c r="BA892" s="1"/>
  <c r="BA891" s="1"/>
  <c r="AZ1374"/>
  <c r="AZ1350" s="1"/>
  <c r="AZ1339" s="1"/>
  <c r="AZ1310" s="1"/>
  <c r="BB1469"/>
  <c r="BB1467" s="1"/>
  <c r="AW834"/>
  <c r="AW833" s="1"/>
  <c r="BC835"/>
  <c r="BC834" s="1"/>
  <c r="BC833" s="1"/>
  <c r="AZ17"/>
  <c r="AZ16" s="1"/>
  <c r="AZ15" s="1"/>
  <c r="AY87"/>
  <c r="BA337"/>
  <c r="BA332" s="1"/>
  <c r="BA331" s="1"/>
  <c r="BA330" s="1"/>
  <c r="AY382"/>
  <c r="AY360" s="1"/>
  <c r="AY354" s="1"/>
  <c r="BA460"/>
  <c r="BA467"/>
  <c r="AY627"/>
  <c r="AY660"/>
  <c r="AY647" s="1"/>
  <c r="AY646" s="1"/>
  <c r="BA223"/>
  <c r="BA222" s="1"/>
  <c r="BA455"/>
  <c r="BB478"/>
  <c r="BB477" s="1"/>
  <c r="AY55"/>
  <c r="AY54" s="1"/>
  <c r="AY53" s="1"/>
  <c r="AY46" s="1"/>
  <c r="AY13" s="1"/>
  <c r="BA121"/>
  <c r="BA120" s="1"/>
  <c r="AY141"/>
  <c r="AY140" s="1"/>
  <c r="BA178"/>
  <c r="BA177" s="1"/>
  <c r="BA176" s="1"/>
  <c r="BA175" s="1"/>
  <c r="AZ337"/>
  <c r="AZ332" s="1"/>
  <c r="AZ331" s="1"/>
  <c r="AZ330" s="1"/>
  <c r="BB337"/>
  <c r="BB332" s="1"/>
  <c r="BB331" s="1"/>
  <c r="BB330" s="1"/>
  <c r="AZ367"/>
  <c r="AX834"/>
  <c r="AX833" s="1"/>
  <c r="BD835"/>
  <c r="BD834" s="1"/>
  <c r="BD833" s="1"/>
  <c r="AW219"/>
  <c r="AW218" s="1"/>
  <c r="AW217" s="1"/>
  <c r="AW216" s="1"/>
  <c r="AW215" s="1"/>
  <c r="BA17"/>
  <c r="BA16" s="1"/>
  <c r="BA15" s="1"/>
  <c r="BB55"/>
  <c r="BB54" s="1"/>
  <c r="BB53" s="1"/>
  <c r="BB160"/>
  <c r="BB159" s="1"/>
  <c r="AZ178"/>
  <c r="AZ177" s="1"/>
  <c r="AZ176" s="1"/>
  <c r="AZ175" s="1"/>
  <c r="BC199"/>
  <c r="BC198" s="1"/>
  <c r="BC197" s="1"/>
  <c r="BC196" s="1"/>
  <c r="BC195" s="1"/>
  <c r="BC194" s="1"/>
  <c r="AY224"/>
  <c r="AY223" s="1"/>
  <c r="AY222" s="1"/>
  <c r="AY337"/>
  <c r="AY332" s="1"/>
  <c r="AY331" s="1"/>
  <c r="AY330" s="1"/>
  <c r="BB660"/>
  <c r="BB647" s="1"/>
  <c r="BB646" s="1"/>
  <c r="BA674"/>
  <c r="AY720"/>
  <c r="AY735"/>
  <c r="AY734" s="1"/>
  <c r="AY763"/>
  <c r="AY762" s="1"/>
  <c r="AY761" s="1"/>
  <c r="BB778"/>
  <c r="BB777" s="1"/>
  <c r="BA982"/>
  <c r="AZ1044"/>
  <c r="BB1082"/>
  <c r="BB1066" s="1"/>
  <c r="BA1359"/>
  <c r="AY1374"/>
  <c r="BA660"/>
  <c r="BA647" s="1"/>
  <c r="BA831"/>
  <c r="AY861"/>
  <c r="AY860" s="1"/>
  <c r="AY859" s="1"/>
  <c r="AY857" s="1"/>
  <c r="BB1022"/>
  <c r="BB1044"/>
  <c r="AZ1082"/>
  <c r="AY1084"/>
  <c r="AY1083" s="1"/>
  <c r="AY1082" s="1"/>
  <c r="AY1066" s="1"/>
  <c r="BB1448"/>
  <c r="BB1442" s="1"/>
  <c r="BB1429" s="1"/>
  <c r="AY1469"/>
  <c r="AY1467" s="1"/>
  <c r="BB522"/>
  <c r="AZ540"/>
  <c r="BA590"/>
  <c r="BA589" s="1"/>
  <c r="AZ674"/>
  <c r="BA780"/>
  <c r="BA779" s="1"/>
  <c r="BB893"/>
  <c r="BB892" s="1"/>
  <c r="BB891" s="1"/>
  <c r="AZ1119"/>
  <c r="AZ1183"/>
  <c r="AY1199"/>
  <c r="AY1198" s="1"/>
  <c r="BA1383"/>
  <c r="AY1453"/>
  <c r="AY1448" s="1"/>
  <c r="AY1442" s="1"/>
  <c r="BA697"/>
  <c r="BA684" s="1"/>
  <c r="BA683" s="1"/>
  <c r="BA813"/>
  <c r="AY831"/>
  <c r="AY910"/>
  <c r="AY909" s="1"/>
  <c r="BA958"/>
  <c r="BA953" s="1"/>
  <c r="BA952" s="1"/>
  <c r="BA1044"/>
  <c r="BA1125"/>
  <c r="BA1119" s="1"/>
  <c r="BA1174"/>
  <c r="BA1169" s="1"/>
  <c r="BA1168" s="1"/>
  <c r="AY1183"/>
  <c r="AZ1220"/>
  <c r="AZ1219" s="1"/>
  <c r="AZ1218" s="1"/>
  <c r="BB1359"/>
  <c r="BB1391"/>
  <c r="BB1374" s="1"/>
  <c r="BA1434"/>
  <c r="BA1433" s="1"/>
  <c r="BA1432" s="1"/>
  <c r="BA1431" s="1"/>
  <c r="AY1434"/>
  <c r="AY1433" s="1"/>
  <c r="AY1432" s="1"/>
  <c r="AY1431" s="1"/>
  <c r="BB436"/>
  <c r="BB435" s="1"/>
  <c r="BB416" s="1"/>
  <c r="AZ1199"/>
  <c r="AZ1198" s="1"/>
  <c r="AZ1105"/>
  <c r="AZ1100" s="1"/>
  <c r="AZ1066" s="1"/>
  <c r="AY1044"/>
  <c r="AZ910"/>
  <c r="AZ909" s="1"/>
  <c r="AZ904" s="1"/>
  <c r="AZ903" s="1"/>
  <c r="AZ901" s="1"/>
  <c r="AZ831"/>
  <c r="AY441"/>
  <c r="AY436" s="1"/>
  <c r="AY435" s="1"/>
  <c r="AY418"/>
  <c r="AY293"/>
  <c r="AY282" s="1"/>
  <c r="AY261" s="1"/>
  <c r="AY78"/>
  <c r="AY77" s="1"/>
  <c r="AY121"/>
  <c r="AY120" s="1"/>
  <c r="AY122"/>
  <c r="AZ87"/>
  <c r="AZ76" s="1"/>
  <c r="AZ75" s="1"/>
  <c r="AZ66" s="1"/>
  <c r="AZ160"/>
  <c r="AZ159" s="1"/>
  <c r="BA293"/>
  <c r="BA282" s="1"/>
  <c r="BA261" s="1"/>
  <c r="BA294"/>
  <c r="BB121"/>
  <c r="BB120" s="1"/>
  <c r="BB122"/>
  <c r="AZ293"/>
  <c r="AZ282" s="1"/>
  <c r="AZ261" s="1"/>
  <c r="AZ294"/>
  <c r="BA13"/>
  <c r="BB46"/>
  <c r="BB13" s="1"/>
  <c r="BA87"/>
  <c r="BA76" s="1"/>
  <c r="BA75" s="1"/>
  <c r="BA66" s="1"/>
  <c r="BB87"/>
  <c r="BB76" s="1"/>
  <c r="BB75" s="1"/>
  <c r="BB66" s="1"/>
  <c r="BA160"/>
  <c r="BA159" s="1"/>
  <c r="AY160"/>
  <c r="AY159" s="1"/>
  <c r="AY177"/>
  <c r="AY176" s="1"/>
  <c r="AY175" s="1"/>
  <c r="BB293"/>
  <c r="BB282" s="1"/>
  <c r="BB261" s="1"/>
  <c r="AZ366"/>
  <c r="BA478"/>
  <c r="BA477" s="1"/>
  <c r="BA522"/>
  <c r="AZ522"/>
  <c r="AZ521" s="1"/>
  <c r="AZ520" s="1"/>
  <c r="BA540"/>
  <c r="AZ627"/>
  <c r="AZ612" s="1"/>
  <c r="AZ611" s="1"/>
  <c r="BB404"/>
  <c r="BB405"/>
  <c r="AY405"/>
  <c r="AY404"/>
  <c r="BA404"/>
  <c r="BA405"/>
  <c r="BB367"/>
  <c r="BB366" s="1"/>
  <c r="BB360" s="1"/>
  <c r="BB354" s="1"/>
  <c r="BA382"/>
  <c r="BA360" s="1"/>
  <c r="BA354" s="1"/>
  <c r="BA418"/>
  <c r="AY540"/>
  <c r="AY521" s="1"/>
  <c r="AY520" s="1"/>
  <c r="AY612"/>
  <c r="AY611" s="1"/>
  <c r="AZ405"/>
  <c r="AZ404"/>
  <c r="AZ382"/>
  <c r="AZ436"/>
  <c r="AZ435" s="1"/>
  <c r="AZ416" s="1"/>
  <c r="BB540"/>
  <c r="BB521" s="1"/>
  <c r="BB520" s="1"/>
  <c r="BA627"/>
  <c r="BA612" s="1"/>
  <c r="BA611" s="1"/>
  <c r="AZ861"/>
  <c r="AZ860" s="1"/>
  <c r="AZ859" s="1"/>
  <c r="AZ857" s="1"/>
  <c r="BB958"/>
  <c r="BB953" s="1"/>
  <c r="BB952" s="1"/>
  <c r="BB684"/>
  <c r="BB683" s="1"/>
  <c r="AZ697"/>
  <c r="AZ684" s="1"/>
  <c r="AZ683" s="1"/>
  <c r="BA793"/>
  <c r="BA861"/>
  <c r="BA860" s="1"/>
  <c r="BA859" s="1"/>
  <c r="BA857" s="1"/>
  <c r="BA1022"/>
  <c r="AZ1022"/>
  <c r="BB1220"/>
  <c r="BB1219" s="1"/>
  <c r="BB1218" s="1"/>
  <c r="AY1220"/>
  <c r="AY1219" s="1"/>
  <c r="AY1218" s="1"/>
  <c r="BA1318"/>
  <c r="BA1313" s="1"/>
  <c r="BA1312" s="1"/>
  <c r="BA997"/>
  <c r="BA996" s="1"/>
  <c r="BB1183"/>
  <c r="BB1169" s="1"/>
  <c r="BB1168" s="1"/>
  <c r="BA1220"/>
  <c r="BA1219" s="1"/>
  <c r="BA1218" s="1"/>
  <c r="BA1159" s="1"/>
  <c r="BA1374"/>
  <c r="BA1350" s="1"/>
  <c r="BA1339" s="1"/>
  <c r="AY1022"/>
  <c r="BA1448"/>
  <c r="BA1442" s="1"/>
  <c r="BA1429" s="1"/>
  <c r="BA1469"/>
  <c r="BA1467" s="1"/>
  <c r="AT911"/>
  <c r="AU911"/>
  <c r="AV911"/>
  <c r="AS911"/>
  <c r="AX912"/>
  <c r="BD912" s="1"/>
  <c r="BD911" s="1"/>
  <c r="AW912"/>
  <c r="BC912" s="1"/>
  <c r="BC911" s="1"/>
  <c r="AT568"/>
  <c r="AT567" s="1"/>
  <c r="AU568"/>
  <c r="AU567" s="1"/>
  <c r="AV568"/>
  <c r="AV567" s="1"/>
  <c r="AS568"/>
  <c r="AS567" s="1"/>
  <c r="B569"/>
  <c r="AX569"/>
  <c r="AW569"/>
  <c r="AX573"/>
  <c r="BD573" s="1"/>
  <c r="AW573"/>
  <c r="BC573" s="1"/>
  <c r="AX572"/>
  <c r="BD572" s="1"/>
  <c r="AW572"/>
  <c r="BC572" s="1"/>
  <c r="AT571"/>
  <c r="AT570" s="1"/>
  <c r="AU571"/>
  <c r="AU570" s="1"/>
  <c r="AV571"/>
  <c r="AV570" s="1"/>
  <c r="AS571"/>
  <c r="AS570" s="1"/>
  <c r="AX582"/>
  <c r="BD582" s="1"/>
  <c r="AW582"/>
  <c r="BC582" s="1"/>
  <c r="AT580"/>
  <c r="AU580"/>
  <c r="AV580"/>
  <c r="AS580"/>
  <c r="AX1207"/>
  <c r="AW1207"/>
  <c r="AT1206"/>
  <c r="AT1205" s="1"/>
  <c r="AT1204" s="1"/>
  <c r="AU1206"/>
  <c r="AU1205" s="1"/>
  <c r="AU1204" s="1"/>
  <c r="AV1206"/>
  <c r="AV1205" s="1"/>
  <c r="AV1204" s="1"/>
  <c r="AS1206"/>
  <c r="AS1205" s="1"/>
  <c r="AS1204" s="1"/>
  <c r="AT456"/>
  <c r="AU456"/>
  <c r="AV456"/>
  <c r="AS456"/>
  <c r="AX457"/>
  <c r="AW457"/>
  <c r="AX449"/>
  <c r="AW449"/>
  <c r="AT448"/>
  <c r="AT447" s="1"/>
  <c r="AU448"/>
  <c r="AU447" s="1"/>
  <c r="AV448"/>
  <c r="AV447" s="1"/>
  <c r="AS448"/>
  <c r="AS447" s="1"/>
  <c r="BA173" l="1"/>
  <c r="BB328"/>
  <c r="AY475"/>
  <c r="AZ1169"/>
  <c r="AZ1168" s="1"/>
  <c r="AY1350"/>
  <c r="AY1339" s="1"/>
  <c r="AY1310" s="1"/>
  <c r="BA1066"/>
  <c r="BA987" s="1"/>
  <c r="BB173"/>
  <c r="BB1350"/>
  <c r="BB1339" s="1"/>
  <c r="BB1310" s="1"/>
  <c r="BB775"/>
  <c r="BB139"/>
  <c r="BB138" s="1"/>
  <c r="BB118" s="1"/>
  <c r="AZ646"/>
  <c r="AZ609" s="1"/>
  <c r="AX911"/>
  <c r="AZ139"/>
  <c r="AZ138" s="1"/>
  <c r="AZ118" s="1"/>
  <c r="AZ13"/>
  <c r="BD571"/>
  <c r="BD570" s="1"/>
  <c r="BB857"/>
  <c r="AZ173"/>
  <c r="AY775"/>
  <c r="BA646"/>
  <c r="BA609" s="1"/>
  <c r="BA436"/>
  <c r="BA435" s="1"/>
  <c r="AY139"/>
  <c r="AY138" s="1"/>
  <c r="AY118" s="1"/>
  <c r="AZ1159"/>
  <c r="AY1429"/>
  <c r="AZ987"/>
  <c r="BA778"/>
  <c r="BA777" s="1"/>
  <c r="BA775" s="1"/>
  <c r="AZ775"/>
  <c r="BA118"/>
  <c r="BA328"/>
  <c r="BB901"/>
  <c r="BA521"/>
  <c r="BA520" s="1"/>
  <c r="AY76"/>
  <c r="AY75" s="1"/>
  <c r="AY66" s="1"/>
  <c r="AY1169"/>
  <c r="AY1168" s="1"/>
  <c r="AY1159" s="1"/>
  <c r="BA901"/>
  <c r="AY328"/>
  <c r="AZ475"/>
  <c r="AY609"/>
  <c r="AY904"/>
  <c r="AY903" s="1"/>
  <c r="AY901" s="1"/>
  <c r="AW456"/>
  <c r="BC457"/>
  <c r="BC456" s="1"/>
  <c r="AX1206"/>
  <c r="AX1205" s="1"/>
  <c r="AX1204" s="1"/>
  <c r="BD1207"/>
  <c r="BD1206" s="1"/>
  <c r="BD1205" s="1"/>
  <c r="BD1204" s="1"/>
  <c r="AX568"/>
  <c r="AX567" s="1"/>
  <c r="BD569"/>
  <c r="BD568" s="1"/>
  <c r="BD567" s="1"/>
  <c r="BB609"/>
  <c r="BA416"/>
  <c r="AW1206"/>
  <c r="AW1205" s="1"/>
  <c r="AW1204" s="1"/>
  <c r="BC1207"/>
  <c r="BC1206" s="1"/>
  <c r="BC1205" s="1"/>
  <c r="BC1204" s="1"/>
  <c r="AW568"/>
  <c r="AW567" s="1"/>
  <c r="BC569"/>
  <c r="BC568" s="1"/>
  <c r="BC567" s="1"/>
  <c r="BC571"/>
  <c r="BC570" s="1"/>
  <c r="AY987"/>
  <c r="AX456"/>
  <c r="BD457"/>
  <c r="BD456" s="1"/>
  <c r="AW911"/>
  <c r="BB1159"/>
  <c r="BA475"/>
  <c r="BB987"/>
  <c r="AX448"/>
  <c r="AX447" s="1"/>
  <c r="BD449"/>
  <c r="BD448" s="1"/>
  <c r="BD447" s="1"/>
  <c r="AW448"/>
  <c r="AW447" s="1"/>
  <c r="BC449"/>
  <c r="BC448" s="1"/>
  <c r="BC447" s="1"/>
  <c r="AY416"/>
  <c r="BA1310"/>
  <c r="AZ360"/>
  <c r="AZ354" s="1"/>
  <c r="AZ328" s="1"/>
  <c r="BB475"/>
  <c r="AY173"/>
  <c r="AW571"/>
  <c r="AW570" s="1"/>
  <c r="AX571"/>
  <c r="AX570" s="1"/>
  <c r="AV1478"/>
  <c r="AV1477" s="1"/>
  <c r="AV1476" s="1"/>
  <c r="AV1475" s="1"/>
  <c r="AU1478"/>
  <c r="AU1477" s="1"/>
  <c r="AU1476" s="1"/>
  <c r="AU1475" s="1"/>
  <c r="AT1478"/>
  <c r="AT1477" s="1"/>
  <c r="AT1476" s="1"/>
  <c r="AT1475" s="1"/>
  <c r="AS1478"/>
  <c r="AS1477" s="1"/>
  <c r="AS1476" s="1"/>
  <c r="AS1475" s="1"/>
  <c r="AV1473"/>
  <c r="AU1473"/>
  <c r="AT1473"/>
  <c r="AT1472" s="1"/>
  <c r="AT1471" s="1"/>
  <c r="AT1470" s="1"/>
  <c r="AS1473"/>
  <c r="AS1472" s="1"/>
  <c r="AS1471" s="1"/>
  <c r="AS1470" s="1"/>
  <c r="AV1472"/>
  <c r="AV1471" s="1"/>
  <c r="AV1470" s="1"/>
  <c r="AU1472"/>
  <c r="AU1471" s="1"/>
  <c r="AU1470" s="1"/>
  <c r="AU1464"/>
  <c r="AU1463" s="1"/>
  <c r="AS1464"/>
  <c r="AS1463" s="1"/>
  <c r="AV1461"/>
  <c r="AV1460" s="1"/>
  <c r="AU1461"/>
  <c r="AU1460" s="1"/>
  <c r="AT1461"/>
  <c r="AT1460" s="1"/>
  <c r="AS1461"/>
  <c r="AS1460" s="1"/>
  <c r="AV1458"/>
  <c r="AU1458"/>
  <c r="AT1458"/>
  <c r="AT1457" s="1"/>
  <c r="AS1458"/>
  <c r="AS1457" s="1"/>
  <c r="AV1457"/>
  <c r="AU1457"/>
  <c r="AV1455"/>
  <c r="AV1454" s="1"/>
  <c r="AU1455"/>
  <c r="AU1454" s="1"/>
  <c r="AT1455"/>
  <c r="AT1454" s="1"/>
  <c r="AS1455"/>
  <c r="AS1454" s="1"/>
  <c r="AV1451"/>
  <c r="AU1451"/>
  <c r="AT1451"/>
  <c r="AT1450" s="1"/>
  <c r="AT1449" s="1"/>
  <c r="AS1451"/>
  <c r="AS1450" s="1"/>
  <c r="AS1449" s="1"/>
  <c r="AV1450"/>
  <c r="AV1449" s="1"/>
  <c r="AU1450"/>
  <c r="AU1449" s="1"/>
  <c r="AV1446"/>
  <c r="AU1446"/>
  <c r="AT1446"/>
  <c r="AT1445" s="1"/>
  <c r="AT1444" s="1"/>
  <c r="AT1443" s="1"/>
  <c r="AS1446"/>
  <c r="AS1445" s="1"/>
  <c r="AS1444" s="1"/>
  <c r="AS1443" s="1"/>
  <c r="AV1445"/>
  <c r="AV1444" s="1"/>
  <c r="AV1443" s="1"/>
  <c r="AU1445"/>
  <c r="AU1444" s="1"/>
  <c r="AU1443" s="1"/>
  <c r="AV1439"/>
  <c r="AU1439"/>
  <c r="AT1439"/>
  <c r="AS1439"/>
  <c r="AV1437"/>
  <c r="AU1437"/>
  <c r="AT1437"/>
  <c r="AS1437"/>
  <c r="AV1435"/>
  <c r="AU1435"/>
  <c r="AT1435"/>
  <c r="AT1434" s="1"/>
  <c r="AT1433" s="1"/>
  <c r="AT1432" s="1"/>
  <c r="AT1431" s="1"/>
  <c r="AS1435"/>
  <c r="AS1434" s="1"/>
  <c r="AS1433" s="1"/>
  <c r="AS1432" s="1"/>
  <c r="AS1431" s="1"/>
  <c r="AV1434"/>
  <c r="AV1433" s="1"/>
  <c r="AV1432" s="1"/>
  <c r="AV1431" s="1"/>
  <c r="AU1434"/>
  <c r="AU1433" s="1"/>
  <c r="AU1432" s="1"/>
  <c r="AU1431" s="1"/>
  <c r="AV1426"/>
  <c r="AV1425" s="1"/>
  <c r="AV1424" s="1"/>
  <c r="AV1423" s="1"/>
  <c r="AV1422" s="1"/>
  <c r="AU1426"/>
  <c r="AU1425" s="1"/>
  <c r="AU1424" s="1"/>
  <c r="AU1423" s="1"/>
  <c r="AU1422" s="1"/>
  <c r="AT1426"/>
  <c r="AT1425" s="1"/>
  <c r="AT1424" s="1"/>
  <c r="AT1423" s="1"/>
  <c r="AT1422" s="1"/>
  <c r="AS1426"/>
  <c r="AS1425" s="1"/>
  <c r="AS1424" s="1"/>
  <c r="AS1423" s="1"/>
  <c r="AS1422" s="1"/>
  <c r="AV1419"/>
  <c r="AV1418" s="1"/>
  <c r="AV1417" s="1"/>
  <c r="AV1416" s="1"/>
  <c r="AV1415" s="1"/>
  <c r="AU1419"/>
  <c r="AU1418" s="1"/>
  <c r="AU1417" s="1"/>
  <c r="AU1416" s="1"/>
  <c r="AU1415" s="1"/>
  <c r="AT1419"/>
  <c r="AT1418" s="1"/>
  <c r="AT1417" s="1"/>
  <c r="AT1416" s="1"/>
  <c r="AT1415" s="1"/>
  <c r="AS1419"/>
  <c r="AS1418" s="1"/>
  <c r="AS1417" s="1"/>
  <c r="AS1416" s="1"/>
  <c r="AS1415" s="1"/>
  <c r="AV1412"/>
  <c r="AV1411" s="1"/>
  <c r="AV1410" s="1"/>
  <c r="AU1412"/>
  <c r="AU1411" s="1"/>
  <c r="AU1410" s="1"/>
  <c r="AT1412"/>
  <c r="AT1411" s="1"/>
  <c r="AT1410" s="1"/>
  <c r="AS1412"/>
  <c r="AS1411" s="1"/>
  <c r="AS1410" s="1"/>
  <c r="AV1408"/>
  <c r="AV1407" s="1"/>
  <c r="AV1406" s="1"/>
  <c r="AV1405" s="1"/>
  <c r="AU1408"/>
  <c r="AU1407" s="1"/>
  <c r="AU1406" s="1"/>
  <c r="AU1405" s="1"/>
  <c r="AT1408"/>
  <c r="AT1407" s="1"/>
  <c r="AT1406" s="1"/>
  <c r="AT1405" s="1"/>
  <c r="AS1408"/>
  <c r="AS1407" s="1"/>
  <c r="AS1406" s="1"/>
  <c r="AS1405" s="1"/>
  <c r="AV1403"/>
  <c r="AU1403"/>
  <c r="AT1403"/>
  <c r="AS1403"/>
  <c r="AV1401"/>
  <c r="AU1401"/>
  <c r="AT1401"/>
  <c r="AS1401"/>
  <c r="AV1399"/>
  <c r="AU1399"/>
  <c r="AT1399"/>
  <c r="AT1398" s="1"/>
  <c r="AS1399"/>
  <c r="AS1398" s="1"/>
  <c r="AV1398"/>
  <c r="AU1398"/>
  <c r="AV1396"/>
  <c r="AU1396"/>
  <c r="AT1396"/>
  <c r="AS1396"/>
  <c r="AV1394"/>
  <c r="AU1394"/>
  <c r="AT1394"/>
  <c r="AS1394"/>
  <c r="AV1392"/>
  <c r="AU1392"/>
  <c r="AT1392"/>
  <c r="AT1391" s="1"/>
  <c r="AS1392"/>
  <c r="AS1391" s="1"/>
  <c r="AV1389"/>
  <c r="AU1389"/>
  <c r="AT1389"/>
  <c r="AT1388" s="1"/>
  <c r="AS1389"/>
  <c r="AS1388" s="1"/>
  <c r="AV1388"/>
  <c r="AU1388"/>
  <c r="AV1386"/>
  <c r="AU1386"/>
  <c r="AT1386"/>
  <c r="AS1386"/>
  <c r="AV1384"/>
  <c r="AU1384"/>
  <c r="AT1384"/>
  <c r="AT1383" s="1"/>
  <c r="AS1384"/>
  <c r="AS1383" s="1"/>
  <c r="AV1381"/>
  <c r="AU1381"/>
  <c r="AT1381"/>
  <c r="AS1381"/>
  <c r="AV1379"/>
  <c r="AU1379"/>
  <c r="AT1379"/>
  <c r="AT1378" s="1"/>
  <c r="AS1379"/>
  <c r="AS1378" s="1"/>
  <c r="AV1378"/>
  <c r="AU1378"/>
  <c r="AV1376"/>
  <c r="AV1375" s="1"/>
  <c r="AU1376"/>
  <c r="AU1375" s="1"/>
  <c r="AT1376"/>
  <c r="AT1375" s="1"/>
  <c r="AS1376"/>
  <c r="AS1375" s="1"/>
  <c r="AV1372"/>
  <c r="AU1372"/>
  <c r="AT1372"/>
  <c r="AS1372"/>
  <c r="AV1370"/>
  <c r="AU1370"/>
  <c r="AT1370"/>
  <c r="AS1370"/>
  <c r="AV1368"/>
  <c r="AV1367" s="1"/>
  <c r="AU1368"/>
  <c r="AT1368"/>
  <c r="AS1368"/>
  <c r="AS1367" s="1"/>
  <c r="AV1365"/>
  <c r="AU1365"/>
  <c r="AT1365"/>
  <c r="AS1365"/>
  <c r="AV1363"/>
  <c r="AU1363"/>
  <c r="AT1363"/>
  <c r="AS1363"/>
  <c r="AV1361"/>
  <c r="AU1361"/>
  <c r="AU1360" s="1"/>
  <c r="AT1361"/>
  <c r="AS1361"/>
  <c r="AV1360"/>
  <c r="AV1357"/>
  <c r="AU1357"/>
  <c r="AT1357"/>
  <c r="AS1357"/>
  <c r="AV1355"/>
  <c r="AU1355"/>
  <c r="AT1355"/>
  <c r="AS1355"/>
  <c r="AV1353"/>
  <c r="AU1353"/>
  <c r="AU1352" s="1"/>
  <c r="AU1351" s="1"/>
  <c r="AT1353"/>
  <c r="AT1352" s="1"/>
  <c r="AT1351" s="1"/>
  <c r="AS1353"/>
  <c r="AS1352" s="1"/>
  <c r="AS1351" s="1"/>
  <c r="AV1348"/>
  <c r="AV1347" s="1"/>
  <c r="AV1346" s="1"/>
  <c r="AV1345" s="1"/>
  <c r="AU1348"/>
  <c r="AU1347" s="1"/>
  <c r="AU1346" s="1"/>
  <c r="AU1345" s="1"/>
  <c r="AT1348"/>
  <c r="AT1347" s="1"/>
  <c r="AT1346" s="1"/>
  <c r="AT1345" s="1"/>
  <c r="AS1348"/>
  <c r="AS1347" s="1"/>
  <c r="AS1346" s="1"/>
  <c r="AS1345" s="1"/>
  <c r="AV1343"/>
  <c r="AU1343"/>
  <c r="AT1343"/>
  <c r="AT1342" s="1"/>
  <c r="AT1341" s="1"/>
  <c r="AT1340" s="1"/>
  <c r="AS1343"/>
  <c r="AS1342" s="1"/>
  <c r="AS1341" s="1"/>
  <c r="AS1340" s="1"/>
  <c r="AV1342"/>
  <c r="AV1341" s="1"/>
  <c r="AV1340" s="1"/>
  <c r="AU1342"/>
  <c r="AU1341" s="1"/>
  <c r="AU1340" s="1"/>
  <c r="AU1336"/>
  <c r="AU1335" s="1"/>
  <c r="AU1334" s="1"/>
  <c r="AU1333" s="1"/>
  <c r="AU1332" s="1"/>
  <c r="AS1336"/>
  <c r="AS1335" s="1"/>
  <c r="AS1334" s="1"/>
  <c r="AS1333" s="1"/>
  <c r="AS1332" s="1"/>
  <c r="AV1329"/>
  <c r="AV1328" s="1"/>
  <c r="AU1329"/>
  <c r="AU1328" s="1"/>
  <c r="AT1329"/>
  <c r="AT1328" s="1"/>
  <c r="AS1329"/>
  <c r="AS1328" s="1"/>
  <c r="AV1326"/>
  <c r="AU1326"/>
  <c r="AT1326"/>
  <c r="AS1326"/>
  <c r="AS1325" s="1"/>
  <c r="AV1325"/>
  <c r="AU1325"/>
  <c r="AT1325"/>
  <c r="AV1323"/>
  <c r="AV1322" s="1"/>
  <c r="AU1323"/>
  <c r="AU1322" s="1"/>
  <c r="AT1323"/>
  <c r="AT1322" s="1"/>
  <c r="AS1323"/>
  <c r="AS1322" s="1"/>
  <c r="AV1320"/>
  <c r="AU1320"/>
  <c r="AT1320"/>
  <c r="AS1320"/>
  <c r="AS1319" s="1"/>
  <c r="AV1319"/>
  <c r="AU1319"/>
  <c r="AT1319"/>
  <c r="AV1316"/>
  <c r="AV1315" s="1"/>
  <c r="AV1314" s="1"/>
  <c r="AU1316"/>
  <c r="AU1315" s="1"/>
  <c r="AU1314" s="1"/>
  <c r="AT1316"/>
  <c r="AT1315" s="1"/>
  <c r="AT1314" s="1"/>
  <c r="AS1316"/>
  <c r="AS1315" s="1"/>
  <c r="AS1314" s="1"/>
  <c r="AV1307"/>
  <c r="AU1307"/>
  <c r="AU1306" s="1"/>
  <c r="AU1305" s="1"/>
  <c r="AU1304" s="1"/>
  <c r="AU1303" s="1"/>
  <c r="AT1307"/>
  <c r="AT1306" s="1"/>
  <c r="AT1305" s="1"/>
  <c r="AT1304" s="1"/>
  <c r="AT1303" s="1"/>
  <c r="AS1307"/>
  <c r="AS1306" s="1"/>
  <c r="AS1305" s="1"/>
  <c r="AS1304" s="1"/>
  <c r="AS1303" s="1"/>
  <c r="AV1306"/>
  <c r="AV1305" s="1"/>
  <c r="AV1304" s="1"/>
  <c r="AV1303" s="1"/>
  <c r="AV1300"/>
  <c r="AU1300"/>
  <c r="AU1299" s="1"/>
  <c r="AT1300"/>
  <c r="AT1299" s="1"/>
  <c r="AS1300"/>
  <c r="AS1299" s="1"/>
  <c r="AV1299"/>
  <c r="AV1297"/>
  <c r="AV1296" s="1"/>
  <c r="AU1297"/>
  <c r="AU1296" s="1"/>
  <c r="AT1297"/>
  <c r="AT1296" s="1"/>
  <c r="AS1297"/>
  <c r="AS1296" s="1"/>
  <c r="AV1294"/>
  <c r="AU1294"/>
  <c r="AU1293" s="1"/>
  <c r="AT1294"/>
  <c r="AT1293" s="1"/>
  <c r="AS1294"/>
  <c r="AS1293" s="1"/>
  <c r="AV1293"/>
  <c r="AV1291"/>
  <c r="AV1290" s="1"/>
  <c r="AU1291"/>
  <c r="AU1290" s="1"/>
  <c r="AT1291"/>
  <c r="AT1290" s="1"/>
  <c r="AS1291"/>
  <c r="AS1290" s="1"/>
  <c r="AV1288"/>
  <c r="AU1288"/>
  <c r="AU1287" s="1"/>
  <c r="AT1288"/>
  <c r="AT1287" s="1"/>
  <c r="AS1288"/>
  <c r="AS1287" s="1"/>
  <c r="AV1287"/>
  <c r="AV1285"/>
  <c r="AU1285"/>
  <c r="AT1285"/>
  <c r="AS1285"/>
  <c r="AS1284" s="1"/>
  <c r="AV1284"/>
  <c r="AU1284"/>
  <c r="AT1284"/>
  <c r="AV1282"/>
  <c r="AV1281" s="1"/>
  <c r="AU1282"/>
  <c r="AU1281" s="1"/>
  <c r="AT1282"/>
  <c r="AT1281" s="1"/>
  <c r="AS1282"/>
  <c r="AS1281" s="1"/>
  <c r="AV1279"/>
  <c r="AU1279"/>
  <c r="AT1279"/>
  <c r="AS1279"/>
  <c r="AS1278" s="1"/>
  <c r="AV1278"/>
  <c r="AU1278"/>
  <c r="AT1278"/>
  <c r="AV1276"/>
  <c r="AU1276"/>
  <c r="AU1275" s="1"/>
  <c r="AT1276"/>
  <c r="AT1275" s="1"/>
  <c r="AS1276"/>
  <c r="AS1275" s="1"/>
  <c r="AV1275"/>
  <c r="AV1273"/>
  <c r="AU1273"/>
  <c r="AT1273"/>
  <c r="AS1273"/>
  <c r="AV1272"/>
  <c r="AU1272"/>
  <c r="AT1272"/>
  <c r="AS1272"/>
  <c r="AV1270"/>
  <c r="AV1269" s="1"/>
  <c r="AU1270"/>
  <c r="AU1269" s="1"/>
  <c r="AT1270"/>
  <c r="AT1269" s="1"/>
  <c r="AS1270"/>
  <c r="AS1269" s="1"/>
  <c r="AV1267"/>
  <c r="AU1267"/>
  <c r="AT1267"/>
  <c r="AS1267"/>
  <c r="AS1266" s="1"/>
  <c r="AV1266"/>
  <c r="AU1266"/>
  <c r="AT1266"/>
  <c r="AV1264"/>
  <c r="AU1264"/>
  <c r="AU1263" s="1"/>
  <c r="AT1264"/>
  <c r="AT1263" s="1"/>
  <c r="AS1264"/>
  <c r="AS1263" s="1"/>
  <c r="AV1263"/>
  <c r="AV1261"/>
  <c r="AU1261"/>
  <c r="AT1261"/>
  <c r="AS1261"/>
  <c r="AV1260"/>
  <c r="AU1260"/>
  <c r="AT1260"/>
  <c r="AS1260"/>
  <c r="AV1258"/>
  <c r="AU1258"/>
  <c r="AT1258"/>
  <c r="AS1258"/>
  <c r="AV1257"/>
  <c r="AU1257"/>
  <c r="AT1257"/>
  <c r="AS1257"/>
  <c r="AV1255"/>
  <c r="AU1255"/>
  <c r="AT1255"/>
  <c r="AS1255"/>
  <c r="AV1254"/>
  <c r="AU1254"/>
  <c r="AT1254"/>
  <c r="AS1254"/>
  <c r="AV1252"/>
  <c r="AU1252"/>
  <c r="AU1251" s="1"/>
  <c r="AT1252"/>
  <c r="AT1251" s="1"/>
  <c r="AS1252"/>
  <c r="AS1251" s="1"/>
  <c r="AV1251"/>
  <c r="AV1249"/>
  <c r="AV1248" s="1"/>
  <c r="AU1249"/>
  <c r="AU1248" s="1"/>
  <c r="AT1249"/>
  <c r="AT1248" s="1"/>
  <c r="AS1249"/>
  <c r="AS1248" s="1"/>
  <c r="AV1246"/>
  <c r="AU1246"/>
  <c r="AU1245" s="1"/>
  <c r="AT1246"/>
  <c r="AT1245" s="1"/>
  <c r="AS1246"/>
  <c r="AS1245" s="1"/>
  <c r="AV1245"/>
  <c r="AV1243"/>
  <c r="AV1242" s="1"/>
  <c r="AU1243"/>
  <c r="AU1242" s="1"/>
  <c r="AT1243"/>
  <c r="AT1242" s="1"/>
  <c r="AS1243"/>
  <c r="AS1242" s="1"/>
  <c r="AV1240"/>
  <c r="AU1240"/>
  <c r="AT1240"/>
  <c r="AT1239" s="1"/>
  <c r="AS1240"/>
  <c r="AS1239" s="1"/>
  <c r="AV1239"/>
  <c r="AU1239"/>
  <c r="AV1237"/>
  <c r="AV1236" s="1"/>
  <c r="AU1237"/>
  <c r="AU1236" s="1"/>
  <c r="AT1237"/>
  <c r="AT1236" s="1"/>
  <c r="AS1237"/>
  <c r="AS1236" s="1"/>
  <c r="AV1234"/>
  <c r="AV1233" s="1"/>
  <c r="AU1234"/>
  <c r="AU1233" s="1"/>
  <c r="AT1234"/>
  <c r="AT1233" s="1"/>
  <c r="AS1234"/>
  <c r="AS1233" s="1"/>
  <c r="AV1231"/>
  <c r="AU1231"/>
  <c r="AU1230" s="1"/>
  <c r="AT1231"/>
  <c r="AT1230" s="1"/>
  <c r="AS1231"/>
  <c r="AS1230" s="1"/>
  <c r="AV1230"/>
  <c r="AV1228"/>
  <c r="AU1228"/>
  <c r="AT1228"/>
  <c r="AT1227" s="1"/>
  <c r="AS1228"/>
  <c r="AS1227" s="1"/>
  <c r="AV1227"/>
  <c r="AU1227"/>
  <c r="AV1225"/>
  <c r="AU1225"/>
  <c r="AU1224" s="1"/>
  <c r="AT1225"/>
  <c r="AT1224" s="1"/>
  <c r="AS1225"/>
  <c r="AS1224" s="1"/>
  <c r="AV1224"/>
  <c r="AV1222"/>
  <c r="AU1222"/>
  <c r="AU1221" s="1"/>
  <c r="AT1222"/>
  <c r="AT1221" s="1"/>
  <c r="AS1222"/>
  <c r="AS1221" s="1"/>
  <c r="AV1221"/>
  <c r="AV1215"/>
  <c r="AU1215"/>
  <c r="AT1215"/>
  <c r="AS1215"/>
  <c r="AV1213"/>
  <c r="AV1212" s="1"/>
  <c r="AV1211" s="1"/>
  <c r="AV1210" s="1"/>
  <c r="AV1209" s="1"/>
  <c r="AU1213"/>
  <c r="AU1212" s="1"/>
  <c r="AU1211" s="1"/>
  <c r="AU1210" s="1"/>
  <c r="AU1209" s="1"/>
  <c r="AT1213"/>
  <c r="AT1212" s="1"/>
  <c r="AT1211" s="1"/>
  <c r="AT1210" s="1"/>
  <c r="AT1209" s="1"/>
  <c r="AS1213"/>
  <c r="AS1212" s="1"/>
  <c r="AS1211" s="1"/>
  <c r="AS1210" s="1"/>
  <c r="AS1209" s="1"/>
  <c r="AV1202"/>
  <c r="AV1201" s="1"/>
  <c r="AV1200" s="1"/>
  <c r="AU1202"/>
  <c r="AU1201" s="1"/>
  <c r="AU1200" s="1"/>
  <c r="AT1202"/>
  <c r="AT1201" s="1"/>
  <c r="AT1200" s="1"/>
  <c r="AS1202"/>
  <c r="AS1201"/>
  <c r="AS1200" s="1"/>
  <c r="AV1195"/>
  <c r="AV1194" s="1"/>
  <c r="AV1193" s="1"/>
  <c r="AU1195"/>
  <c r="AU1194" s="1"/>
  <c r="AU1193" s="1"/>
  <c r="AT1195"/>
  <c r="AT1194" s="1"/>
  <c r="AT1193" s="1"/>
  <c r="AS1195"/>
  <c r="AS1194" s="1"/>
  <c r="AS1193" s="1"/>
  <c r="AV1191"/>
  <c r="AV1190" s="1"/>
  <c r="AU1191"/>
  <c r="AU1190" s="1"/>
  <c r="AT1191"/>
  <c r="AT1190" s="1"/>
  <c r="AS1191"/>
  <c r="AS1190" s="1"/>
  <c r="AV1188"/>
  <c r="AU1188"/>
  <c r="AT1188"/>
  <c r="AT1187" s="1"/>
  <c r="AS1188"/>
  <c r="AS1187" s="1"/>
  <c r="AV1187"/>
  <c r="AU1187"/>
  <c r="AV1185"/>
  <c r="AV1184" s="1"/>
  <c r="AU1185"/>
  <c r="AU1184" s="1"/>
  <c r="AT1185"/>
  <c r="AT1184" s="1"/>
  <c r="AS1185"/>
  <c r="AS1184" s="1"/>
  <c r="AV1181"/>
  <c r="AV1180" s="1"/>
  <c r="AU1181"/>
  <c r="AU1180" s="1"/>
  <c r="AT1181"/>
  <c r="AT1180" s="1"/>
  <c r="AS1181"/>
  <c r="AS1180" s="1"/>
  <c r="AV1178"/>
  <c r="AU1178"/>
  <c r="AT1178"/>
  <c r="AS1178"/>
  <c r="AV1176"/>
  <c r="AU1176"/>
  <c r="AU1175" s="1"/>
  <c r="AT1176"/>
  <c r="AT1175" s="1"/>
  <c r="AS1176"/>
  <c r="AS1175" s="1"/>
  <c r="AV1175"/>
  <c r="AV1172"/>
  <c r="AU1172"/>
  <c r="AU1171" s="1"/>
  <c r="AU1170" s="1"/>
  <c r="AT1172"/>
  <c r="AT1171" s="1"/>
  <c r="AT1170" s="1"/>
  <c r="AS1172"/>
  <c r="AS1171" s="1"/>
  <c r="AS1170" s="1"/>
  <c r="AV1171"/>
  <c r="AV1170" s="1"/>
  <c r="AV1165"/>
  <c r="AU1165"/>
  <c r="AT1165"/>
  <c r="AS1165"/>
  <c r="AV1164"/>
  <c r="AU1164"/>
  <c r="AT1164"/>
  <c r="AS1164"/>
  <c r="AV1163"/>
  <c r="AV1162" s="1"/>
  <c r="AV1161" s="1"/>
  <c r="AU1163"/>
  <c r="AU1162" s="1"/>
  <c r="AU1161" s="1"/>
  <c r="AT1163"/>
  <c r="AT1162" s="1"/>
  <c r="AT1161" s="1"/>
  <c r="AS1163"/>
  <c r="AS1162" s="1"/>
  <c r="AS1161" s="1"/>
  <c r="AV1156"/>
  <c r="AU1156"/>
  <c r="AU1155" s="1"/>
  <c r="AU1154" s="1"/>
  <c r="AU1153" s="1"/>
  <c r="AU1152" s="1"/>
  <c r="AT1156"/>
  <c r="AT1155" s="1"/>
  <c r="AT1154" s="1"/>
  <c r="AT1153" s="1"/>
  <c r="AT1152" s="1"/>
  <c r="AS1156"/>
  <c r="AS1155" s="1"/>
  <c r="AS1154" s="1"/>
  <c r="AS1153" s="1"/>
  <c r="AS1152" s="1"/>
  <c r="AV1155"/>
  <c r="AV1154" s="1"/>
  <c r="AV1153" s="1"/>
  <c r="AV1152" s="1"/>
  <c r="AV1149"/>
  <c r="AU1149"/>
  <c r="AU1148" s="1"/>
  <c r="AU1147" s="1"/>
  <c r="AU1146" s="1"/>
  <c r="AU1145" s="1"/>
  <c r="AT1149"/>
  <c r="AS1149"/>
  <c r="AS1148" s="1"/>
  <c r="AS1147" s="1"/>
  <c r="AS1146" s="1"/>
  <c r="AS1145" s="1"/>
  <c r="AV1148"/>
  <c r="AV1147" s="1"/>
  <c r="AV1146" s="1"/>
  <c r="AV1145" s="1"/>
  <c r="AT1148"/>
  <c r="AT1147" s="1"/>
  <c r="AT1146" s="1"/>
  <c r="AT1145" s="1"/>
  <c r="AV1142"/>
  <c r="AV1141" s="1"/>
  <c r="AV1140" s="1"/>
  <c r="AV1139" s="1"/>
  <c r="AU1142"/>
  <c r="AU1141" s="1"/>
  <c r="AU1140" s="1"/>
  <c r="AU1139" s="1"/>
  <c r="AT1142"/>
  <c r="AT1141" s="1"/>
  <c r="AT1140" s="1"/>
  <c r="AT1139" s="1"/>
  <c r="AS1142"/>
  <c r="AS1141" s="1"/>
  <c r="AS1140" s="1"/>
  <c r="AS1139" s="1"/>
  <c r="AV1137"/>
  <c r="AV1136" s="1"/>
  <c r="AV1135" s="1"/>
  <c r="AV1134" s="1"/>
  <c r="AU1137"/>
  <c r="AU1136" s="1"/>
  <c r="AU1135" s="1"/>
  <c r="AU1134" s="1"/>
  <c r="AT1137"/>
  <c r="AT1136" s="1"/>
  <c r="AT1135" s="1"/>
  <c r="AT1134" s="1"/>
  <c r="AS1137"/>
  <c r="AS1136" s="1"/>
  <c r="AS1135" s="1"/>
  <c r="AS1134" s="1"/>
  <c r="AV1132"/>
  <c r="AU1132"/>
  <c r="AU1131" s="1"/>
  <c r="AU1130" s="1"/>
  <c r="AT1132"/>
  <c r="AT1131" s="1"/>
  <c r="AT1130" s="1"/>
  <c r="AS1132"/>
  <c r="AS1131" s="1"/>
  <c r="AS1130" s="1"/>
  <c r="AV1131"/>
  <c r="AV1130" s="1"/>
  <c r="AV1128"/>
  <c r="AU1128"/>
  <c r="AU1127" s="1"/>
  <c r="AU1126" s="1"/>
  <c r="AT1128"/>
  <c r="AT1127" s="1"/>
  <c r="AT1126" s="1"/>
  <c r="AS1128"/>
  <c r="AS1127" s="1"/>
  <c r="AS1126" s="1"/>
  <c r="AV1127"/>
  <c r="AV1126" s="1"/>
  <c r="AV1123"/>
  <c r="AV1122" s="1"/>
  <c r="AV1121" s="1"/>
  <c r="AV1120" s="1"/>
  <c r="AU1123"/>
  <c r="AU1122" s="1"/>
  <c r="AU1121" s="1"/>
  <c r="AU1120" s="1"/>
  <c r="AT1123"/>
  <c r="AT1122" s="1"/>
  <c r="AT1121" s="1"/>
  <c r="AT1120" s="1"/>
  <c r="AS1123"/>
  <c r="AS1122" s="1"/>
  <c r="AS1121" s="1"/>
  <c r="AS1120" s="1"/>
  <c r="AV1116"/>
  <c r="AV1115" s="1"/>
  <c r="AV1114" s="1"/>
  <c r="AV1113" s="1"/>
  <c r="AU1116"/>
  <c r="AU1115" s="1"/>
  <c r="AU1114" s="1"/>
  <c r="AU1113" s="1"/>
  <c r="AT1116"/>
  <c r="AT1115" s="1"/>
  <c r="AT1114" s="1"/>
  <c r="AT1113" s="1"/>
  <c r="AS1116"/>
  <c r="AS1115" s="1"/>
  <c r="AS1114" s="1"/>
  <c r="AS1113" s="1"/>
  <c r="AV1111"/>
  <c r="AU1111"/>
  <c r="AT1111"/>
  <c r="AT1110" s="1"/>
  <c r="AS1111"/>
  <c r="AS1110" s="1"/>
  <c r="AV1110"/>
  <c r="AU1110"/>
  <c r="AV1108"/>
  <c r="AU1108"/>
  <c r="AT1108"/>
  <c r="AS1108"/>
  <c r="AV1106"/>
  <c r="AU1106"/>
  <c r="AT1106"/>
  <c r="AT1105" s="1"/>
  <c r="AS1106"/>
  <c r="AS1105" s="1"/>
  <c r="AV1103"/>
  <c r="AV1102" s="1"/>
  <c r="AV1101" s="1"/>
  <c r="AU1103"/>
  <c r="AU1102" s="1"/>
  <c r="AU1101" s="1"/>
  <c r="AT1103"/>
  <c r="AT1102" s="1"/>
  <c r="AT1101" s="1"/>
  <c r="AS1103"/>
  <c r="AS1102" s="1"/>
  <c r="AS1101" s="1"/>
  <c r="AV1098"/>
  <c r="AV1097" s="1"/>
  <c r="AU1098"/>
  <c r="AU1097" s="1"/>
  <c r="AT1098"/>
  <c r="AT1097" s="1"/>
  <c r="AS1098"/>
  <c r="AS1097" s="1"/>
  <c r="AV1095"/>
  <c r="AU1095"/>
  <c r="AU1094" s="1"/>
  <c r="AT1095"/>
  <c r="AT1094" s="1"/>
  <c r="AS1095"/>
  <c r="AS1094" s="1"/>
  <c r="AV1094"/>
  <c r="AU1092"/>
  <c r="AS1092"/>
  <c r="AV1090"/>
  <c r="AV1089" s="1"/>
  <c r="AU1090"/>
  <c r="AT1090"/>
  <c r="AT1089" s="1"/>
  <c r="AS1090"/>
  <c r="AS1087"/>
  <c r="AV1085"/>
  <c r="AV1084" s="1"/>
  <c r="AV1083" s="1"/>
  <c r="AU1085"/>
  <c r="AT1085"/>
  <c r="AT1084" s="1"/>
  <c r="AT1083" s="1"/>
  <c r="AS1085"/>
  <c r="AV1080"/>
  <c r="AU1080"/>
  <c r="AT1080"/>
  <c r="AT1079" s="1"/>
  <c r="AT1078" s="1"/>
  <c r="AT1077" s="1"/>
  <c r="AS1080"/>
  <c r="AS1079" s="1"/>
  <c r="AS1078" s="1"/>
  <c r="AS1077" s="1"/>
  <c r="AV1079"/>
  <c r="AV1078" s="1"/>
  <c r="AV1077" s="1"/>
  <c r="AU1079"/>
  <c r="AU1078" s="1"/>
  <c r="AU1077" s="1"/>
  <c r="AV1075"/>
  <c r="AV1074" s="1"/>
  <c r="AV1073" s="1"/>
  <c r="AV1072" s="1"/>
  <c r="AU1075"/>
  <c r="AU1074" s="1"/>
  <c r="AU1073" s="1"/>
  <c r="AU1072" s="1"/>
  <c r="AT1075"/>
  <c r="AT1074" s="1"/>
  <c r="AT1073" s="1"/>
  <c r="AT1072" s="1"/>
  <c r="AS1075"/>
  <c r="AS1074" s="1"/>
  <c r="AS1073" s="1"/>
  <c r="AS1072" s="1"/>
  <c r="AV1070"/>
  <c r="AU1070"/>
  <c r="AU1069" s="1"/>
  <c r="AU1068" s="1"/>
  <c r="AU1067" s="1"/>
  <c r="AT1070"/>
  <c r="AT1069" s="1"/>
  <c r="AT1068" s="1"/>
  <c r="AT1067" s="1"/>
  <c r="AS1070"/>
  <c r="AS1069" s="1"/>
  <c r="AS1068" s="1"/>
  <c r="AS1067" s="1"/>
  <c r="AV1069"/>
  <c r="AV1068" s="1"/>
  <c r="AV1067" s="1"/>
  <c r="AV1063"/>
  <c r="AV1062" s="1"/>
  <c r="AV1061" s="1"/>
  <c r="AV1060" s="1"/>
  <c r="AU1063"/>
  <c r="AU1062" s="1"/>
  <c r="AU1061" s="1"/>
  <c r="AU1060" s="1"/>
  <c r="AT1063"/>
  <c r="AT1062" s="1"/>
  <c r="AT1061" s="1"/>
  <c r="AT1060" s="1"/>
  <c r="AS1063"/>
  <c r="AS1062" s="1"/>
  <c r="AS1061" s="1"/>
  <c r="AS1060" s="1"/>
  <c r="AV1058"/>
  <c r="AU1058"/>
  <c r="AT1058"/>
  <c r="AT1057" s="1"/>
  <c r="AT1056" s="1"/>
  <c r="AT1055" s="1"/>
  <c r="AS1058"/>
  <c r="AS1057" s="1"/>
  <c r="AS1056" s="1"/>
  <c r="AS1055" s="1"/>
  <c r="AV1057"/>
  <c r="AV1056" s="1"/>
  <c r="AV1055" s="1"/>
  <c r="AU1057"/>
  <c r="AU1056" s="1"/>
  <c r="AU1055" s="1"/>
  <c r="AV1053"/>
  <c r="AV1052" s="1"/>
  <c r="AV1051" s="1"/>
  <c r="AV1050" s="1"/>
  <c r="AU1053"/>
  <c r="AU1052" s="1"/>
  <c r="AU1051" s="1"/>
  <c r="AU1050" s="1"/>
  <c r="AT1053"/>
  <c r="AT1052" s="1"/>
  <c r="AT1051" s="1"/>
  <c r="AT1050" s="1"/>
  <c r="AS1053"/>
  <c r="AS1052" s="1"/>
  <c r="AS1051" s="1"/>
  <c r="AS1050" s="1"/>
  <c r="AV1048"/>
  <c r="AU1048"/>
  <c r="AT1048"/>
  <c r="AT1047" s="1"/>
  <c r="AT1046" s="1"/>
  <c r="AT1045" s="1"/>
  <c r="AS1048"/>
  <c r="AS1047" s="1"/>
  <c r="AS1046" s="1"/>
  <c r="AS1045" s="1"/>
  <c r="AV1047"/>
  <c r="AV1046" s="1"/>
  <c r="AV1045" s="1"/>
  <c r="AU1047"/>
  <c r="AU1046" s="1"/>
  <c r="AU1045" s="1"/>
  <c r="AV1041"/>
  <c r="AU1041"/>
  <c r="AT1041"/>
  <c r="AT1040" s="1"/>
  <c r="AT1039" s="1"/>
  <c r="AT1038" s="1"/>
  <c r="AS1041"/>
  <c r="AS1040" s="1"/>
  <c r="AS1039" s="1"/>
  <c r="AS1038" s="1"/>
  <c r="AV1040"/>
  <c r="AV1039" s="1"/>
  <c r="AV1038" s="1"/>
  <c r="AU1040"/>
  <c r="AU1039" s="1"/>
  <c r="AU1038" s="1"/>
  <c r="AV1036"/>
  <c r="AV1035" s="1"/>
  <c r="AV1034" s="1"/>
  <c r="AV1033" s="1"/>
  <c r="AU1036"/>
  <c r="AU1035" s="1"/>
  <c r="AU1034" s="1"/>
  <c r="AU1033" s="1"/>
  <c r="AT1036"/>
  <c r="AT1035" s="1"/>
  <c r="AT1034" s="1"/>
  <c r="AT1033" s="1"/>
  <c r="AS1036"/>
  <c r="AS1035" s="1"/>
  <c r="AS1034" s="1"/>
  <c r="AS1033" s="1"/>
  <c r="AV1031"/>
  <c r="AU1031"/>
  <c r="AU1030" s="1"/>
  <c r="AU1029" s="1"/>
  <c r="AU1028" s="1"/>
  <c r="AT1031"/>
  <c r="AT1030" s="1"/>
  <c r="AT1029" s="1"/>
  <c r="AT1028" s="1"/>
  <c r="AS1031"/>
  <c r="AS1030" s="1"/>
  <c r="AS1029" s="1"/>
  <c r="AS1028" s="1"/>
  <c r="AV1030"/>
  <c r="AV1029" s="1"/>
  <c r="AV1028" s="1"/>
  <c r="AV1026"/>
  <c r="AV1025" s="1"/>
  <c r="AV1024" s="1"/>
  <c r="AV1023" s="1"/>
  <c r="AU1026"/>
  <c r="AU1025" s="1"/>
  <c r="AU1024" s="1"/>
  <c r="AU1023" s="1"/>
  <c r="AT1026"/>
  <c r="AT1025" s="1"/>
  <c r="AT1024" s="1"/>
  <c r="AT1023" s="1"/>
  <c r="AS1026"/>
  <c r="AS1025" s="1"/>
  <c r="AS1024" s="1"/>
  <c r="AS1023" s="1"/>
  <c r="AV1019"/>
  <c r="AV1018" s="1"/>
  <c r="AV1013" s="1"/>
  <c r="AV1012" s="1"/>
  <c r="AU1019"/>
  <c r="AU1018" s="1"/>
  <c r="AU1013" s="1"/>
  <c r="AU1012" s="1"/>
  <c r="AT1019"/>
  <c r="AT1018" s="1"/>
  <c r="AT1013" s="1"/>
  <c r="AT1012" s="1"/>
  <c r="AS1019"/>
  <c r="AS1018" s="1"/>
  <c r="AS1013" s="1"/>
  <c r="AS1012" s="1"/>
  <c r="AV1009"/>
  <c r="AV1008" s="1"/>
  <c r="AU1009"/>
  <c r="AU1008" s="1"/>
  <c r="AT1009"/>
  <c r="AT1008" s="1"/>
  <c r="AS1009"/>
  <c r="AS1008" s="1"/>
  <c r="AV1006"/>
  <c r="AV1005" s="1"/>
  <c r="AU1006"/>
  <c r="AU1005" s="1"/>
  <c r="AT1006"/>
  <c r="AT1005" s="1"/>
  <c r="AS1006"/>
  <c r="AS1005" s="1"/>
  <c r="AV1003"/>
  <c r="AU1003"/>
  <c r="AT1003"/>
  <c r="AT1002" s="1"/>
  <c r="AS1003"/>
  <c r="AS1002" s="1"/>
  <c r="AV1002"/>
  <c r="AU1002"/>
  <c r="AV1000"/>
  <c r="AV999" s="1"/>
  <c r="AV998" s="1"/>
  <c r="AU1000"/>
  <c r="AU999" s="1"/>
  <c r="AU998" s="1"/>
  <c r="AT1000"/>
  <c r="AT999" s="1"/>
  <c r="AT998" s="1"/>
  <c r="AS1000"/>
  <c r="AS999" s="1"/>
  <c r="AS998" s="1"/>
  <c r="AV993"/>
  <c r="AV992" s="1"/>
  <c r="AV991" s="1"/>
  <c r="AV990" s="1"/>
  <c r="AV989" s="1"/>
  <c r="AU993"/>
  <c r="AU992" s="1"/>
  <c r="AU991" s="1"/>
  <c r="AU990" s="1"/>
  <c r="AU989" s="1"/>
  <c r="AT993"/>
  <c r="AT992" s="1"/>
  <c r="AT991" s="1"/>
  <c r="AT990" s="1"/>
  <c r="AT989" s="1"/>
  <c r="AS993"/>
  <c r="AS992" s="1"/>
  <c r="AS991" s="1"/>
  <c r="AS990" s="1"/>
  <c r="AS989" s="1"/>
  <c r="AV984"/>
  <c r="AV982" s="1"/>
  <c r="AU984"/>
  <c r="AU981" s="1"/>
  <c r="AU980" s="1"/>
  <c r="AU978" s="1"/>
  <c r="AT984"/>
  <c r="AT983" s="1"/>
  <c r="AS984"/>
  <c r="AS982" s="1"/>
  <c r="AV975"/>
  <c r="AV974" s="1"/>
  <c r="AV973" s="1"/>
  <c r="AV972" s="1"/>
  <c r="AV971" s="1"/>
  <c r="AU975"/>
  <c r="AU974" s="1"/>
  <c r="AU973" s="1"/>
  <c r="AU972" s="1"/>
  <c r="AU971" s="1"/>
  <c r="AT975"/>
  <c r="AT974" s="1"/>
  <c r="AT973" s="1"/>
  <c r="AT972" s="1"/>
  <c r="AT971" s="1"/>
  <c r="AS975"/>
  <c r="AS974" s="1"/>
  <c r="AS973" s="1"/>
  <c r="AS972" s="1"/>
  <c r="AS971" s="1"/>
  <c r="AV968"/>
  <c r="AV967" s="1"/>
  <c r="AV966" s="1"/>
  <c r="AV965" s="1"/>
  <c r="AU968"/>
  <c r="AU967" s="1"/>
  <c r="AU966" s="1"/>
  <c r="AU965" s="1"/>
  <c r="AT968"/>
  <c r="AT967" s="1"/>
  <c r="AT966" s="1"/>
  <c r="AT965" s="1"/>
  <c r="AS968"/>
  <c r="AS967" s="1"/>
  <c r="AS966" s="1"/>
  <c r="AS965" s="1"/>
  <c r="AV963"/>
  <c r="AU963"/>
  <c r="AU962" s="1"/>
  <c r="AT963"/>
  <c r="AT962" s="1"/>
  <c r="AS963"/>
  <c r="AS962" s="1"/>
  <c r="AV962"/>
  <c r="AV960"/>
  <c r="AV959" s="1"/>
  <c r="AU960"/>
  <c r="AU959" s="1"/>
  <c r="AT960"/>
  <c r="AT959" s="1"/>
  <c r="AS960"/>
  <c r="AS959" s="1"/>
  <c r="AV956"/>
  <c r="AV955" s="1"/>
  <c r="AV954" s="1"/>
  <c r="AU956"/>
  <c r="AU955" s="1"/>
  <c r="AU954" s="1"/>
  <c r="AT956"/>
  <c r="AT955" s="1"/>
  <c r="AT954" s="1"/>
  <c r="AS956"/>
  <c r="AS955" s="1"/>
  <c r="AS954" s="1"/>
  <c r="AV949"/>
  <c r="AV948" s="1"/>
  <c r="AV946" s="1"/>
  <c r="AU949"/>
  <c r="AU948" s="1"/>
  <c r="AU946" s="1"/>
  <c r="AT949"/>
  <c r="AT948" s="1"/>
  <c r="AT946" s="1"/>
  <c r="AS949"/>
  <c r="AS948" s="1"/>
  <c r="AS946" s="1"/>
  <c r="AV944"/>
  <c r="AV943" s="1"/>
  <c r="AU944"/>
  <c r="AU943" s="1"/>
  <c r="AU942" s="1"/>
  <c r="AT944"/>
  <c r="AT943" s="1"/>
  <c r="AT942" s="1"/>
  <c r="AS944"/>
  <c r="AS943" s="1"/>
  <c r="AS942" s="1"/>
  <c r="AV942"/>
  <c r="AV940"/>
  <c r="AV939" s="1"/>
  <c r="AV938" s="1"/>
  <c r="AV937" s="1"/>
  <c r="AU940"/>
  <c r="AU939" s="1"/>
  <c r="AU938" s="1"/>
  <c r="AU937" s="1"/>
  <c r="AT940"/>
  <c r="AT939" s="1"/>
  <c r="AT938" s="1"/>
  <c r="AT937" s="1"/>
  <c r="AS940"/>
  <c r="AS939" s="1"/>
  <c r="AS938" s="1"/>
  <c r="AS937" s="1"/>
  <c r="AV935"/>
  <c r="AU935"/>
  <c r="AU934" s="1"/>
  <c r="AU933" s="1"/>
  <c r="AU932" s="1"/>
  <c r="AT935"/>
  <c r="AT934" s="1"/>
  <c r="AT933" s="1"/>
  <c r="AT932" s="1"/>
  <c r="AS935"/>
  <c r="AS934" s="1"/>
  <c r="AS933" s="1"/>
  <c r="AS932" s="1"/>
  <c r="AV934"/>
  <c r="AV933" s="1"/>
  <c r="AV932" s="1"/>
  <c r="AV927"/>
  <c r="AV926" s="1"/>
  <c r="AU927"/>
  <c r="AU926" s="1"/>
  <c r="AT927"/>
  <c r="AT926" s="1"/>
  <c r="AS927"/>
  <c r="AS926" s="1"/>
  <c r="AV924"/>
  <c r="AU924"/>
  <c r="AT924"/>
  <c r="AT923" s="1"/>
  <c r="AS924"/>
  <c r="AS923" s="1"/>
  <c r="AV923"/>
  <c r="AU923"/>
  <c r="AV921"/>
  <c r="AV920" s="1"/>
  <c r="AV919" s="1"/>
  <c r="AU921"/>
  <c r="AU920" s="1"/>
  <c r="AU919" s="1"/>
  <c r="AT921"/>
  <c r="AT920" s="1"/>
  <c r="AT919" s="1"/>
  <c r="AS921"/>
  <c r="AS920" s="1"/>
  <c r="AS919" s="1"/>
  <c r="AV917"/>
  <c r="AV916" s="1"/>
  <c r="AV915" s="1"/>
  <c r="AU917"/>
  <c r="AU916" s="1"/>
  <c r="AU915" s="1"/>
  <c r="AT917"/>
  <c r="AT916" s="1"/>
  <c r="AT915" s="1"/>
  <c r="AS917"/>
  <c r="AS916" s="1"/>
  <c r="AS915" s="1"/>
  <c r="AV913"/>
  <c r="AV910" s="1"/>
  <c r="AU913"/>
  <c r="AT913"/>
  <c r="AS913"/>
  <c r="AV907"/>
  <c r="AV906" s="1"/>
  <c r="AV905" s="1"/>
  <c r="AU907"/>
  <c r="AU906" s="1"/>
  <c r="AU905" s="1"/>
  <c r="AT907"/>
  <c r="AT906" s="1"/>
  <c r="AT905" s="1"/>
  <c r="AS907"/>
  <c r="AS906" s="1"/>
  <c r="AS905" s="1"/>
  <c r="AV898"/>
  <c r="AU898"/>
  <c r="AT898"/>
  <c r="AT897" s="1"/>
  <c r="AS898"/>
  <c r="AS897" s="1"/>
  <c r="AV897"/>
  <c r="AU897"/>
  <c r="AV895"/>
  <c r="AV894" s="1"/>
  <c r="AU895"/>
  <c r="AU894" s="1"/>
  <c r="AT895"/>
  <c r="AT894" s="1"/>
  <c r="AS895"/>
  <c r="AS894" s="1"/>
  <c r="AV888"/>
  <c r="AV887" s="1"/>
  <c r="AV886" s="1"/>
  <c r="AV885" s="1"/>
  <c r="AV884" s="1"/>
  <c r="AU888"/>
  <c r="AU887" s="1"/>
  <c r="AU886" s="1"/>
  <c r="AU885" s="1"/>
  <c r="AU884" s="1"/>
  <c r="AT888"/>
  <c r="AT887" s="1"/>
  <c r="AT886" s="1"/>
  <c r="AT885" s="1"/>
  <c r="AT884" s="1"/>
  <c r="AS888"/>
  <c r="AS887" s="1"/>
  <c r="AS886" s="1"/>
  <c r="AS885" s="1"/>
  <c r="AS884" s="1"/>
  <c r="AV881"/>
  <c r="AV880" s="1"/>
  <c r="AU881"/>
  <c r="AU880" s="1"/>
  <c r="AT881"/>
  <c r="AT880" s="1"/>
  <c r="AS881"/>
  <c r="AS880" s="1"/>
  <c r="AV878"/>
  <c r="AU878"/>
  <c r="AU877" s="1"/>
  <c r="AT878"/>
  <c r="AT877" s="1"/>
  <c r="AS878"/>
  <c r="AS877" s="1"/>
  <c r="AV877"/>
  <c r="AV875"/>
  <c r="AV874" s="1"/>
  <c r="AU875"/>
  <c r="AU874" s="1"/>
  <c r="AT875"/>
  <c r="AT874" s="1"/>
  <c r="AS875"/>
  <c r="AS874" s="1"/>
  <c r="AV872"/>
  <c r="AU872"/>
  <c r="AT872"/>
  <c r="AT871" s="1"/>
  <c r="AS872"/>
  <c r="AS871" s="1"/>
  <c r="AV871"/>
  <c r="AU871"/>
  <c r="AV869"/>
  <c r="AV868" s="1"/>
  <c r="AU869"/>
  <c r="AU868" s="1"/>
  <c r="AT869"/>
  <c r="AT868" s="1"/>
  <c r="AS869"/>
  <c r="AS868" s="1"/>
  <c r="AV866"/>
  <c r="AU866"/>
  <c r="AU865" s="1"/>
  <c r="AT866"/>
  <c r="AT865" s="1"/>
  <c r="AS866"/>
  <c r="AS865" s="1"/>
  <c r="AV865"/>
  <c r="AV863"/>
  <c r="AV862" s="1"/>
  <c r="AU863"/>
  <c r="AU862" s="1"/>
  <c r="AT863"/>
  <c r="AT862" s="1"/>
  <c r="AS863"/>
  <c r="AS862" s="1"/>
  <c r="AV854"/>
  <c r="AU854"/>
  <c r="AU853" s="1"/>
  <c r="AU852" s="1"/>
  <c r="AU851" s="1"/>
  <c r="AU850" s="1"/>
  <c r="AT854"/>
  <c r="AT853" s="1"/>
  <c r="AT852" s="1"/>
  <c r="AT851" s="1"/>
  <c r="AT850" s="1"/>
  <c r="AS854"/>
  <c r="AS853" s="1"/>
  <c r="AS852" s="1"/>
  <c r="AS851" s="1"/>
  <c r="AS850" s="1"/>
  <c r="AV853"/>
  <c r="AV852" s="1"/>
  <c r="AV851" s="1"/>
  <c r="AV850" s="1"/>
  <c r="AV847"/>
  <c r="AU847"/>
  <c r="AU846" s="1"/>
  <c r="AU845" s="1"/>
  <c r="AU844" s="1"/>
  <c r="AU843" s="1"/>
  <c r="AT847"/>
  <c r="AT846" s="1"/>
  <c r="AT845" s="1"/>
  <c r="AT844" s="1"/>
  <c r="AT843" s="1"/>
  <c r="AS847"/>
  <c r="AS846" s="1"/>
  <c r="AS845" s="1"/>
  <c r="AS844" s="1"/>
  <c r="AS843" s="1"/>
  <c r="AV846"/>
  <c r="AV845" s="1"/>
  <c r="AV844" s="1"/>
  <c r="AV843" s="1"/>
  <c r="AV840"/>
  <c r="AU840"/>
  <c r="AU839" s="1"/>
  <c r="AT840"/>
  <c r="AT839" s="1"/>
  <c r="AS840"/>
  <c r="AS839" s="1"/>
  <c r="AV839"/>
  <c r="AV828"/>
  <c r="AV827" s="1"/>
  <c r="AV826" s="1"/>
  <c r="AV825" s="1"/>
  <c r="AU828"/>
  <c r="AU827" s="1"/>
  <c r="AU826" s="1"/>
  <c r="AU825" s="1"/>
  <c r="AT828"/>
  <c r="AT827" s="1"/>
  <c r="AT826" s="1"/>
  <c r="AT825" s="1"/>
  <c r="AS828"/>
  <c r="AS827" s="1"/>
  <c r="AS826" s="1"/>
  <c r="AS825" s="1"/>
  <c r="AV823"/>
  <c r="AV822" s="1"/>
  <c r="AU823"/>
  <c r="AU822" s="1"/>
  <c r="AT823"/>
  <c r="AT822" s="1"/>
  <c r="AS823"/>
  <c r="AS822" s="1"/>
  <c r="AV820"/>
  <c r="AV819" s="1"/>
  <c r="AU820"/>
  <c r="AU819" s="1"/>
  <c r="AT820"/>
  <c r="AT819" s="1"/>
  <c r="AS820"/>
  <c r="AS819" s="1"/>
  <c r="AV817"/>
  <c r="AU817"/>
  <c r="AT817"/>
  <c r="AT816" s="1"/>
  <c r="AT815" s="1"/>
  <c r="AS817"/>
  <c r="AS816" s="1"/>
  <c r="AS815" s="1"/>
  <c r="AV816"/>
  <c r="AV815" s="1"/>
  <c r="AU816"/>
  <c r="AU815" s="1"/>
  <c r="AV810"/>
  <c r="AV809" s="1"/>
  <c r="AV808" s="1"/>
  <c r="AV807" s="1"/>
  <c r="AV806" s="1"/>
  <c r="AU810"/>
  <c r="AU809" s="1"/>
  <c r="AU808" s="1"/>
  <c r="AU807" s="1"/>
  <c r="AU806" s="1"/>
  <c r="AT810"/>
  <c r="AT809" s="1"/>
  <c r="AT808" s="1"/>
  <c r="AT807" s="1"/>
  <c r="AT806" s="1"/>
  <c r="AS810"/>
  <c r="AS809" s="1"/>
  <c r="AS808" s="1"/>
  <c r="AS807" s="1"/>
  <c r="AS806" s="1"/>
  <c r="AV803"/>
  <c r="AV802" s="1"/>
  <c r="AV801" s="1"/>
  <c r="AV800" s="1"/>
  <c r="AU803"/>
  <c r="AU802" s="1"/>
  <c r="AU801" s="1"/>
  <c r="AU800" s="1"/>
  <c r="AT803"/>
  <c r="AT802" s="1"/>
  <c r="AT801" s="1"/>
  <c r="AT800" s="1"/>
  <c r="AS803"/>
  <c r="AS802" s="1"/>
  <c r="AS801" s="1"/>
  <c r="AS800" s="1"/>
  <c r="AV798"/>
  <c r="AV797" s="1"/>
  <c r="AU798"/>
  <c r="AU797" s="1"/>
  <c r="AT798"/>
  <c r="AT797" s="1"/>
  <c r="AS798"/>
  <c r="AS797" s="1"/>
  <c r="AV795"/>
  <c r="AV794" s="1"/>
  <c r="AU795"/>
  <c r="AU794" s="1"/>
  <c r="AT795"/>
  <c r="AT794" s="1"/>
  <c r="AS795"/>
  <c r="AS794" s="1"/>
  <c r="AV791"/>
  <c r="AV790" s="1"/>
  <c r="AV789" s="1"/>
  <c r="AU791"/>
  <c r="AU790" s="1"/>
  <c r="AU789" s="1"/>
  <c r="AT791"/>
  <c r="AT790" s="1"/>
  <c r="AT789" s="1"/>
  <c r="AS791"/>
  <c r="AS790" s="1"/>
  <c r="AS789" s="1"/>
  <c r="AU787"/>
  <c r="AS787"/>
  <c r="AU785"/>
  <c r="AS785"/>
  <c r="AU783"/>
  <c r="AS783"/>
  <c r="AV781"/>
  <c r="AU781"/>
  <c r="AT781"/>
  <c r="AT780" s="1"/>
  <c r="AT779" s="1"/>
  <c r="AS781"/>
  <c r="AV780"/>
  <c r="AV779" s="1"/>
  <c r="AV772"/>
  <c r="AV771" s="1"/>
  <c r="AV770" s="1"/>
  <c r="AU772"/>
  <c r="AU771" s="1"/>
  <c r="AU770" s="1"/>
  <c r="AT772"/>
  <c r="AT771" s="1"/>
  <c r="AT770" s="1"/>
  <c r="AS772"/>
  <c r="AS771" s="1"/>
  <c r="AS770" s="1"/>
  <c r="AV768"/>
  <c r="AV767" s="1"/>
  <c r="AU768"/>
  <c r="AU767" s="1"/>
  <c r="AT768"/>
  <c r="AT767" s="1"/>
  <c r="AS768"/>
  <c r="AS767" s="1"/>
  <c r="AV765"/>
  <c r="AV764" s="1"/>
  <c r="AU765"/>
  <c r="AU764" s="1"/>
  <c r="AT765"/>
  <c r="AT764" s="1"/>
  <c r="AS765"/>
  <c r="AS764" s="1"/>
  <c r="AV758"/>
  <c r="AV757" s="1"/>
  <c r="AU758"/>
  <c r="AU757" s="1"/>
  <c r="AT758"/>
  <c r="AT757" s="1"/>
  <c r="AS758"/>
  <c r="AS757" s="1"/>
  <c r="AV755"/>
  <c r="AV754" s="1"/>
  <c r="AU755"/>
  <c r="AU754" s="1"/>
  <c r="AT755"/>
  <c r="AT754" s="1"/>
  <c r="AS755"/>
  <c r="AS754" s="1"/>
  <c r="AV752"/>
  <c r="AU752"/>
  <c r="AT752"/>
  <c r="AS752"/>
  <c r="AV750"/>
  <c r="AU750"/>
  <c r="AT750"/>
  <c r="AS750"/>
  <c r="AV748"/>
  <c r="AU748"/>
  <c r="AT748"/>
  <c r="AS748"/>
  <c r="AV746"/>
  <c r="AV745" s="1"/>
  <c r="AV744" s="1"/>
  <c r="AU746"/>
  <c r="AT746"/>
  <c r="AT745" s="1"/>
  <c r="AT744" s="1"/>
  <c r="AS746"/>
  <c r="AV742"/>
  <c r="AU742"/>
  <c r="AU741" s="1"/>
  <c r="AU740" s="1"/>
  <c r="AT742"/>
  <c r="AT741" s="1"/>
  <c r="AT740" s="1"/>
  <c r="AS742"/>
  <c r="AS741" s="1"/>
  <c r="AS740" s="1"/>
  <c r="AV741"/>
  <c r="AV740" s="1"/>
  <c r="AV738"/>
  <c r="AU738"/>
  <c r="AU737" s="1"/>
  <c r="AU736" s="1"/>
  <c r="AT738"/>
  <c r="AT737" s="1"/>
  <c r="AT736" s="1"/>
  <c r="AS738"/>
  <c r="AS737" s="1"/>
  <c r="AS736" s="1"/>
  <c r="AV737"/>
  <c r="AV736" s="1"/>
  <c r="AV728"/>
  <c r="AU728"/>
  <c r="AU727" s="1"/>
  <c r="AU726" s="1"/>
  <c r="AT728"/>
  <c r="AT727" s="1"/>
  <c r="AT726" s="1"/>
  <c r="AS728"/>
  <c r="AS727" s="1"/>
  <c r="AS726" s="1"/>
  <c r="AV727"/>
  <c r="AV726" s="1"/>
  <c r="AV724"/>
  <c r="AU724"/>
  <c r="AU723" s="1"/>
  <c r="AU722" s="1"/>
  <c r="AT724"/>
  <c r="AT723" s="1"/>
  <c r="AT722" s="1"/>
  <c r="AS724"/>
  <c r="AS723" s="1"/>
  <c r="AS722" s="1"/>
  <c r="AV723"/>
  <c r="AV722" s="1"/>
  <c r="AV717"/>
  <c r="AV716" s="1"/>
  <c r="AV715" s="1"/>
  <c r="AV714" s="1"/>
  <c r="AU717"/>
  <c r="AU716" s="1"/>
  <c r="AU715" s="1"/>
  <c r="AU714" s="1"/>
  <c r="AT717"/>
  <c r="AT716" s="1"/>
  <c r="AT715" s="1"/>
  <c r="AT714" s="1"/>
  <c r="AS717"/>
  <c r="AS716" s="1"/>
  <c r="AS715" s="1"/>
  <c r="AS714" s="1"/>
  <c r="AV712"/>
  <c r="AV711" s="1"/>
  <c r="AU712"/>
  <c r="AU711" s="1"/>
  <c r="AT712"/>
  <c r="AT711" s="1"/>
  <c r="AS712"/>
  <c r="AS711" s="1"/>
  <c r="AV709"/>
  <c r="AU709"/>
  <c r="AU708" s="1"/>
  <c r="AT709"/>
  <c r="AT708" s="1"/>
  <c r="AS709"/>
  <c r="AS708" s="1"/>
  <c r="AV708"/>
  <c r="AV706"/>
  <c r="AV705" s="1"/>
  <c r="AV704" s="1"/>
  <c r="AU706"/>
  <c r="AU705" s="1"/>
  <c r="AU704" s="1"/>
  <c r="AT706"/>
  <c r="AT705" s="1"/>
  <c r="AT704" s="1"/>
  <c r="AS706"/>
  <c r="AS705" s="1"/>
  <c r="AS704" s="1"/>
  <c r="AV702"/>
  <c r="AV701" s="1"/>
  <c r="AU702"/>
  <c r="AU701" s="1"/>
  <c r="AT702"/>
  <c r="AT701" s="1"/>
  <c r="AS702"/>
  <c r="AS701" s="1"/>
  <c r="AV699"/>
  <c r="AV698" s="1"/>
  <c r="AU699"/>
  <c r="AU698" s="1"/>
  <c r="AT699"/>
  <c r="AT698" s="1"/>
  <c r="AS699"/>
  <c r="AS698" s="1"/>
  <c r="AS697" s="1"/>
  <c r="AV695"/>
  <c r="AU695"/>
  <c r="AU694" s="1"/>
  <c r="AU693" s="1"/>
  <c r="AT695"/>
  <c r="AT694" s="1"/>
  <c r="AT693" s="1"/>
  <c r="AS695"/>
  <c r="AS694" s="1"/>
  <c r="AS693" s="1"/>
  <c r="AV694"/>
  <c r="AV693" s="1"/>
  <c r="AV691"/>
  <c r="AU691"/>
  <c r="AU690" s="1"/>
  <c r="AU689" s="1"/>
  <c r="AT691"/>
  <c r="AT690" s="1"/>
  <c r="AT689" s="1"/>
  <c r="AS691"/>
  <c r="AS690" s="1"/>
  <c r="AS689" s="1"/>
  <c r="AV690"/>
  <c r="AV689" s="1"/>
  <c r="AV687"/>
  <c r="AU687"/>
  <c r="AU686" s="1"/>
  <c r="AU685" s="1"/>
  <c r="AT687"/>
  <c r="AT686" s="1"/>
  <c r="AT685" s="1"/>
  <c r="AS687"/>
  <c r="AS686" s="1"/>
  <c r="AS685" s="1"/>
  <c r="AV686"/>
  <c r="AV685" s="1"/>
  <c r="AV680"/>
  <c r="AU680"/>
  <c r="AU679" s="1"/>
  <c r="AT680"/>
  <c r="AT679" s="1"/>
  <c r="AS680"/>
  <c r="AS679" s="1"/>
  <c r="AV679"/>
  <c r="AV677"/>
  <c r="AV676" s="1"/>
  <c r="AV675" s="1"/>
  <c r="AU677"/>
  <c r="AU676" s="1"/>
  <c r="AU675" s="1"/>
  <c r="AT677"/>
  <c r="AT676" s="1"/>
  <c r="AT675" s="1"/>
  <c r="AS677"/>
  <c r="AS676" s="1"/>
  <c r="AS675" s="1"/>
  <c r="AV672"/>
  <c r="AU672"/>
  <c r="AU671" s="1"/>
  <c r="AT672"/>
  <c r="AT671" s="1"/>
  <c r="AS672"/>
  <c r="AS671" s="1"/>
  <c r="AV671"/>
  <c r="AV669"/>
  <c r="AV668" s="1"/>
  <c r="AU669"/>
  <c r="AU668" s="1"/>
  <c r="AT669"/>
  <c r="AS669"/>
  <c r="AS668" s="1"/>
  <c r="AT668"/>
  <c r="AV665"/>
  <c r="AV664" s="1"/>
  <c r="AU665"/>
  <c r="AT665"/>
  <c r="AT664" s="1"/>
  <c r="AS665"/>
  <c r="AS664" s="1"/>
  <c r="AU664"/>
  <c r="AV662"/>
  <c r="AU662"/>
  <c r="AU661" s="1"/>
  <c r="AT662"/>
  <c r="AT661" s="1"/>
  <c r="AS662"/>
  <c r="AS661" s="1"/>
  <c r="AV661"/>
  <c r="AV658"/>
  <c r="AU658"/>
  <c r="AU657" s="1"/>
  <c r="AU656" s="1"/>
  <c r="AT658"/>
  <c r="AT657" s="1"/>
  <c r="AT656" s="1"/>
  <c r="AS658"/>
  <c r="AS657" s="1"/>
  <c r="AS656" s="1"/>
  <c r="AV657"/>
  <c r="AV656" s="1"/>
  <c r="AV654"/>
  <c r="AU654"/>
  <c r="AU653" s="1"/>
  <c r="AU652" s="1"/>
  <c r="AT654"/>
  <c r="AT653" s="1"/>
  <c r="AT652" s="1"/>
  <c r="AS654"/>
  <c r="AS653" s="1"/>
  <c r="AS652" s="1"/>
  <c r="AV653"/>
  <c r="AV652" s="1"/>
  <c r="AV650"/>
  <c r="AV649" s="1"/>
  <c r="AV648" s="1"/>
  <c r="AU650"/>
  <c r="AU649" s="1"/>
  <c r="AU648" s="1"/>
  <c r="AT650"/>
  <c r="AT649" s="1"/>
  <c r="AT648" s="1"/>
  <c r="AS650"/>
  <c r="AS649" s="1"/>
  <c r="AS648" s="1"/>
  <c r="AU643"/>
  <c r="AU642" s="1"/>
  <c r="AU641" s="1"/>
  <c r="AU640" s="1"/>
  <c r="AS643"/>
  <c r="AS642" s="1"/>
  <c r="AS641" s="1"/>
  <c r="AS640" s="1"/>
  <c r="AV638"/>
  <c r="AV637" s="1"/>
  <c r="AU638"/>
  <c r="AU637" s="1"/>
  <c r="AU636" s="1"/>
  <c r="AT638"/>
  <c r="AT637" s="1"/>
  <c r="AT636" s="1"/>
  <c r="AS638"/>
  <c r="AS637" s="1"/>
  <c r="AS636" s="1"/>
  <c r="AV636"/>
  <c r="AV633"/>
  <c r="AV632" s="1"/>
  <c r="AU633"/>
  <c r="AU632" s="1"/>
  <c r="AT633"/>
  <c r="AT632" s="1"/>
  <c r="AS633"/>
  <c r="AS632" s="1"/>
  <c r="AV629"/>
  <c r="AV628" s="1"/>
  <c r="AU629"/>
  <c r="AU628" s="1"/>
  <c r="AT629"/>
  <c r="AT628" s="1"/>
  <c r="AS629"/>
  <c r="AS628" s="1"/>
  <c r="AV625"/>
  <c r="AU625"/>
  <c r="AU624" s="1"/>
  <c r="AU623" s="1"/>
  <c r="AT625"/>
  <c r="AT624" s="1"/>
  <c r="AT623" s="1"/>
  <c r="AS625"/>
  <c r="AS624" s="1"/>
  <c r="AS623" s="1"/>
  <c r="AV624"/>
  <c r="AV623" s="1"/>
  <c r="AV620"/>
  <c r="AV619" s="1"/>
  <c r="AV618" s="1"/>
  <c r="AU620"/>
  <c r="AU619" s="1"/>
  <c r="AU618" s="1"/>
  <c r="AT620"/>
  <c r="AT619" s="1"/>
  <c r="AT618" s="1"/>
  <c r="AS620"/>
  <c r="AS619" s="1"/>
  <c r="AS618" s="1"/>
  <c r="AV615"/>
  <c r="AV614" s="1"/>
  <c r="AV613" s="1"/>
  <c r="AU615"/>
  <c r="AU614" s="1"/>
  <c r="AU613" s="1"/>
  <c r="AT615"/>
  <c r="AT614" s="1"/>
  <c r="AT613" s="1"/>
  <c r="AS615"/>
  <c r="AS614" s="1"/>
  <c r="AS613" s="1"/>
  <c r="AV606"/>
  <c r="AV605" s="1"/>
  <c r="AV604" s="1"/>
  <c r="AV603" s="1"/>
  <c r="AV602" s="1"/>
  <c r="AU606"/>
  <c r="AU605" s="1"/>
  <c r="AU604" s="1"/>
  <c r="AU603" s="1"/>
  <c r="AU602" s="1"/>
  <c r="AT606"/>
  <c r="AT605" s="1"/>
  <c r="AT604" s="1"/>
  <c r="AT603" s="1"/>
  <c r="AT602" s="1"/>
  <c r="AS606"/>
  <c r="AS605" s="1"/>
  <c r="AS604" s="1"/>
  <c r="AS603" s="1"/>
  <c r="AS602" s="1"/>
  <c r="AU598"/>
  <c r="AU597" s="1"/>
  <c r="AS598"/>
  <c r="AS597" s="1"/>
  <c r="AU595"/>
  <c r="AU594" s="1"/>
  <c r="AS595"/>
  <c r="AS594" s="1"/>
  <c r="AV592"/>
  <c r="AU592"/>
  <c r="AU591" s="1"/>
  <c r="AT592"/>
  <c r="AT591" s="1"/>
  <c r="AT590" s="1"/>
  <c r="AT589" s="1"/>
  <c r="AS592"/>
  <c r="AS591" s="1"/>
  <c r="AV591"/>
  <c r="AV590" s="1"/>
  <c r="AV589" s="1"/>
  <c r="AV586"/>
  <c r="AU586"/>
  <c r="AT586"/>
  <c r="AT585" s="1"/>
  <c r="AT584" s="1"/>
  <c r="AT583" s="1"/>
  <c r="AS586"/>
  <c r="AS585" s="1"/>
  <c r="AS584" s="1"/>
  <c r="AS583" s="1"/>
  <c r="AV585"/>
  <c r="AV584" s="1"/>
  <c r="AV583" s="1"/>
  <c r="AU585"/>
  <c r="AU584" s="1"/>
  <c r="AU583" s="1"/>
  <c r="AV579"/>
  <c r="AU579"/>
  <c r="AS579"/>
  <c r="AT579"/>
  <c r="AV576"/>
  <c r="AV575" s="1"/>
  <c r="AU576"/>
  <c r="AU575" s="1"/>
  <c r="AU574" s="1"/>
  <c r="AT576"/>
  <c r="AT575" s="1"/>
  <c r="AT574" s="1"/>
  <c r="AS576"/>
  <c r="AS575" s="1"/>
  <c r="AS574" s="1"/>
  <c r="AV574"/>
  <c r="AV564"/>
  <c r="AU564"/>
  <c r="AT564"/>
  <c r="AT563" s="1"/>
  <c r="AT562" s="1"/>
  <c r="AS564"/>
  <c r="AS563" s="1"/>
  <c r="AS562" s="1"/>
  <c r="AV563"/>
  <c r="AV562" s="1"/>
  <c r="AU563"/>
  <c r="AU562" s="1"/>
  <c r="AV560"/>
  <c r="AU560"/>
  <c r="AU559" s="1"/>
  <c r="AU558" s="1"/>
  <c r="AT560"/>
  <c r="AT559" s="1"/>
  <c r="AT558" s="1"/>
  <c r="AS560"/>
  <c r="AS559" s="1"/>
  <c r="AS558" s="1"/>
  <c r="AV559"/>
  <c r="AV558" s="1"/>
  <c r="AV555"/>
  <c r="AV554" s="1"/>
  <c r="AU555"/>
  <c r="AU554" s="1"/>
  <c r="AT555"/>
  <c r="AT554" s="1"/>
  <c r="AS555"/>
  <c r="AS554" s="1"/>
  <c r="AV552"/>
  <c r="AV551" s="1"/>
  <c r="AU552"/>
  <c r="AU551" s="1"/>
  <c r="AT552"/>
  <c r="AT551" s="1"/>
  <c r="AS552"/>
  <c r="AS551" s="1"/>
  <c r="AV549"/>
  <c r="AV548" s="1"/>
  <c r="AU549"/>
  <c r="AU548" s="1"/>
  <c r="AT549"/>
  <c r="AT548" s="1"/>
  <c r="AS549"/>
  <c r="AS548" s="1"/>
  <c r="AV545"/>
  <c r="AU545"/>
  <c r="AU544" s="1"/>
  <c r="AT545"/>
  <c r="AT544" s="1"/>
  <c r="AS545"/>
  <c r="AS544" s="1"/>
  <c r="AV544"/>
  <c r="AV542"/>
  <c r="AV541" s="1"/>
  <c r="AU542"/>
  <c r="AU541" s="1"/>
  <c r="AT542"/>
  <c r="AT541" s="1"/>
  <c r="AS542"/>
  <c r="AS541" s="1"/>
  <c r="AV537"/>
  <c r="AV536" s="1"/>
  <c r="AU537"/>
  <c r="AT537"/>
  <c r="AT536" s="1"/>
  <c r="AS537"/>
  <c r="AS536" s="1"/>
  <c r="AU536"/>
  <c r="AV534"/>
  <c r="AV533" s="1"/>
  <c r="AU534"/>
  <c r="AU533" s="1"/>
  <c r="AT534"/>
  <c r="AT533" s="1"/>
  <c r="AS534"/>
  <c r="AS533" s="1"/>
  <c r="AV531"/>
  <c r="AU531"/>
  <c r="AU530" s="1"/>
  <c r="AT531"/>
  <c r="AT530" s="1"/>
  <c r="AS531"/>
  <c r="AS530" s="1"/>
  <c r="AV530"/>
  <c r="AV527"/>
  <c r="AU527"/>
  <c r="AT527"/>
  <c r="AT526" s="1"/>
  <c r="AS527"/>
  <c r="AS526" s="1"/>
  <c r="AV526"/>
  <c r="AU526"/>
  <c r="AV524"/>
  <c r="AV523" s="1"/>
  <c r="AU524"/>
  <c r="AU523" s="1"/>
  <c r="AT524"/>
  <c r="AT523" s="1"/>
  <c r="AS524"/>
  <c r="AS523" s="1"/>
  <c r="AV514"/>
  <c r="AV513" s="1"/>
  <c r="AV512" s="1"/>
  <c r="AU514"/>
  <c r="AU513" s="1"/>
  <c r="AU512" s="1"/>
  <c r="AT514"/>
  <c r="AT513" s="1"/>
  <c r="AT512" s="1"/>
  <c r="AS514"/>
  <c r="AS513" s="1"/>
  <c r="AS512" s="1"/>
  <c r="AV510"/>
  <c r="AV509" s="1"/>
  <c r="AV508" s="1"/>
  <c r="AU510"/>
  <c r="AU509" s="1"/>
  <c r="AU508" s="1"/>
  <c r="AT510"/>
  <c r="AT509" s="1"/>
  <c r="AT508" s="1"/>
  <c r="AS510"/>
  <c r="AS509" s="1"/>
  <c r="AS508" s="1"/>
  <c r="AV503"/>
  <c r="AV502" s="1"/>
  <c r="AV501" s="1"/>
  <c r="AV500" s="1"/>
  <c r="AU503"/>
  <c r="AU502" s="1"/>
  <c r="AU501" s="1"/>
  <c r="AU500" s="1"/>
  <c r="AT503"/>
  <c r="AT502" s="1"/>
  <c r="AT501" s="1"/>
  <c r="AT500" s="1"/>
  <c r="AS503"/>
  <c r="AS502" s="1"/>
  <c r="AS501" s="1"/>
  <c r="AS500" s="1"/>
  <c r="AU498"/>
  <c r="AU497" s="1"/>
  <c r="AU496" s="1"/>
  <c r="AU495" s="1"/>
  <c r="AS498"/>
  <c r="AS497" s="1"/>
  <c r="AS496" s="1"/>
  <c r="AS495" s="1"/>
  <c r="AX495"/>
  <c r="AV495"/>
  <c r="AT495"/>
  <c r="AV493"/>
  <c r="AU493"/>
  <c r="AU492" s="1"/>
  <c r="AT493"/>
  <c r="AT492" s="1"/>
  <c r="AT491" s="1"/>
  <c r="AS493"/>
  <c r="AS492" s="1"/>
  <c r="AS491" s="1"/>
  <c r="AV492"/>
  <c r="AV491" s="1"/>
  <c r="AU491"/>
  <c r="AV489"/>
  <c r="AV488" s="1"/>
  <c r="AV487" s="1"/>
  <c r="AU489"/>
  <c r="AU488" s="1"/>
  <c r="AU487" s="1"/>
  <c r="AT489"/>
  <c r="AT488" s="1"/>
  <c r="AT487" s="1"/>
  <c r="AS489"/>
  <c r="AS488" s="1"/>
  <c r="AS487" s="1"/>
  <c r="AV485"/>
  <c r="AV484" s="1"/>
  <c r="AV483" s="1"/>
  <c r="AU485"/>
  <c r="AU484" s="1"/>
  <c r="AU483" s="1"/>
  <c r="AT485"/>
  <c r="AT484" s="1"/>
  <c r="AT483" s="1"/>
  <c r="AS485"/>
  <c r="AS484" s="1"/>
  <c r="AS483" s="1"/>
  <c r="AV481"/>
  <c r="AU481"/>
  <c r="AU480" s="1"/>
  <c r="AT481"/>
  <c r="AT480" s="1"/>
  <c r="AT479" s="1"/>
  <c r="AS481"/>
  <c r="AS480" s="1"/>
  <c r="AS479" s="1"/>
  <c r="AV480"/>
  <c r="AV479" s="1"/>
  <c r="AU479"/>
  <c r="AV472"/>
  <c r="AU472"/>
  <c r="AT472"/>
  <c r="AS472"/>
  <c r="AV470"/>
  <c r="AU470"/>
  <c r="AT470"/>
  <c r="AS470"/>
  <c r="AV468"/>
  <c r="AV467" s="1"/>
  <c r="AU468"/>
  <c r="AU467" s="1"/>
  <c r="AT468"/>
  <c r="AS468"/>
  <c r="AU465"/>
  <c r="AS465"/>
  <c r="AU463"/>
  <c r="AS463"/>
  <c r="AU461"/>
  <c r="AU460" s="1"/>
  <c r="AS461"/>
  <c r="AX460"/>
  <c r="AV460"/>
  <c r="AT460"/>
  <c r="AV458"/>
  <c r="AV455" s="1"/>
  <c r="AU458"/>
  <c r="AU455" s="1"/>
  <c r="AT458"/>
  <c r="AT455" s="1"/>
  <c r="AS458"/>
  <c r="AS455" s="1"/>
  <c r="AV453"/>
  <c r="AU453"/>
  <c r="AT453"/>
  <c r="AS453"/>
  <c r="AV451"/>
  <c r="AV450" s="1"/>
  <c r="AU451"/>
  <c r="AT451"/>
  <c r="AT450" s="1"/>
  <c r="AS451"/>
  <c r="AS450" s="1"/>
  <c r="AU450"/>
  <c r="AV445"/>
  <c r="AU445"/>
  <c r="AT445"/>
  <c r="AS445"/>
  <c r="AV443"/>
  <c r="AV442" s="1"/>
  <c r="AV441" s="1"/>
  <c r="AU443"/>
  <c r="AU442" s="1"/>
  <c r="AU441" s="1"/>
  <c r="AT443"/>
  <c r="AS443"/>
  <c r="AS442" s="1"/>
  <c r="AS441" s="1"/>
  <c r="AV439"/>
  <c r="AV438" s="1"/>
  <c r="AV437" s="1"/>
  <c r="AU439"/>
  <c r="AU438" s="1"/>
  <c r="AU437" s="1"/>
  <c r="AT439"/>
  <c r="AT438" s="1"/>
  <c r="AT437" s="1"/>
  <c r="AS439"/>
  <c r="AS438" s="1"/>
  <c r="AS437" s="1"/>
  <c r="AV432"/>
  <c r="AV431" s="1"/>
  <c r="AU432"/>
  <c r="AU431" s="1"/>
  <c r="AU430" s="1"/>
  <c r="AU429" s="1"/>
  <c r="AT432"/>
  <c r="AT430" s="1"/>
  <c r="AT429" s="1"/>
  <c r="AS432"/>
  <c r="AS431" s="1"/>
  <c r="AS430" s="1"/>
  <c r="AS429" s="1"/>
  <c r="AV427"/>
  <c r="AU427"/>
  <c r="AU426" s="1"/>
  <c r="AU425" s="1"/>
  <c r="AU424" s="1"/>
  <c r="AT427"/>
  <c r="AT426" s="1"/>
  <c r="AT425" s="1"/>
  <c r="AT424" s="1"/>
  <c r="AS427"/>
  <c r="AS426" s="1"/>
  <c r="AS425" s="1"/>
  <c r="AS424" s="1"/>
  <c r="AV426"/>
  <c r="AV425" s="1"/>
  <c r="AV424" s="1"/>
  <c r="AV422"/>
  <c r="AV421" s="1"/>
  <c r="AV420" s="1"/>
  <c r="AV419" s="1"/>
  <c r="AU422"/>
  <c r="AU421" s="1"/>
  <c r="AU420" s="1"/>
  <c r="AU419" s="1"/>
  <c r="AT422"/>
  <c r="AT421" s="1"/>
  <c r="AT420" s="1"/>
  <c r="AT419" s="1"/>
  <c r="AS422"/>
  <c r="AS421" s="1"/>
  <c r="AS420" s="1"/>
  <c r="AS419" s="1"/>
  <c r="AV413"/>
  <c r="AV412" s="1"/>
  <c r="AV411" s="1"/>
  <c r="AU413"/>
  <c r="AU412" s="1"/>
  <c r="AU411" s="1"/>
  <c r="AT413"/>
  <c r="AT412" s="1"/>
  <c r="AT411" s="1"/>
  <c r="AS413"/>
  <c r="AS412" s="1"/>
  <c r="AS411" s="1"/>
  <c r="AV409"/>
  <c r="AU409"/>
  <c r="AU408" s="1"/>
  <c r="AU407" s="1"/>
  <c r="AU406" s="1"/>
  <c r="AU405" s="1"/>
  <c r="AT409"/>
  <c r="AT408" s="1"/>
  <c r="AT407" s="1"/>
  <c r="AT406" s="1"/>
  <c r="AT404" s="1"/>
  <c r="AS409"/>
  <c r="AS408" s="1"/>
  <c r="AS407" s="1"/>
  <c r="AS406" s="1"/>
  <c r="AS404" s="1"/>
  <c r="AV408"/>
  <c r="AV407" s="1"/>
  <c r="AV406" s="1"/>
  <c r="AV401"/>
  <c r="AV400" s="1"/>
  <c r="AU401"/>
  <c r="AU400" s="1"/>
  <c r="AU399" s="1"/>
  <c r="AU398" s="1"/>
  <c r="AU397" s="1"/>
  <c r="AU396" s="1"/>
  <c r="AT401"/>
  <c r="AT400" s="1"/>
  <c r="AT399" s="1"/>
  <c r="AT398" s="1"/>
  <c r="AT397" s="1"/>
  <c r="AT396" s="1"/>
  <c r="AS401"/>
  <c r="AS400" s="1"/>
  <c r="AS399" s="1"/>
  <c r="AS398" s="1"/>
  <c r="AS397" s="1"/>
  <c r="AS396" s="1"/>
  <c r="AV399"/>
  <c r="AV398" s="1"/>
  <c r="AV397" s="1"/>
  <c r="AV396" s="1"/>
  <c r="AV393"/>
  <c r="AU393"/>
  <c r="AT393"/>
  <c r="AS393"/>
  <c r="AV391"/>
  <c r="AU391"/>
  <c r="AT391"/>
  <c r="AS391"/>
  <c r="AV389"/>
  <c r="AU389"/>
  <c r="AU388" s="1"/>
  <c r="AU387" s="1"/>
  <c r="AT389"/>
  <c r="AS389"/>
  <c r="AS388" s="1"/>
  <c r="AS387" s="1"/>
  <c r="AV388"/>
  <c r="AV387" s="1"/>
  <c r="AV385"/>
  <c r="AU385"/>
  <c r="AU384" s="1"/>
  <c r="AU383" s="1"/>
  <c r="AT385"/>
  <c r="AT384" s="1"/>
  <c r="AT383" s="1"/>
  <c r="AS385"/>
  <c r="AS384" s="1"/>
  <c r="AS383" s="1"/>
  <c r="AV384"/>
  <c r="AV383" s="1"/>
  <c r="AV380"/>
  <c r="AV379" s="1"/>
  <c r="AU380"/>
  <c r="AU379" s="1"/>
  <c r="AU378" s="1"/>
  <c r="AU377" s="1"/>
  <c r="AT380"/>
  <c r="AT379" s="1"/>
  <c r="AT378" s="1"/>
  <c r="AT377" s="1"/>
  <c r="AS380"/>
  <c r="AS379" s="1"/>
  <c r="AS378" s="1"/>
  <c r="AS377" s="1"/>
  <c r="AV378"/>
  <c r="AV377" s="1"/>
  <c r="AV375"/>
  <c r="AU375"/>
  <c r="AU374" s="1"/>
  <c r="AT375"/>
  <c r="AT374" s="1"/>
  <c r="AS375"/>
  <c r="AS374" s="1"/>
  <c r="AV374"/>
  <c r="AV372"/>
  <c r="AV371" s="1"/>
  <c r="AU372"/>
  <c r="AU371" s="1"/>
  <c r="AT372"/>
  <c r="AT371" s="1"/>
  <c r="AS372"/>
  <c r="AS371" s="1"/>
  <c r="AV369"/>
  <c r="AV368" s="1"/>
  <c r="AU369"/>
  <c r="AU368" s="1"/>
  <c r="AT369"/>
  <c r="AT368" s="1"/>
  <c r="AS369"/>
  <c r="AS368" s="1"/>
  <c r="AV364"/>
  <c r="AV363" s="1"/>
  <c r="AV362" s="1"/>
  <c r="AV361" s="1"/>
  <c r="AU364"/>
  <c r="AU363" s="1"/>
  <c r="AU362" s="1"/>
  <c r="AU361" s="1"/>
  <c r="AT364"/>
  <c r="AT363" s="1"/>
  <c r="AT362" s="1"/>
  <c r="AT361" s="1"/>
  <c r="AS364"/>
  <c r="AS363" s="1"/>
  <c r="AS362" s="1"/>
  <c r="AS361" s="1"/>
  <c r="AV358"/>
  <c r="AV357" s="1"/>
  <c r="AV356" s="1"/>
  <c r="AV355" s="1"/>
  <c r="AU358"/>
  <c r="AU357" s="1"/>
  <c r="AU356" s="1"/>
  <c r="AU355" s="1"/>
  <c r="AT358"/>
  <c r="AT357" s="1"/>
  <c r="AT356" s="1"/>
  <c r="AT355" s="1"/>
  <c r="AS358"/>
  <c r="AS357" s="1"/>
  <c r="AS356" s="1"/>
  <c r="AS355" s="1"/>
  <c r="AV351"/>
  <c r="AV350" s="1"/>
  <c r="AU351"/>
  <c r="AU350" s="1"/>
  <c r="AT351"/>
  <c r="AT350" s="1"/>
  <c r="AS351"/>
  <c r="AS350" s="1"/>
  <c r="AV348"/>
  <c r="AV347" s="1"/>
  <c r="AU348"/>
  <c r="AU347" s="1"/>
  <c r="AT348"/>
  <c r="AT347" s="1"/>
  <c r="AS348"/>
  <c r="AS347" s="1"/>
  <c r="AV345"/>
  <c r="AV344" s="1"/>
  <c r="AU345"/>
  <c r="AU344" s="1"/>
  <c r="AT345"/>
  <c r="AT344" s="1"/>
  <c r="AS345"/>
  <c r="AS344" s="1"/>
  <c r="AV342"/>
  <c r="AU342"/>
  <c r="AU341" s="1"/>
  <c r="AT342"/>
  <c r="AT341" s="1"/>
  <c r="AS342"/>
  <c r="AS341" s="1"/>
  <c r="AV341"/>
  <c r="AV339"/>
  <c r="AV338" s="1"/>
  <c r="AU339"/>
  <c r="AU338" s="1"/>
  <c r="AT339"/>
  <c r="AT338" s="1"/>
  <c r="AS339"/>
  <c r="AS338" s="1"/>
  <c r="AU335"/>
  <c r="AU334" s="1"/>
  <c r="AU333" s="1"/>
  <c r="AS335"/>
  <c r="AS334" s="1"/>
  <c r="AS333" s="1"/>
  <c r="AV325"/>
  <c r="AU325"/>
  <c r="AU324" s="1"/>
  <c r="AU323" s="1"/>
  <c r="AU322" s="1"/>
  <c r="AU321" s="1"/>
  <c r="AU319" s="1"/>
  <c r="AT325"/>
  <c r="AT323" s="1"/>
  <c r="AT322" s="1"/>
  <c r="AT321" s="1"/>
  <c r="AT319" s="1"/>
  <c r="AS325"/>
  <c r="AS324" s="1"/>
  <c r="AS323" s="1"/>
  <c r="AS322" s="1"/>
  <c r="AS321" s="1"/>
  <c r="AS319" s="1"/>
  <c r="AV323"/>
  <c r="AV322" s="1"/>
  <c r="AV321" s="1"/>
  <c r="AV319" s="1"/>
  <c r="AV316"/>
  <c r="AU316"/>
  <c r="AT316"/>
  <c r="AT315" s="1"/>
  <c r="AS316"/>
  <c r="AS315" s="1"/>
  <c r="AS314" s="1"/>
  <c r="AS313" s="1"/>
  <c r="AS312" s="1"/>
  <c r="AV315"/>
  <c r="AV314" s="1"/>
  <c r="AV313" s="1"/>
  <c r="AV312" s="1"/>
  <c r="AU315"/>
  <c r="AU314" s="1"/>
  <c r="AU313" s="1"/>
  <c r="AU312" s="1"/>
  <c r="AT314"/>
  <c r="AT313" s="1"/>
  <c r="AT312" s="1"/>
  <c r="AV308"/>
  <c r="AU308"/>
  <c r="AT308"/>
  <c r="AS308"/>
  <c r="AV306"/>
  <c r="AU306"/>
  <c r="AT306"/>
  <c r="AS306"/>
  <c r="AV304"/>
  <c r="AU304"/>
  <c r="AT304"/>
  <c r="AT303" s="1"/>
  <c r="AT302" s="1"/>
  <c r="AS304"/>
  <c r="AV300"/>
  <c r="AV299" s="1"/>
  <c r="AV298" s="1"/>
  <c r="AU300"/>
  <c r="AU299" s="1"/>
  <c r="AU298" s="1"/>
  <c r="AT300"/>
  <c r="AT299" s="1"/>
  <c r="AT298" s="1"/>
  <c r="AS300"/>
  <c r="AS299" s="1"/>
  <c r="AS298" s="1"/>
  <c r="AV296"/>
  <c r="AV295" s="1"/>
  <c r="AU296"/>
  <c r="AU295" s="1"/>
  <c r="AU294" s="1"/>
  <c r="AT296"/>
  <c r="AT295" s="1"/>
  <c r="AT294" s="1"/>
  <c r="AS296"/>
  <c r="AS295" s="1"/>
  <c r="AS294" s="1"/>
  <c r="AV291"/>
  <c r="AV290" s="1"/>
  <c r="AV289" s="1"/>
  <c r="AV288" s="1"/>
  <c r="AU291"/>
  <c r="AU290" s="1"/>
  <c r="AU289" s="1"/>
  <c r="AU288" s="1"/>
  <c r="AT291"/>
  <c r="AT290" s="1"/>
  <c r="AT289" s="1"/>
  <c r="AT288" s="1"/>
  <c r="AS291"/>
  <c r="AS290" s="1"/>
  <c r="AS289" s="1"/>
  <c r="AS288" s="1"/>
  <c r="AV286"/>
  <c r="AU286"/>
  <c r="AU285" s="1"/>
  <c r="AU284" s="1"/>
  <c r="AU283" s="1"/>
  <c r="AT286"/>
  <c r="AT285" s="1"/>
  <c r="AT284" s="1"/>
  <c r="AT283" s="1"/>
  <c r="AS286"/>
  <c r="AS285" s="1"/>
  <c r="AS284" s="1"/>
  <c r="AS283" s="1"/>
  <c r="AV285"/>
  <c r="AV284" s="1"/>
  <c r="AV283" s="1"/>
  <c r="AV279"/>
  <c r="AV278" s="1"/>
  <c r="AV277" s="1"/>
  <c r="AV276" s="1"/>
  <c r="AV275" s="1"/>
  <c r="AU279"/>
  <c r="AU278" s="1"/>
  <c r="AU277" s="1"/>
  <c r="AU276" s="1"/>
  <c r="AU275" s="1"/>
  <c r="AT279"/>
  <c r="AT278" s="1"/>
  <c r="AT277" s="1"/>
  <c r="AT276" s="1"/>
  <c r="AT275" s="1"/>
  <c r="AS279"/>
  <c r="AS278" s="1"/>
  <c r="AS277" s="1"/>
  <c r="AS276" s="1"/>
  <c r="AS275" s="1"/>
  <c r="AV271"/>
  <c r="AU271"/>
  <c r="AT271"/>
  <c r="AS271"/>
  <c r="AV269"/>
  <c r="AU269"/>
  <c r="AT269"/>
  <c r="AS269"/>
  <c r="AV267"/>
  <c r="AV266" s="1"/>
  <c r="AV265" s="1"/>
  <c r="AV264" s="1"/>
  <c r="AV263" s="1"/>
  <c r="AU267"/>
  <c r="AU266" s="1"/>
  <c r="AU265" s="1"/>
  <c r="AU264" s="1"/>
  <c r="AU263" s="1"/>
  <c r="AT267"/>
  <c r="AS267"/>
  <c r="AS266" s="1"/>
  <c r="AS265" s="1"/>
  <c r="AS264" s="1"/>
  <c r="AS263" s="1"/>
  <c r="AV258"/>
  <c r="AV257" s="1"/>
  <c r="AV253" s="1"/>
  <c r="AV252" s="1"/>
  <c r="AU258"/>
  <c r="AU257" s="1"/>
  <c r="AU253" s="1"/>
  <c r="AU252" s="1"/>
  <c r="AT258"/>
  <c r="AT257" s="1"/>
  <c r="AT253" s="1"/>
  <c r="AT252" s="1"/>
  <c r="AS258"/>
  <c r="AS257" s="1"/>
  <c r="AS253" s="1"/>
  <c r="AS252" s="1"/>
  <c r="AV249"/>
  <c r="AU249"/>
  <c r="AU248" s="1"/>
  <c r="AU247" s="1"/>
  <c r="AT249"/>
  <c r="AT248" s="1"/>
  <c r="AT247" s="1"/>
  <c r="AS249"/>
  <c r="AS248" s="1"/>
  <c r="AS247" s="1"/>
  <c r="AV248"/>
  <c r="AV247" s="1"/>
  <c r="AV245"/>
  <c r="AV244" s="1"/>
  <c r="AU245"/>
  <c r="AU244" s="1"/>
  <c r="AT245"/>
  <c r="AT244" s="1"/>
  <c r="AS245"/>
  <c r="AS244" s="1"/>
  <c r="AV242"/>
  <c r="AV241" s="1"/>
  <c r="AU242"/>
  <c r="AU241" s="1"/>
  <c r="AT242"/>
  <c r="AT241" s="1"/>
  <c r="AS242"/>
  <c r="AS241" s="1"/>
  <c r="AV239"/>
  <c r="AV238" s="1"/>
  <c r="AU239"/>
  <c r="AU238" s="1"/>
  <c r="AT239"/>
  <c r="AT238" s="1"/>
  <c r="AS239"/>
  <c r="AS238" s="1"/>
  <c r="AU235"/>
  <c r="AU234" s="1"/>
  <c r="AS235"/>
  <c r="AS234" s="1"/>
  <c r="AV232"/>
  <c r="AV231" s="1"/>
  <c r="AU232"/>
  <c r="AU231" s="1"/>
  <c r="AT232"/>
  <c r="AT231" s="1"/>
  <c r="AS232"/>
  <c r="AS231" s="1"/>
  <c r="AV229"/>
  <c r="AU229"/>
  <c r="AU228" s="1"/>
  <c r="AT229"/>
  <c r="AT228" s="1"/>
  <c r="AT224" s="1"/>
  <c r="AS229"/>
  <c r="AS228" s="1"/>
  <c r="AV228"/>
  <c r="AV224" s="1"/>
  <c r="AV223" s="1"/>
  <c r="AV226"/>
  <c r="AU226"/>
  <c r="AU225" s="1"/>
  <c r="AT226"/>
  <c r="AS226"/>
  <c r="AS225" s="1"/>
  <c r="AV212"/>
  <c r="AV211" s="1"/>
  <c r="AV210" s="1"/>
  <c r="AV209" s="1"/>
  <c r="AV208" s="1"/>
  <c r="AU212"/>
  <c r="AU211" s="1"/>
  <c r="AU210" s="1"/>
  <c r="AU209" s="1"/>
  <c r="AU208" s="1"/>
  <c r="AT212"/>
  <c r="AT211" s="1"/>
  <c r="AT210" s="1"/>
  <c r="AT209" s="1"/>
  <c r="AT208" s="1"/>
  <c r="AS212"/>
  <c r="AS211" s="1"/>
  <c r="AS210" s="1"/>
  <c r="AS209" s="1"/>
  <c r="AS208" s="1"/>
  <c r="AV205"/>
  <c r="AV204" s="1"/>
  <c r="AV203" s="1"/>
  <c r="AV202" s="1"/>
  <c r="AV201" s="1"/>
  <c r="AU205"/>
  <c r="AU204" s="1"/>
  <c r="AU203" s="1"/>
  <c r="AU202" s="1"/>
  <c r="AU201" s="1"/>
  <c r="AT205"/>
  <c r="AT204" s="1"/>
  <c r="AT203" s="1"/>
  <c r="AT202" s="1"/>
  <c r="AT201" s="1"/>
  <c r="AS205"/>
  <c r="AS204" s="1"/>
  <c r="AS203" s="1"/>
  <c r="AS202" s="1"/>
  <c r="AS201" s="1"/>
  <c r="AV191"/>
  <c r="AV190" s="1"/>
  <c r="AV189" s="1"/>
  <c r="AV188" s="1"/>
  <c r="AV187" s="1"/>
  <c r="AU191"/>
  <c r="AU190" s="1"/>
  <c r="AU189" s="1"/>
  <c r="AU188" s="1"/>
  <c r="AU187" s="1"/>
  <c r="AT191"/>
  <c r="AT190" s="1"/>
  <c r="AT189" s="1"/>
  <c r="AT188" s="1"/>
  <c r="AT187" s="1"/>
  <c r="AS191"/>
  <c r="AS190" s="1"/>
  <c r="AS189" s="1"/>
  <c r="AS188" s="1"/>
  <c r="AS187" s="1"/>
  <c r="AV184"/>
  <c r="AV183" s="1"/>
  <c r="AU184"/>
  <c r="AU183" s="1"/>
  <c r="AT184"/>
  <c r="AT183" s="1"/>
  <c r="AS184"/>
  <c r="AS183" s="1"/>
  <c r="AV181"/>
  <c r="AU181"/>
  <c r="AT181"/>
  <c r="AS181"/>
  <c r="AV179"/>
  <c r="AU179"/>
  <c r="AT179"/>
  <c r="AT178" s="1"/>
  <c r="AS179"/>
  <c r="AS178" s="1"/>
  <c r="AV178"/>
  <c r="AU178"/>
  <c r="AV170"/>
  <c r="AV169" s="1"/>
  <c r="AV168" s="1"/>
  <c r="AU170"/>
  <c r="AU169" s="1"/>
  <c r="AU168" s="1"/>
  <c r="AT170"/>
  <c r="AT169" s="1"/>
  <c r="AT168" s="1"/>
  <c r="AS170"/>
  <c r="AS169" s="1"/>
  <c r="AS168" s="1"/>
  <c r="AV166"/>
  <c r="AV165" s="1"/>
  <c r="AV164" s="1"/>
  <c r="AU166"/>
  <c r="AU165" s="1"/>
  <c r="AU164" s="1"/>
  <c r="AT166"/>
  <c r="AT165" s="1"/>
  <c r="AT164" s="1"/>
  <c r="AS166"/>
  <c r="AS165" s="1"/>
  <c r="AS164" s="1"/>
  <c r="AV162"/>
  <c r="AU162"/>
  <c r="AT162"/>
  <c r="AS162"/>
  <c r="AV161"/>
  <c r="AU161"/>
  <c r="AT161"/>
  <c r="AS161"/>
  <c r="AV144"/>
  <c r="AU144"/>
  <c r="AT144"/>
  <c r="AS144"/>
  <c r="AV142"/>
  <c r="AU142"/>
  <c r="AT142"/>
  <c r="AS142"/>
  <c r="AV135"/>
  <c r="AU135"/>
  <c r="AT135"/>
  <c r="AS135"/>
  <c r="AV134"/>
  <c r="AU134"/>
  <c r="AT134"/>
  <c r="AS134"/>
  <c r="AV133"/>
  <c r="AU133"/>
  <c r="AT133"/>
  <c r="AS133"/>
  <c r="AV132"/>
  <c r="AU132"/>
  <c r="AT132"/>
  <c r="AS132"/>
  <c r="AV131"/>
  <c r="AU131"/>
  <c r="AT131"/>
  <c r="AS131"/>
  <c r="AV128"/>
  <c r="AU128"/>
  <c r="AT128"/>
  <c r="AS128"/>
  <c r="AV126"/>
  <c r="AU126"/>
  <c r="AT126"/>
  <c r="AS126"/>
  <c r="AV124"/>
  <c r="AV123" s="1"/>
  <c r="AU124"/>
  <c r="AT124"/>
  <c r="AT123" s="1"/>
  <c r="AT122" s="1"/>
  <c r="AS124"/>
  <c r="AV115"/>
  <c r="AU115"/>
  <c r="AU114" s="1"/>
  <c r="AU113" s="1"/>
  <c r="AU112" s="1"/>
  <c r="AU111" s="1"/>
  <c r="AU110" s="1"/>
  <c r="AT115"/>
  <c r="AT114" s="1"/>
  <c r="AT113" s="1"/>
  <c r="AT112" s="1"/>
  <c r="AT111" s="1"/>
  <c r="AT110" s="1"/>
  <c r="AS115"/>
  <c r="AS114" s="1"/>
  <c r="AS113" s="1"/>
  <c r="AS112" s="1"/>
  <c r="AS111" s="1"/>
  <c r="AS110" s="1"/>
  <c r="AV114"/>
  <c r="AV113" s="1"/>
  <c r="AV112" s="1"/>
  <c r="AV111" s="1"/>
  <c r="AV110" s="1"/>
  <c r="AV107"/>
  <c r="AV106" s="1"/>
  <c r="AU107"/>
  <c r="AU106" s="1"/>
  <c r="AT107"/>
  <c r="AT106" s="1"/>
  <c r="AS107"/>
  <c r="AS106" s="1"/>
  <c r="AV104"/>
  <c r="AU104"/>
  <c r="AT104"/>
  <c r="AT103" s="1"/>
  <c r="AS104"/>
  <c r="AS103" s="1"/>
  <c r="AV103"/>
  <c r="AU103"/>
  <c r="AV101"/>
  <c r="AV100" s="1"/>
  <c r="AU101"/>
  <c r="AU100" s="1"/>
  <c r="AT101"/>
  <c r="AT100" s="1"/>
  <c r="AS101"/>
  <c r="AS100" s="1"/>
  <c r="AV98"/>
  <c r="AU98"/>
  <c r="AT98"/>
  <c r="AT97" s="1"/>
  <c r="AS98"/>
  <c r="AS97" s="1"/>
  <c r="AV97"/>
  <c r="AU97"/>
  <c r="AV95"/>
  <c r="AV94" s="1"/>
  <c r="AU95"/>
  <c r="AU94" s="1"/>
  <c r="AT95"/>
  <c r="AT94" s="1"/>
  <c r="AS95"/>
  <c r="AS94" s="1"/>
  <c r="AV92"/>
  <c r="AU92"/>
  <c r="AU91" s="1"/>
  <c r="AT92"/>
  <c r="AT91" s="1"/>
  <c r="AS92"/>
  <c r="AS91" s="1"/>
  <c r="AV91"/>
  <c r="AV89"/>
  <c r="AV88" s="1"/>
  <c r="AU89"/>
  <c r="AU88" s="1"/>
  <c r="AT89"/>
  <c r="AT88" s="1"/>
  <c r="AS89"/>
  <c r="AS88" s="1"/>
  <c r="AV85"/>
  <c r="AU85"/>
  <c r="AT85"/>
  <c r="AS85"/>
  <c r="AV83"/>
  <c r="AU83"/>
  <c r="AT83"/>
  <c r="AS83"/>
  <c r="AV81"/>
  <c r="AU81"/>
  <c r="AT81"/>
  <c r="AS81"/>
  <c r="AV79"/>
  <c r="AU79"/>
  <c r="AU78" s="1"/>
  <c r="AU77" s="1"/>
  <c r="AT79"/>
  <c r="AT78" s="1"/>
  <c r="AT77" s="1"/>
  <c r="AS79"/>
  <c r="AS78" s="1"/>
  <c r="AS77" s="1"/>
  <c r="AV72"/>
  <c r="AV71" s="1"/>
  <c r="AV70" s="1"/>
  <c r="AV69" s="1"/>
  <c r="AV68" s="1"/>
  <c r="AU72"/>
  <c r="AU71" s="1"/>
  <c r="AU70" s="1"/>
  <c r="AU69" s="1"/>
  <c r="AU68" s="1"/>
  <c r="AT72"/>
  <c r="AT71" s="1"/>
  <c r="AT70" s="1"/>
  <c r="AT69" s="1"/>
  <c r="AT68" s="1"/>
  <c r="AS72"/>
  <c r="AS71" s="1"/>
  <c r="AS70" s="1"/>
  <c r="AS69" s="1"/>
  <c r="AS68" s="1"/>
  <c r="AV63"/>
  <c r="AU63"/>
  <c r="AT63"/>
  <c r="AT62" s="1"/>
  <c r="AS63"/>
  <c r="AS62" s="1"/>
  <c r="AV62"/>
  <c r="AU62"/>
  <c r="AV60"/>
  <c r="AU60"/>
  <c r="AT60"/>
  <c r="AS60"/>
  <c r="AV58"/>
  <c r="AU58"/>
  <c r="AT58"/>
  <c r="AS58"/>
  <c r="AV56"/>
  <c r="AU56"/>
  <c r="AT56"/>
  <c r="AT55" s="1"/>
  <c r="AS56"/>
  <c r="AS55" s="1"/>
  <c r="AV51"/>
  <c r="AV50" s="1"/>
  <c r="AV49" s="1"/>
  <c r="AV48" s="1"/>
  <c r="AV47" s="1"/>
  <c r="AU51"/>
  <c r="AU50" s="1"/>
  <c r="AU49" s="1"/>
  <c r="AU48" s="1"/>
  <c r="AU47" s="1"/>
  <c r="AT51"/>
  <c r="AT50" s="1"/>
  <c r="AT49" s="1"/>
  <c r="AT48" s="1"/>
  <c r="AT47" s="1"/>
  <c r="AS51"/>
  <c r="AS50" s="1"/>
  <c r="AS49" s="1"/>
  <c r="AS48" s="1"/>
  <c r="AS47" s="1"/>
  <c r="AV42"/>
  <c r="AU42"/>
  <c r="AT42"/>
  <c r="AS42"/>
  <c r="AV40"/>
  <c r="AU40"/>
  <c r="AT40"/>
  <c r="AS40"/>
  <c r="AV38"/>
  <c r="AV37" s="1"/>
  <c r="AV36" s="1"/>
  <c r="AV35" s="1"/>
  <c r="AV34" s="1"/>
  <c r="AU38"/>
  <c r="AU37" s="1"/>
  <c r="AU36" s="1"/>
  <c r="AU35" s="1"/>
  <c r="AU34" s="1"/>
  <c r="AT38"/>
  <c r="AS38"/>
  <c r="AS37" s="1"/>
  <c r="AS36" s="1"/>
  <c r="AS35" s="1"/>
  <c r="AS34" s="1"/>
  <c r="AV31"/>
  <c r="AU31"/>
  <c r="AT31"/>
  <c r="AS31"/>
  <c r="AV29"/>
  <c r="AU29"/>
  <c r="AT29"/>
  <c r="AS29"/>
  <c r="AV27"/>
  <c r="AU27"/>
  <c r="AT27"/>
  <c r="AS27"/>
  <c r="AV25"/>
  <c r="AV24" s="1"/>
  <c r="AU25"/>
  <c r="AT25"/>
  <c r="AS25"/>
  <c r="AS24" s="1"/>
  <c r="AV22"/>
  <c r="AV21" s="1"/>
  <c r="AU22"/>
  <c r="AU21" s="1"/>
  <c r="AT22"/>
  <c r="AT21" s="1"/>
  <c r="AS22"/>
  <c r="AS21" s="1"/>
  <c r="AV19"/>
  <c r="AV18" s="1"/>
  <c r="AU19"/>
  <c r="AU18" s="1"/>
  <c r="AT19"/>
  <c r="AT18" s="1"/>
  <c r="AS19"/>
  <c r="AS18" s="1"/>
  <c r="AT958" l="1"/>
  <c r="BA1481"/>
  <c r="AZ1481"/>
  <c r="AU982"/>
  <c r="BB1481"/>
  <c r="AS832"/>
  <c r="AS831" s="1"/>
  <c r="AV507"/>
  <c r="AV506" s="1"/>
  <c r="AV832"/>
  <c r="AV831" s="1"/>
  <c r="AT910"/>
  <c r="AT909" s="1"/>
  <c r="AT904" s="1"/>
  <c r="AT903" s="1"/>
  <c r="AT431"/>
  <c r="AU793"/>
  <c r="AT1100"/>
  <c r="AU832"/>
  <c r="AU831" s="1"/>
  <c r="AS910"/>
  <c r="AS909" s="1"/>
  <c r="AS904" s="1"/>
  <c r="AS903" s="1"/>
  <c r="AT793"/>
  <c r="AU983"/>
  <c r="AU910"/>
  <c r="AU909" s="1"/>
  <c r="AU904" s="1"/>
  <c r="AU903" s="1"/>
  <c r="AT832"/>
  <c r="AT831" s="1"/>
  <c r="AV909"/>
  <c r="AY1481"/>
  <c r="AS367"/>
  <c r="AS141"/>
  <c r="AS140" s="1"/>
  <c r="AS139" s="1"/>
  <c r="AS138" s="1"/>
  <c r="AS224"/>
  <c r="AS223" s="1"/>
  <c r="AV958"/>
  <c r="AV983"/>
  <c r="AV1044"/>
  <c r="AT627"/>
  <c r="AT612" s="1"/>
  <c r="AT611" s="1"/>
  <c r="AT660"/>
  <c r="AT647" s="1"/>
  <c r="AU893"/>
  <c r="AU892" s="1"/>
  <c r="AU891" s="1"/>
  <c r="AU224"/>
  <c r="AU223" s="1"/>
  <c r="AT37"/>
  <c r="AT36" s="1"/>
  <c r="AT35" s="1"/>
  <c r="AT34" s="1"/>
  <c r="AT24"/>
  <c r="AS1100"/>
  <c r="AV735"/>
  <c r="AV734" s="1"/>
  <c r="AV78"/>
  <c r="AV77" s="1"/>
  <c r="AS177"/>
  <c r="AS176" s="1"/>
  <c r="AS175" s="1"/>
  <c r="AT763"/>
  <c r="AT762" s="1"/>
  <c r="AT761" s="1"/>
  <c r="AU1044"/>
  <c r="AU1084"/>
  <c r="AU1083" s="1"/>
  <c r="AS1174"/>
  <c r="AS123"/>
  <c r="AS122" s="1"/>
  <c r="AT223"/>
  <c r="AU763"/>
  <c r="AT953"/>
  <c r="AT952" s="1"/>
  <c r="AV1453"/>
  <c r="AV1448" s="1"/>
  <c r="AV1442" s="1"/>
  <c r="AV1429" s="1"/>
  <c r="AU745"/>
  <c r="AU744" s="1"/>
  <c r="AU735" s="1"/>
  <c r="AU734" s="1"/>
  <c r="AU507"/>
  <c r="AU506" s="1"/>
  <c r="AU674"/>
  <c r="AT697"/>
  <c r="AT684" s="1"/>
  <c r="AT683" s="1"/>
  <c r="AU721"/>
  <c r="AU720" s="1"/>
  <c r="AV861"/>
  <c r="AV860" s="1"/>
  <c r="AV859" s="1"/>
  <c r="AT982"/>
  <c r="AT1022"/>
  <c r="AU1089"/>
  <c r="AS660"/>
  <c r="AS1199"/>
  <c r="AS1198" s="1"/>
  <c r="AU1199"/>
  <c r="AU1198" s="1"/>
  <c r="AT293"/>
  <c r="AU627"/>
  <c r="AU612" s="1"/>
  <c r="AU611" s="1"/>
  <c r="AV763"/>
  <c r="AV793"/>
  <c r="AV778" s="1"/>
  <c r="AV777" s="1"/>
  <c r="AS893"/>
  <c r="AS892" s="1"/>
  <c r="AS891" s="1"/>
  <c r="AV981"/>
  <c r="AV980" s="1"/>
  <c r="AV978" s="1"/>
  <c r="AU1183"/>
  <c r="AV1352"/>
  <c r="AV1351" s="1"/>
  <c r="AT1199"/>
  <c r="AT1198" s="1"/>
  <c r="AT177"/>
  <c r="AT176" s="1"/>
  <c r="AT175" s="1"/>
  <c r="AS721"/>
  <c r="AS720" s="1"/>
  <c r="AU997"/>
  <c r="AU996" s="1"/>
  <c r="AU1022"/>
  <c r="AT1318"/>
  <c r="AT1313" s="1"/>
  <c r="AT1312" s="1"/>
  <c r="AT1367"/>
  <c r="AV55"/>
  <c r="AV54" s="1"/>
  <c r="AV53" s="1"/>
  <c r="AV46" s="1"/>
  <c r="AU141"/>
  <c r="AU140" s="1"/>
  <c r="AU139" s="1"/>
  <c r="AU138" s="1"/>
  <c r="AS237"/>
  <c r="AU237"/>
  <c r="AV303"/>
  <c r="AV302" s="1"/>
  <c r="AV293" s="1"/>
  <c r="AV282" s="1"/>
  <c r="AV261" s="1"/>
  <c r="AS337"/>
  <c r="AS332" s="1"/>
  <c r="AS331" s="1"/>
  <c r="AS330" s="1"/>
  <c r="AU697"/>
  <c r="AU684" s="1"/>
  <c r="AU683" s="1"/>
  <c r="AT814"/>
  <c r="AT813" s="1"/>
  <c r="AV893"/>
  <c r="AV892" s="1"/>
  <c r="AV891" s="1"/>
  <c r="AS1183"/>
  <c r="AS1169" s="1"/>
  <c r="AS1168" s="1"/>
  <c r="AS1360"/>
  <c r="AS1359" s="1"/>
  <c r="AT1453"/>
  <c r="AV1199"/>
  <c r="AV1198" s="1"/>
  <c r="AT17"/>
  <c r="AT16" s="1"/>
  <c r="AT15" s="1"/>
  <c r="AU55"/>
  <c r="AU54" s="1"/>
  <c r="AU53" s="1"/>
  <c r="AU46" s="1"/>
  <c r="AT141"/>
  <c r="AT140" s="1"/>
  <c r="AT139" s="1"/>
  <c r="AT138" s="1"/>
  <c r="AU660"/>
  <c r="AU647" s="1"/>
  <c r="AU646" s="1"/>
  <c r="AS674"/>
  <c r="AS763"/>
  <c r="AS1084"/>
  <c r="AS1083" s="1"/>
  <c r="AV294"/>
  <c r="AS366"/>
  <c r="AU123"/>
  <c r="AU121" s="1"/>
  <c r="AU120" s="1"/>
  <c r="AS160"/>
  <c r="AS159" s="1"/>
  <c r="AV160"/>
  <c r="AV159" s="1"/>
  <c r="AV177"/>
  <c r="AV176" s="1"/>
  <c r="AV175" s="1"/>
  <c r="AV762"/>
  <c r="AV761" s="1"/>
  <c r="AT121"/>
  <c r="AT120" s="1"/>
  <c r="AV141"/>
  <c r="AV140" s="1"/>
  <c r="AV139" s="1"/>
  <c r="AV138" s="1"/>
  <c r="AU160"/>
  <c r="AU159" s="1"/>
  <c r="AT237"/>
  <c r="AV337"/>
  <c r="AV332" s="1"/>
  <c r="AV331" s="1"/>
  <c r="AV330" s="1"/>
  <c r="AU24"/>
  <c r="AT160"/>
  <c r="AT159" s="1"/>
  <c r="AT282"/>
  <c r="AT367"/>
  <c r="AT366" s="1"/>
  <c r="AV522"/>
  <c r="AS540"/>
  <c r="AS627"/>
  <c r="AS612" s="1"/>
  <c r="AS611" s="1"/>
  <c r="AS780"/>
  <c r="AS779" s="1"/>
  <c r="AT861"/>
  <c r="AT860" s="1"/>
  <c r="AT859" s="1"/>
  <c r="AU958"/>
  <c r="AU953" s="1"/>
  <c r="AU952" s="1"/>
  <c r="AU1105"/>
  <c r="AU1100" s="1"/>
  <c r="AV1125"/>
  <c r="AV1383"/>
  <c r="AV1391"/>
  <c r="AU1469"/>
  <c r="AU1467" s="1"/>
  <c r="AS405"/>
  <c r="AU404"/>
  <c r="AV540"/>
  <c r="AV721"/>
  <c r="AV720" s="1"/>
  <c r="AV814"/>
  <c r="AV813" s="1"/>
  <c r="AT1174"/>
  <c r="AV1174"/>
  <c r="AT1360"/>
  <c r="AU1383"/>
  <c r="AU1391"/>
  <c r="AS1453"/>
  <c r="AS1448" s="1"/>
  <c r="AS1442" s="1"/>
  <c r="AS1429" s="1"/>
  <c r="AU1453"/>
  <c r="AU1448" s="1"/>
  <c r="AS647"/>
  <c r="AS646" s="1"/>
  <c r="AT674"/>
  <c r="AS814"/>
  <c r="AS813" s="1"/>
  <c r="AT1044"/>
  <c r="AS1044"/>
  <c r="AV1318"/>
  <c r="AV1313" s="1"/>
  <c r="AV1312" s="1"/>
  <c r="AV382"/>
  <c r="AS478"/>
  <c r="AS477" s="1"/>
  <c r="AT507"/>
  <c r="AT506" s="1"/>
  <c r="AU522"/>
  <c r="AU590"/>
  <c r="AU589" s="1"/>
  <c r="AS958"/>
  <c r="AS953" s="1"/>
  <c r="AS952" s="1"/>
  <c r="AS997"/>
  <c r="AS996" s="1"/>
  <c r="AV1359"/>
  <c r="AT1374"/>
  <c r="AT266"/>
  <c r="AT265" s="1"/>
  <c r="AT264" s="1"/>
  <c r="AT263" s="1"/>
  <c r="AT261" s="1"/>
  <c r="AS303"/>
  <c r="AS302" s="1"/>
  <c r="AS293" s="1"/>
  <c r="AS282" s="1"/>
  <c r="AS261" s="1"/>
  <c r="AT442"/>
  <c r="AT441" s="1"/>
  <c r="AS418"/>
  <c r="AU1367"/>
  <c r="AU1359" s="1"/>
  <c r="AU1174"/>
  <c r="AV1082"/>
  <c r="AS745"/>
  <c r="AS744" s="1"/>
  <c r="AS735" s="1"/>
  <c r="AS734" s="1"/>
  <c r="AV674"/>
  <c r="AS460"/>
  <c r="AT467"/>
  <c r="AU382"/>
  <c r="AS382"/>
  <c r="AU367"/>
  <c r="AU366" s="1"/>
  <c r="AU17"/>
  <c r="AU16" s="1"/>
  <c r="AU15" s="1"/>
  <c r="AV122"/>
  <c r="AV121"/>
  <c r="AV120" s="1"/>
  <c r="AV405"/>
  <c r="AV404"/>
  <c r="AV436"/>
  <c r="AV435" s="1"/>
  <c r="AS17"/>
  <c r="AS16" s="1"/>
  <c r="AS15" s="1"/>
  <c r="AT54"/>
  <c r="AT53" s="1"/>
  <c r="AT46" s="1"/>
  <c r="AT13" s="1"/>
  <c r="AT87"/>
  <c r="AT76" s="1"/>
  <c r="AT75" s="1"/>
  <c r="AT66" s="1"/>
  <c r="AV87"/>
  <c r="AU177"/>
  <c r="AU176" s="1"/>
  <c r="AU175" s="1"/>
  <c r="AV17"/>
  <c r="AV16" s="1"/>
  <c r="AV15" s="1"/>
  <c r="AS54"/>
  <c r="AS53" s="1"/>
  <c r="AS46" s="1"/>
  <c r="AS87"/>
  <c r="AS76" s="1"/>
  <c r="AS75" s="1"/>
  <c r="AS66" s="1"/>
  <c r="AU87"/>
  <c r="AU76" s="1"/>
  <c r="AU75" s="1"/>
  <c r="AU66" s="1"/>
  <c r="AV237"/>
  <c r="AV222" s="1"/>
  <c r="AU478"/>
  <c r="AU477" s="1"/>
  <c r="AU303"/>
  <c r="AU302" s="1"/>
  <c r="AU293" s="1"/>
  <c r="AU282" s="1"/>
  <c r="AU261" s="1"/>
  <c r="AV367"/>
  <c r="AV366" s="1"/>
  <c r="AS507"/>
  <c r="AS506" s="1"/>
  <c r="AT540"/>
  <c r="AT735"/>
  <c r="AT734" s="1"/>
  <c r="AU337"/>
  <c r="AU332" s="1"/>
  <c r="AU331" s="1"/>
  <c r="AU330" s="1"/>
  <c r="AT388"/>
  <c r="AT387" s="1"/>
  <c r="AT382" s="1"/>
  <c r="AU418"/>
  <c r="AS467"/>
  <c r="AV478"/>
  <c r="AV477" s="1"/>
  <c r="AT522"/>
  <c r="AT337"/>
  <c r="AT332" s="1"/>
  <c r="AT331" s="1"/>
  <c r="AT330" s="1"/>
  <c r="AT405"/>
  <c r="AT418"/>
  <c r="AV430"/>
  <c r="AV429" s="1"/>
  <c r="AV418" s="1"/>
  <c r="AU436"/>
  <c r="AU435" s="1"/>
  <c r="AT478"/>
  <c r="AT477" s="1"/>
  <c r="AS522"/>
  <c r="AS521" s="1"/>
  <c r="AU540"/>
  <c r="AV627"/>
  <c r="AV612" s="1"/>
  <c r="AV611" s="1"/>
  <c r="AV697"/>
  <c r="AV684" s="1"/>
  <c r="AV683" s="1"/>
  <c r="AT778"/>
  <c r="AT777" s="1"/>
  <c r="AS861"/>
  <c r="AS860" s="1"/>
  <c r="AS859" s="1"/>
  <c r="AS1022"/>
  <c r="AT721"/>
  <c r="AT720" s="1"/>
  <c r="AV660"/>
  <c r="AV647" s="1"/>
  <c r="AS684"/>
  <c r="AS683" s="1"/>
  <c r="AS762"/>
  <c r="AS761" s="1"/>
  <c r="AU762"/>
  <c r="AU761" s="1"/>
  <c r="AS793"/>
  <c r="AU861"/>
  <c r="AU860" s="1"/>
  <c r="AU859" s="1"/>
  <c r="AU857" s="1"/>
  <c r="AV953"/>
  <c r="AV952" s="1"/>
  <c r="AS590"/>
  <c r="AS589" s="1"/>
  <c r="AU780"/>
  <c r="AU779" s="1"/>
  <c r="AU814"/>
  <c r="AU813" s="1"/>
  <c r="AT893"/>
  <c r="AT892" s="1"/>
  <c r="AT891" s="1"/>
  <c r="AT857" s="1"/>
  <c r="AV904"/>
  <c r="AV903" s="1"/>
  <c r="AV1022"/>
  <c r="AV997"/>
  <c r="AV996" s="1"/>
  <c r="AT1082"/>
  <c r="AT1125"/>
  <c r="AT1119" s="1"/>
  <c r="AV1119"/>
  <c r="AS983"/>
  <c r="AS981"/>
  <c r="AS980" s="1"/>
  <c r="AS978" s="1"/>
  <c r="AT997"/>
  <c r="AT996" s="1"/>
  <c r="AT981"/>
  <c r="AT980" s="1"/>
  <c r="AT978" s="1"/>
  <c r="AS1089"/>
  <c r="AS1220"/>
  <c r="AS1219" s="1"/>
  <c r="AS1218" s="1"/>
  <c r="AU1318"/>
  <c r="AU1313" s="1"/>
  <c r="AU1312" s="1"/>
  <c r="AS1374"/>
  <c r="AV1105"/>
  <c r="AV1100" s="1"/>
  <c r="AS1125"/>
  <c r="AS1119" s="1"/>
  <c r="AU1125"/>
  <c r="AU1119" s="1"/>
  <c r="AT1183"/>
  <c r="AV1183"/>
  <c r="AU1220"/>
  <c r="AU1219" s="1"/>
  <c r="AU1218" s="1"/>
  <c r="AV1220"/>
  <c r="AV1219" s="1"/>
  <c r="AV1218" s="1"/>
  <c r="AT1220"/>
  <c r="AT1219" s="1"/>
  <c r="AT1218" s="1"/>
  <c r="AU1442"/>
  <c r="AU1429" s="1"/>
  <c r="AT1469"/>
  <c r="AT1467" s="1"/>
  <c r="AV1469"/>
  <c r="AV1467" s="1"/>
  <c r="AS1318"/>
  <c r="AS1313" s="1"/>
  <c r="AS1312" s="1"/>
  <c r="AT1448"/>
  <c r="AT1442" s="1"/>
  <c r="AT1429" s="1"/>
  <c r="AS1469"/>
  <c r="AS1467" s="1"/>
  <c r="AQ454"/>
  <c r="AW454" s="1"/>
  <c r="AQ471"/>
  <c r="AW471" s="1"/>
  <c r="AV1066" l="1"/>
  <c r="AT521"/>
  <c r="AU360"/>
  <c r="AU354" s="1"/>
  <c r="AS1350"/>
  <c r="AS1339" s="1"/>
  <c r="AV987"/>
  <c r="AU778"/>
  <c r="AU777" s="1"/>
  <c r="AT901"/>
  <c r="AV118"/>
  <c r="AV173"/>
  <c r="AU118"/>
  <c r="AS222"/>
  <c r="AS173" s="1"/>
  <c r="AW470"/>
  <c r="BC471"/>
  <c r="BC470" s="1"/>
  <c r="AV1374"/>
  <c r="AT118"/>
  <c r="AT1066"/>
  <c r="AT436"/>
  <c r="AT435" s="1"/>
  <c r="AW453"/>
  <c r="BC454"/>
  <c r="BC453" s="1"/>
  <c r="AS436"/>
  <c r="AS435" s="1"/>
  <c r="AS416" s="1"/>
  <c r="AV521"/>
  <c r="AV520" s="1"/>
  <c r="AV475" s="1"/>
  <c r="AS778"/>
  <c r="AS777" s="1"/>
  <c r="AS775" s="1"/>
  <c r="AS857"/>
  <c r="AT360"/>
  <c r="AT354" s="1"/>
  <c r="AT328" s="1"/>
  <c r="AV76"/>
  <c r="AV75" s="1"/>
  <c r="AV66" s="1"/>
  <c r="AU122"/>
  <c r="AS360"/>
  <c r="AS354" s="1"/>
  <c r="AS328" s="1"/>
  <c r="AT222"/>
  <c r="AT173" s="1"/>
  <c r="AU222"/>
  <c r="AU173" s="1"/>
  <c r="AS901"/>
  <c r="AU521"/>
  <c r="AU520" s="1"/>
  <c r="AU475" s="1"/>
  <c r="AU1082"/>
  <c r="AU1066" s="1"/>
  <c r="AU987" s="1"/>
  <c r="AT520"/>
  <c r="AT475" s="1"/>
  <c r="AV1169"/>
  <c r="AV1168" s="1"/>
  <c r="AV1159" s="1"/>
  <c r="AV646"/>
  <c r="AV609" s="1"/>
  <c r="AU901"/>
  <c r="AV857"/>
  <c r="AV1350"/>
  <c r="AV1339" s="1"/>
  <c r="AV1310" s="1"/>
  <c r="AV775"/>
  <c r="AV901"/>
  <c r="AT646"/>
  <c r="AT609" s="1"/>
  <c r="AS121"/>
  <c r="AS120" s="1"/>
  <c r="AS118" s="1"/>
  <c r="AV13"/>
  <c r="AU1374"/>
  <c r="AU1350" s="1"/>
  <c r="AU1339" s="1"/>
  <c r="AU1310" s="1"/>
  <c r="AU609"/>
  <c r="AS1082"/>
  <c r="AS1066" s="1"/>
  <c r="AS987" s="1"/>
  <c r="AT1169"/>
  <c r="AT1168" s="1"/>
  <c r="AT987"/>
  <c r="AV360"/>
  <c r="AV354" s="1"/>
  <c r="AV328" s="1"/>
  <c r="AU1169"/>
  <c r="AU1168" s="1"/>
  <c r="AU1159" s="1"/>
  <c r="AU13"/>
  <c r="AS1159"/>
  <c r="AT775"/>
  <c r="AS520"/>
  <c r="AS475" s="1"/>
  <c r="AT1359"/>
  <c r="AT1350" s="1"/>
  <c r="AT1339" s="1"/>
  <c r="AT1310" s="1"/>
  <c r="AS13"/>
  <c r="AS1310"/>
  <c r="AV416"/>
  <c r="AU416"/>
  <c r="AT416"/>
  <c r="AU328"/>
  <c r="AT1159"/>
  <c r="AS609"/>
  <c r="AU775"/>
  <c r="AL470"/>
  <c r="AK470"/>
  <c r="AN470"/>
  <c r="AO470"/>
  <c r="AP470"/>
  <c r="AQ470"/>
  <c r="AM470"/>
  <c r="AR471"/>
  <c r="AM453"/>
  <c r="AL453"/>
  <c r="AK453"/>
  <c r="AN453"/>
  <c r="AO453"/>
  <c r="AP453"/>
  <c r="AR454"/>
  <c r="AQ453"/>
  <c r="AR381"/>
  <c r="AQ381"/>
  <c r="AL380"/>
  <c r="AL379" s="1"/>
  <c r="AL378" s="1"/>
  <c r="AL377" s="1"/>
  <c r="AM380"/>
  <c r="AM379" s="1"/>
  <c r="AM378" s="1"/>
  <c r="AM377" s="1"/>
  <c r="AN380"/>
  <c r="AN379" s="1"/>
  <c r="AN378" s="1"/>
  <c r="AN377" s="1"/>
  <c r="AO380"/>
  <c r="AO379" s="1"/>
  <c r="AO378" s="1"/>
  <c r="AO377" s="1"/>
  <c r="AP380"/>
  <c r="AP379" s="1"/>
  <c r="AP378" s="1"/>
  <c r="AP377" s="1"/>
  <c r="AK380"/>
  <c r="AK379" s="1"/>
  <c r="AK378" s="1"/>
  <c r="AK377" s="1"/>
  <c r="B378"/>
  <c r="B380" s="1"/>
  <c r="B377"/>
  <c r="B379" s="1"/>
  <c r="B381" s="1"/>
  <c r="AV1481" l="1"/>
  <c r="AU1481"/>
  <c r="AT1481"/>
  <c r="AS1481"/>
  <c r="AQ380"/>
  <c r="AQ379" s="1"/>
  <c r="AQ378" s="1"/>
  <c r="AQ377" s="1"/>
  <c r="AW381"/>
  <c r="AR453"/>
  <c r="AX454"/>
  <c r="AR470"/>
  <c r="AX471"/>
  <c r="AR380"/>
  <c r="AR379" s="1"/>
  <c r="AR378" s="1"/>
  <c r="AR377" s="1"/>
  <c r="AX381"/>
  <c r="AR681"/>
  <c r="AX681" s="1"/>
  <c r="AQ681"/>
  <c r="AL680"/>
  <c r="AL679" s="1"/>
  <c r="AM680"/>
  <c r="AM679" s="1"/>
  <c r="AN680"/>
  <c r="AN679" s="1"/>
  <c r="AO680"/>
  <c r="AO679" s="1"/>
  <c r="AP680"/>
  <c r="AP679" s="1"/>
  <c r="AK680"/>
  <c r="AK679" s="1"/>
  <c r="AR639"/>
  <c r="AX639" s="1"/>
  <c r="AQ639"/>
  <c r="AL638"/>
  <c r="AL637" s="1"/>
  <c r="AL636" s="1"/>
  <c r="AM638"/>
  <c r="AM637" s="1"/>
  <c r="AM636" s="1"/>
  <c r="AN638"/>
  <c r="AN637" s="1"/>
  <c r="AN636" s="1"/>
  <c r="AO638"/>
  <c r="AO637" s="1"/>
  <c r="AO636" s="1"/>
  <c r="AP638"/>
  <c r="AP637" s="1"/>
  <c r="AP636" s="1"/>
  <c r="AK638"/>
  <c r="AK637" s="1"/>
  <c r="AK636" s="1"/>
  <c r="AR950"/>
  <c r="AQ950"/>
  <c r="AL949"/>
  <c r="AL948" s="1"/>
  <c r="AL946" s="1"/>
  <c r="AM949"/>
  <c r="AM948" s="1"/>
  <c r="AM946" s="1"/>
  <c r="AN949"/>
  <c r="AN948" s="1"/>
  <c r="AN946" s="1"/>
  <c r="AO949"/>
  <c r="AO948" s="1"/>
  <c r="AO946" s="1"/>
  <c r="AP949"/>
  <c r="AP948" s="1"/>
  <c r="AP946" s="1"/>
  <c r="AK949"/>
  <c r="AK948" s="1"/>
  <c r="AK946" s="1"/>
  <c r="AR680" l="1"/>
  <c r="AR679" s="1"/>
  <c r="AX638"/>
  <c r="AX637" s="1"/>
  <c r="AX636" s="1"/>
  <c r="BD639"/>
  <c r="BD638" s="1"/>
  <c r="BD637" s="1"/>
  <c r="BD636" s="1"/>
  <c r="AX470"/>
  <c r="BD471"/>
  <c r="BD470" s="1"/>
  <c r="AW380"/>
  <c r="AW379" s="1"/>
  <c r="AW378" s="1"/>
  <c r="AW377" s="1"/>
  <c r="BC381"/>
  <c r="BC380" s="1"/>
  <c r="BC379" s="1"/>
  <c r="BC378" s="1"/>
  <c r="BC377" s="1"/>
  <c r="AX380"/>
  <c r="AX379" s="1"/>
  <c r="AX378" s="1"/>
  <c r="AX377" s="1"/>
  <c r="BD381"/>
  <c r="BD380" s="1"/>
  <c r="BD379" s="1"/>
  <c r="BD378" s="1"/>
  <c r="BD377" s="1"/>
  <c r="AX680"/>
  <c r="AX679" s="1"/>
  <c r="BD681"/>
  <c r="BD680" s="1"/>
  <c r="BD679" s="1"/>
  <c r="AX453"/>
  <c r="BD454"/>
  <c r="BD453" s="1"/>
  <c r="AR638"/>
  <c r="AR637" s="1"/>
  <c r="AR636" s="1"/>
  <c r="AQ949"/>
  <c r="AQ948" s="1"/>
  <c r="AQ946" s="1"/>
  <c r="AW950"/>
  <c r="AQ680"/>
  <c r="AQ679" s="1"/>
  <c r="AW681"/>
  <c r="AR949"/>
  <c r="AR948" s="1"/>
  <c r="AR946" s="1"/>
  <c r="AX950"/>
  <c r="AQ638"/>
  <c r="AQ637" s="1"/>
  <c r="AQ636" s="1"/>
  <c r="AW639"/>
  <c r="AQ272"/>
  <c r="AW272" s="1"/>
  <c r="BC272" s="1"/>
  <c r="AM271"/>
  <c r="AN271"/>
  <c r="AO271"/>
  <c r="AP271"/>
  <c r="AL1451"/>
  <c r="AL1450" s="1"/>
  <c r="AL1449" s="1"/>
  <c r="AK1451"/>
  <c r="AK1450" s="1"/>
  <c r="AK1449" s="1"/>
  <c r="AN1451"/>
  <c r="AN1450" s="1"/>
  <c r="AN1449" s="1"/>
  <c r="AO1451"/>
  <c r="AO1450" s="1"/>
  <c r="AO1449" s="1"/>
  <c r="AP1451"/>
  <c r="AP1450" s="1"/>
  <c r="AP1449" s="1"/>
  <c r="AM1451"/>
  <c r="AM1450" s="1"/>
  <c r="AM1449" s="1"/>
  <c r="AQ1452"/>
  <c r="AR446"/>
  <c r="AQ446"/>
  <c r="AN445"/>
  <c r="AO445"/>
  <c r="AP445"/>
  <c r="AM445"/>
  <c r="AL445"/>
  <c r="AK445"/>
  <c r="AL458"/>
  <c r="AL455" s="1"/>
  <c r="AM458"/>
  <c r="AM455" s="1"/>
  <c r="AN458"/>
  <c r="AN455" s="1"/>
  <c r="AO458"/>
  <c r="AO455" s="1"/>
  <c r="AP458"/>
  <c r="AP455" s="1"/>
  <c r="AK458"/>
  <c r="AK455" s="1"/>
  <c r="AR459"/>
  <c r="AX459" s="1"/>
  <c r="AR473"/>
  <c r="AL472"/>
  <c r="AM472"/>
  <c r="AN472"/>
  <c r="AO472"/>
  <c r="AP472"/>
  <c r="AK472"/>
  <c r="AQ473"/>
  <c r="AW473" s="1"/>
  <c r="AQ459"/>
  <c r="AW459" s="1"/>
  <c r="AQ309"/>
  <c r="AW309" s="1"/>
  <c r="BC309" s="1"/>
  <c r="AN308"/>
  <c r="AO308"/>
  <c r="AP308"/>
  <c r="AM308"/>
  <c r="AP1478"/>
  <c r="AP1477" s="1"/>
  <c r="AP1476" s="1"/>
  <c r="AP1475" s="1"/>
  <c r="AO1478"/>
  <c r="AO1477" s="1"/>
  <c r="AO1476" s="1"/>
  <c r="AO1475" s="1"/>
  <c r="AN1478"/>
  <c r="AN1477" s="1"/>
  <c r="AN1476" s="1"/>
  <c r="AN1475" s="1"/>
  <c r="AM1478"/>
  <c r="AM1477" s="1"/>
  <c r="AM1476" s="1"/>
  <c r="AM1475" s="1"/>
  <c r="AP1473"/>
  <c r="AP1472" s="1"/>
  <c r="AP1471" s="1"/>
  <c r="AP1470" s="1"/>
  <c r="AO1473"/>
  <c r="AO1472" s="1"/>
  <c r="AO1471" s="1"/>
  <c r="AO1470" s="1"/>
  <c r="AN1473"/>
  <c r="AN1472" s="1"/>
  <c r="AN1471" s="1"/>
  <c r="AN1470" s="1"/>
  <c r="AM1473"/>
  <c r="AM1472" s="1"/>
  <c r="AM1471" s="1"/>
  <c r="AM1470" s="1"/>
  <c r="AO1464"/>
  <c r="AO1463" s="1"/>
  <c r="AM1464"/>
  <c r="AM1463" s="1"/>
  <c r="AP1461"/>
  <c r="AP1460" s="1"/>
  <c r="AO1461"/>
  <c r="AO1460" s="1"/>
  <c r="AN1461"/>
  <c r="AN1460" s="1"/>
  <c r="AM1461"/>
  <c r="AM1460" s="1"/>
  <c r="AP1458"/>
  <c r="AO1458"/>
  <c r="AN1458"/>
  <c r="AN1457" s="1"/>
  <c r="AM1458"/>
  <c r="AM1457" s="1"/>
  <c r="AP1457"/>
  <c r="AO1457"/>
  <c r="AP1455"/>
  <c r="AP1454" s="1"/>
  <c r="AO1455"/>
  <c r="AO1454" s="1"/>
  <c r="AN1455"/>
  <c r="AN1454" s="1"/>
  <c r="AM1455"/>
  <c r="AM1454" s="1"/>
  <c r="AP1446"/>
  <c r="AP1445" s="1"/>
  <c r="AP1444" s="1"/>
  <c r="AP1443" s="1"/>
  <c r="AO1446"/>
  <c r="AO1445" s="1"/>
  <c r="AO1444" s="1"/>
  <c r="AO1443" s="1"/>
  <c r="AN1446"/>
  <c r="AN1445" s="1"/>
  <c r="AN1444" s="1"/>
  <c r="AN1443" s="1"/>
  <c r="AM1446"/>
  <c r="AM1445" s="1"/>
  <c r="AM1444" s="1"/>
  <c r="AM1443" s="1"/>
  <c r="AP1439"/>
  <c r="AO1439"/>
  <c r="AN1439"/>
  <c r="AM1439"/>
  <c r="AP1437"/>
  <c r="AO1437"/>
  <c r="AN1437"/>
  <c r="AM1437"/>
  <c r="AP1435"/>
  <c r="AO1435"/>
  <c r="AO1434" s="1"/>
  <c r="AO1433" s="1"/>
  <c r="AO1432" s="1"/>
  <c r="AN1435"/>
  <c r="AN1434" s="1"/>
  <c r="AN1433" s="1"/>
  <c r="AN1432" s="1"/>
  <c r="AM1435"/>
  <c r="AM1434" s="1"/>
  <c r="AM1433" s="1"/>
  <c r="AM1432" s="1"/>
  <c r="AP1434"/>
  <c r="AP1433" s="1"/>
  <c r="AP1432" s="1"/>
  <c r="AP1426"/>
  <c r="AO1426"/>
  <c r="AN1426"/>
  <c r="AM1426"/>
  <c r="AP1425"/>
  <c r="AO1425"/>
  <c r="AN1425"/>
  <c r="AM1425"/>
  <c r="AM1424" s="1"/>
  <c r="AM1423" s="1"/>
  <c r="AM1422" s="1"/>
  <c r="AP1424"/>
  <c r="AP1423" s="1"/>
  <c r="AP1422" s="1"/>
  <c r="AO1424"/>
  <c r="AO1423" s="1"/>
  <c r="AO1422" s="1"/>
  <c r="AN1424"/>
  <c r="AN1423" s="1"/>
  <c r="AN1422" s="1"/>
  <c r="AP1419"/>
  <c r="AO1419"/>
  <c r="AO1418" s="1"/>
  <c r="AO1417" s="1"/>
  <c r="AO1416" s="1"/>
  <c r="AO1415" s="1"/>
  <c r="AN1419"/>
  <c r="AN1418" s="1"/>
  <c r="AN1417" s="1"/>
  <c r="AN1416" s="1"/>
  <c r="AN1415" s="1"/>
  <c r="AM1419"/>
  <c r="AM1418" s="1"/>
  <c r="AM1417" s="1"/>
  <c r="AM1416" s="1"/>
  <c r="AM1415" s="1"/>
  <c r="AP1418"/>
  <c r="AP1417" s="1"/>
  <c r="AP1416" s="1"/>
  <c r="AP1415" s="1"/>
  <c r="AP1412"/>
  <c r="AP1411" s="1"/>
  <c r="AP1410" s="1"/>
  <c r="AO1412"/>
  <c r="AO1411" s="1"/>
  <c r="AO1410" s="1"/>
  <c r="AN1412"/>
  <c r="AN1411" s="1"/>
  <c r="AN1410" s="1"/>
  <c r="AM1412"/>
  <c r="AM1411" s="1"/>
  <c r="AM1410" s="1"/>
  <c r="AP1408"/>
  <c r="AP1407" s="1"/>
  <c r="AO1408"/>
  <c r="AO1407" s="1"/>
  <c r="AO1406" s="1"/>
  <c r="AO1405" s="1"/>
  <c r="AN1408"/>
  <c r="AN1407" s="1"/>
  <c r="AN1406" s="1"/>
  <c r="AN1405" s="1"/>
  <c r="AM1408"/>
  <c r="AM1407" s="1"/>
  <c r="AM1406" s="1"/>
  <c r="AM1405" s="1"/>
  <c r="AP1406"/>
  <c r="AP1405" s="1"/>
  <c r="AP1403"/>
  <c r="AO1403"/>
  <c r="AN1403"/>
  <c r="AM1403"/>
  <c r="AP1401"/>
  <c r="AO1401"/>
  <c r="AN1401"/>
  <c r="AM1401"/>
  <c r="AP1399"/>
  <c r="AO1399"/>
  <c r="AN1399"/>
  <c r="AN1398" s="1"/>
  <c r="AM1399"/>
  <c r="AM1398" s="1"/>
  <c r="AP1396"/>
  <c r="AO1396"/>
  <c r="AN1396"/>
  <c r="AM1396"/>
  <c r="AP1394"/>
  <c r="AO1394"/>
  <c r="AN1394"/>
  <c r="AM1394"/>
  <c r="AP1392"/>
  <c r="AP1391" s="1"/>
  <c r="AO1392"/>
  <c r="AN1392"/>
  <c r="AM1392"/>
  <c r="AM1391" s="1"/>
  <c r="AP1389"/>
  <c r="AO1389"/>
  <c r="AN1389"/>
  <c r="AN1388" s="1"/>
  <c r="AM1389"/>
  <c r="AM1388" s="1"/>
  <c r="AP1388"/>
  <c r="AO1388"/>
  <c r="AP1386"/>
  <c r="AO1386"/>
  <c r="AN1386"/>
  <c r="AM1386"/>
  <c r="AP1384"/>
  <c r="AO1384"/>
  <c r="AO1383" s="1"/>
  <c r="AN1384"/>
  <c r="AN1383" s="1"/>
  <c r="AM1384"/>
  <c r="AM1383" s="1"/>
  <c r="AP1381"/>
  <c r="AO1381"/>
  <c r="AN1381"/>
  <c r="AM1381"/>
  <c r="AP1379"/>
  <c r="AO1379"/>
  <c r="AN1379"/>
  <c r="AN1378" s="1"/>
  <c r="AM1379"/>
  <c r="AM1378" s="1"/>
  <c r="AP1376"/>
  <c r="AP1375" s="1"/>
  <c r="AO1376"/>
  <c r="AO1375" s="1"/>
  <c r="AN1376"/>
  <c r="AN1375" s="1"/>
  <c r="AM1376"/>
  <c r="AM1375" s="1"/>
  <c r="AP1372"/>
  <c r="AO1372"/>
  <c r="AN1372"/>
  <c r="AM1372"/>
  <c r="AP1370"/>
  <c r="AO1370"/>
  <c r="AN1370"/>
  <c r="AM1370"/>
  <c r="AP1368"/>
  <c r="AP1367" s="1"/>
  <c r="AO1368"/>
  <c r="AN1368"/>
  <c r="AN1367" s="1"/>
  <c r="AM1368"/>
  <c r="AP1365"/>
  <c r="AO1365"/>
  <c r="AN1365"/>
  <c r="AM1365"/>
  <c r="AP1363"/>
  <c r="AO1363"/>
  <c r="AN1363"/>
  <c r="AM1363"/>
  <c r="AP1361"/>
  <c r="AO1361"/>
  <c r="AO1360" s="1"/>
  <c r="AN1361"/>
  <c r="AM1361"/>
  <c r="AM1360" s="1"/>
  <c r="AP1360"/>
  <c r="AP1357"/>
  <c r="AO1357"/>
  <c r="AN1357"/>
  <c r="AM1357"/>
  <c r="AP1355"/>
  <c r="AO1355"/>
  <c r="AN1355"/>
  <c r="AM1355"/>
  <c r="AP1353"/>
  <c r="AO1353"/>
  <c r="AN1353"/>
  <c r="AM1353"/>
  <c r="AM1352" s="1"/>
  <c r="AM1351" s="1"/>
  <c r="AP1352"/>
  <c r="AP1351" s="1"/>
  <c r="AP1348"/>
  <c r="AP1347" s="1"/>
  <c r="AP1346" s="1"/>
  <c r="AP1345" s="1"/>
  <c r="AO1348"/>
  <c r="AO1347" s="1"/>
  <c r="AO1346" s="1"/>
  <c r="AO1345" s="1"/>
  <c r="AN1348"/>
  <c r="AN1347" s="1"/>
  <c r="AN1346" s="1"/>
  <c r="AN1345" s="1"/>
  <c r="AM1348"/>
  <c r="AM1347" s="1"/>
  <c r="AM1346" s="1"/>
  <c r="AM1345" s="1"/>
  <c r="AP1343"/>
  <c r="AP1342" s="1"/>
  <c r="AP1341" s="1"/>
  <c r="AP1340" s="1"/>
  <c r="AO1343"/>
  <c r="AO1342" s="1"/>
  <c r="AO1341" s="1"/>
  <c r="AO1340" s="1"/>
  <c r="AN1343"/>
  <c r="AN1342" s="1"/>
  <c r="AN1341" s="1"/>
  <c r="AN1340" s="1"/>
  <c r="AM1343"/>
  <c r="AM1342" s="1"/>
  <c r="AM1341" s="1"/>
  <c r="AM1340" s="1"/>
  <c r="AO1336"/>
  <c r="AO1335" s="1"/>
  <c r="AO1334" s="1"/>
  <c r="AO1333" s="1"/>
  <c r="AO1332" s="1"/>
  <c r="AM1336"/>
  <c r="AM1335" s="1"/>
  <c r="AM1334" s="1"/>
  <c r="AM1333" s="1"/>
  <c r="AM1332" s="1"/>
  <c r="AP1329"/>
  <c r="AP1328" s="1"/>
  <c r="AO1329"/>
  <c r="AO1328" s="1"/>
  <c r="AN1329"/>
  <c r="AN1328" s="1"/>
  <c r="AM1329"/>
  <c r="AM1328" s="1"/>
  <c r="AP1326"/>
  <c r="AO1326"/>
  <c r="AN1326"/>
  <c r="AN1325" s="1"/>
  <c r="AM1326"/>
  <c r="AM1325" s="1"/>
  <c r="AP1325"/>
  <c r="AO1325"/>
  <c r="AP1323"/>
  <c r="AP1322" s="1"/>
  <c r="AO1323"/>
  <c r="AO1322" s="1"/>
  <c r="AN1323"/>
  <c r="AN1322" s="1"/>
  <c r="AM1323"/>
  <c r="AM1322" s="1"/>
  <c r="AP1320"/>
  <c r="AP1319" s="1"/>
  <c r="AO1320"/>
  <c r="AO1319" s="1"/>
  <c r="AN1320"/>
  <c r="AN1319" s="1"/>
  <c r="AM1320"/>
  <c r="AM1319" s="1"/>
  <c r="AP1316"/>
  <c r="AP1315" s="1"/>
  <c r="AP1314" s="1"/>
  <c r="AO1316"/>
  <c r="AO1315" s="1"/>
  <c r="AO1314" s="1"/>
  <c r="AN1316"/>
  <c r="AN1315" s="1"/>
  <c r="AN1314" s="1"/>
  <c r="AM1316"/>
  <c r="AM1315" s="1"/>
  <c r="AM1314" s="1"/>
  <c r="AP1307"/>
  <c r="AO1307"/>
  <c r="AO1306" s="1"/>
  <c r="AO1305" s="1"/>
  <c r="AO1304" s="1"/>
  <c r="AO1303" s="1"/>
  <c r="AN1307"/>
  <c r="AN1306" s="1"/>
  <c r="AN1305" s="1"/>
  <c r="AN1304" s="1"/>
  <c r="AN1303" s="1"/>
  <c r="AM1307"/>
  <c r="AM1306" s="1"/>
  <c r="AM1305" s="1"/>
  <c r="AM1304" s="1"/>
  <c r="AM1303" s="1"/>
  <c r="AP1306"/>
  <c r="AP1305" s="1"/>
  <c r="AP1304" s="1"/>
  <c r="AP1303" s="1"/>
  <c r="AP1300"/>
  <c r="AO1300"/>
  <c r="AO1299" s="1"/>
  <c r="AN1300"/>
  <c r="AN1299" s="1"/>
  <c r="AM1300"/>
  <c r="AM1299" s="1"/>
  <c r="AP1299"/>
  <c r="AP1297"/>
  <c r="AO1297"/>
  <c r="AO1296" s="1"/>
  <c r="AN1297"/>
  <c r="AN1296" s="1"/>
  <c r="AM1297"/>
  <c r="AM1296" s="1"/>
  <c r="AP1296"/>
  <c r="AP1294"/>
  <c r="AO1294"/>
  <c r="AO1293" s="1"/>
  <c r="AN1294"/>
  <c r="AN1293" s="1"/>
  <c r="AM1294"/>
  <c r="AM1293" s="1"/>
  <c r="AP1293"/>
  <c r="AP1291"/>
  <c r="AO1291"/>
  <c r="AO1290" s="1"/>
  <c r="AN1291"/>
  <c r="AN1290" s="1"/>
  <c r="AM1291"/>
  <c r="AM1290" s="1"/>
  <c r="AP1290"/>
  <c r="AP1288"/>
  <c r="AO1288"/>
  <c r="AO1287" s="1"/>
  <c r="AN1288"/>
  <c r="AN1287" s="1"/>
  <c r="AM1288"/>
  <c r="AM1287" s="1"/>
  <c r="AP1287"/>
  <c r="AP1285"/>
  <c r="AP1284" s="1"/>
  <c r="AO1285"/>
  <c r="AO1284" s="1"/>
  <c r="AN1285"/>
  <c r="AN1284" s="1"/>
  <c r="AM1285"/>
  <c r="AM1284" s="1"/>
  <c r="AP1282"/>
  <c r="AP1281" s="1"/>
  <c r="AO1282"/>
  <c r="AO1281" s="1"/>
  <c r="AN1282"/>
  <c r="AN1281" s="1"/>
  <c r="AM1282"/>
  <c r="AM1281" s="1"/>
  <c r="AP1279"/>
  <c r="AO1279"/>
  <c r="AN1279"/>
  <c r="AM1279"/>
  <c r="AM1278" s="1"/>
  <c r="AP1278"/>
  <c r="AO1278"/>
  <c r="AN1278"/>
  <c r="AP1276"/>
  <c r="AP1275" s="1"/>
  <c r="AO1276"/>
  <c r="AO1275" s="1"/>
  <c r="AN1276"/>
  <c r="AN1275" s="1"/>
  <c r="AM1276"/>
  <c r="AM1275" s="1"/>
  <c r="AP1273"/>
  <c r="AO1273"/>
  <c r="AN1273"/>
  <c r="AM1273"/>
  <c r="AM1272" s="1"/>
  <c r="AP1272"/>
  <c r="AO1272"/>
  <c r="AN1272"/>
  <c r="AP1270"/>
  <c r="AO1270"/>
  <c r="AO1269" s="1"/>
  <c r="AN1270"/>
  <c r="AN1269" s="1"/>
  <c r="AM1270"/>
  <c r="AM1269" s="1"/>
  <c r="AP1269"/>
  <c r="AP1267"/>
  <c r="AO1267"/>
  <c r="AN1267"/>
  <c r="AN1266" s="1"/>
  <c r="AM1267"/>
  <c r="AM1266" s="1"/>
  <c r="AP1266"/>
  <c r="AO1266"/>
  <c r="AP1264"/>
  <c r="AO1264"/>
  <c r="AO1263" s="1"/>
  <c r="AN1264"/>
  <c r="AN1263" s="1"/>
  <c r="AM1264"/>
  <c r="AM1263" s="1"/>
  <c r="AP1263"/>
  <c r="AP1261"/>
  <c r="AP1260" s="1"/>
  <c r="AO1261"/>
  <c r="AO1260" s="1"/>
  <c r="AN1261"/>
  <c r="AM1261"/>
  <c r="AM1260" s="1"/>
  <c r="AN1260"/>
  <c r="AP1258"/>
  <c r="AO1258"/>
  <c r="AO1257" s="1"/>
  <c r="AN1258"/>
  <c r="AN1257" s="1"/>
  <c r="AM1258"/>
  <c r="AM1257" s="1"/>
  <c r="AP1257"/>
  <c r="AP1255"/>
  <c r="AP1254" s="1"/>
  <c r="AO1255"/>
  <c r="AO1254" s="1"/>
  <c r="AN1255"/>
  <c r="AN1254" s="1"/>
  <c r="AM1255"/>
  <c r="AM1254" s="1"/>
  <c r="AP1252"/>
  <c r="AO1252"/>
  <c r="AO1251" s="1"/>
  <c r="AN1252"/>
  <c r="AN1251" s="1"/>
  <c r="AM1252"/>
  <c r="AM1251" s="1"/>
  <c r="AP1251"/>
  <c r="AP1249"/>
  <c r="AO1249"/>
  <c r="AN1249"/>
  <c r="AM1249"/>
  <c r="AM1248" s="1"/>
  <c r="AP1248"/>
  <c r="AO1248"/>
  <c r="AN1248"/>
  <c r="AP1246"/>
  <c r="AO1246"/>
  <c r="AO1245" s="1"/>
  <c r="AN1246"/>
  <c r="AN1245" s="1"/>
  <c r="AM1246"/>
  <c r="AM1245" s="1"/>
  <c r="AP1245"/>
  <c r="AP1243"/>
  <c r="AO1243"/>
  <c r="AN1243"/>
  <c r="AM1243"/>
  <c r="AM1242" s="1"/>
  <c r="AP1242"/>
  <c r="AO1242"/>
  <c r="AN1242"/>
  <c r="AP1240"/>
  <c r="AO1240"/>
  <c r="AO1239" s="1"/>
  <c r="AN1240"/>
  <c r="AN1239" s="1"/>
  <c r="AM1240"/>
  <c r="AM1239" s="1"/>
  <c r="AP1239"/>
  <c r="AP1237"/>
  <c r="AO1237"/>
  <c r="AN1237"/>
  <c r="AN1236" s="1"/>
  <c r="AM1237"/>
  <c r="AM1236" s="1"/>
  <c r="AP1236"/>
  <c r="AO1236"/>
  <c r="AP1234"/>
  <c r="AP1233" s="1"/>
  <c r="AO1234"/>
  <c r="AO1233" s="1"/>
  <c r="AN1234"/>
  <c r="AN1233" s="1"/>
  <c r="AM1234"/>
  <c r="AM1233" s="1"/>
  <c r="AP1231"/>
  <c r="AO1231"/>
  <c r="AN1231"/>
  <c r="AN1230" s="1"/>
  <c r="AM1231"/>
  <c r="AM1230" s="1"/>
  <c r="AP1230"/>
  <c r="AO1230"/>
  <c r="AP1228"/>
  <c r="AP1227" s="1"/>
  <c r="AO1228"/>
  <c r="AO1227" s="1"/>
  <c r="AN1228"/>
  <c r="AN1227" s="1"/>
  <c r="AM1228"/>
  <c r="AM1227" s="1"/>
  <c r="AP1225"/>
  <c r="AO1225"/>
  <c r="AN1225"/>
  <c r="AN1224" s="1"/>
  <c r="AM1225"/>
  <c r="AM1224" s="1"/>
  <c r="AP1224"/>
  <c r="AO1224"/>
  <c r="AP1222"/>
  <c r="AP1221" s="1"/>
  <c r="AO1222"/>
  <c r="AO1221" s="1"/>
  <c r="AN1222"/>
  <c r="AN1221" s="1"/>
  <c r="AM1222"/>
  <c r="AM1221" s="1"/>
  <c r="AP1215"/>
  <c r="AO1215"/>
  <c r="AN1215"/>
  <c r="AM1215"/>
  <c r="AP1213"/>
  <c r="AP1212" s="1"/>
  <c r="AP1211" s="1"/>
  <c r="AP1210" s="1"/>
  <c r="AP1209" s="1"/>
  <c r="AO1213"/>
  <c r="AN1213"/>
  <c r="AN1212" s="1"/>
  <c r="AN1211" s="1"/>
  <c r="AN1210" s="1"/>
  <c r="AN1209" s="1"/>
  <c r="AM1213"/>
  <c r="AM1212" s="1"/>
  <c r="AM1211" s="1"/>
  <c r="AM1210" s="1"/>
  <c r="AM1209" s="1"/>
  <c r="AP1202"/>
  <c r="AP1201" s="1"/>
  <c r="AP1200" s="1"/>
  <c r="AP1199" s="1"/>
  <c r="AP1198" s="1"/>
  <c r="AO1202"/>
  <c r="AO1201" s="1"/>
  <c r="AO1200" s="1"/>
  <c r="AO1199" s="1"/>
  <c r="AO1198" s="1"/>
  <c r="AN1202"/>
  <c r="AN1201" s="1"/>
  <c r="AN1200" s="1"/>
  <c r="AN1199" s="1"/>
  <c r="AN1198" s="1"/>
  <c r="AM1202"/>
  <c r="AM1201" s="1"/>
  <c r="AM1200" s="1"/>
  <c r="AM1199" s="1"/>
  <c r="AM1198" s="1"/>
  <c r="AP1195"/>
  <c r="AP1194" s="1"/>
  <c r="AP1193" s="1"/>
  <c r="AO1195"/>
  <c r="AO1194" s="1"/>
  <c r="AO1193" s="1"/>
  <c r="AN1195"/>
  <c r="AN1194" s="1"/>
  <c r="AN1193" s="1"/>
  <c r="AM1195"/>
  <c r="AM1194" s="1"/>
  <c r="AM1193" s="1"/>
  <c r="AP1191"/>
  <c r="AP1190" s="1"/>
  <c r="AO1191"/>
  <c r="AO1190" s="1"/>
  <c r="AN1191"/>
  <c r="AN1190" s="1"/>
  <c r="AM1191"/>
  <c r="AM1190" s="1"/>
  <c r="AP1188"/>
  <c r="AO1188"/>
  <c r="AN1188"/>
  <c r="AN1187" s="1"/>
  <c r="AM1188"/>
  <c r="AM1187" s="1"/>
  <c r="AP1187"/>
  <c r="AO1187"/>
  <c r="AP1185"/>
  <c r="AP1184" s="1"/>
  <c r="AO1185"/>
  <c r="AO1184" s="1"/>
  <c r="AN1185"/>
  <c r="AN1184" s="1"/>
  <c r="AM1185"/>
  <c r="AM1184" s="1"/>
  <c r="AP1181"/>
  <c r="AP1180" s="1"/>
  <c r="AO1181"/>
  <c r="AO1180" s="1"/>
  <c r="AN1181"/>
  <c r="AN1180" s="1"/>
  <c r="AM1181"/>
  <c r="AM1180" s="1"/>
  <c r="AP1178"/>
  <c r="AO1178"/>
  <c r="AN1178"/>
  <c r="AM1178"/>
  <c r="AP1176"/>
  <c r="AO1176"/>
  <c r="AO1175" s="1"/>
  <c r="AO1174" s="1"/>
  <c r="AN1176"/>
  <c r="AN1175" s="1"/>
  <c r="AM1176"/>
  <c r="AM1175" s="1"/>
  <c r="AP1172"/>
  <c r="AO1172"/>
  <c r="AN1172"/>
  <c r="AN1171" s="1"/>
  <c r="AN1170" s="1"/>
  <c r="AM1172"/>
  <c r="AM1171" s="1"/>
  <c r="AM1170" s="1"/>
  <c r="AP1171"/>
  <c r="AP1170" s="1"/>
  <c r="AO1171"/>
  <c r="AO1170" s="1"/>
  <c r="AP1165"/>
  <c r="AO1165"/>
  <c r="AN1165"/>
  <c r="AN1164" s="1"/>
  <c r="AN1163" s="1"/>
  <c r="AN1162" s="1"/>
  <c r="AN1161" s="1"/>
  <c r="AM1165"/>
  <c r="AM1164" s="1"/>
  <c r="AM1163" s="1"/>
  <c r="AM1162" s="1"/>
  <c r="AM1161" s="1"/>
  <c r="AP1164"/>
  <c r="AP1163" s="1"/>
  <c r="AP1162" s="1"/>
  <c r="AP1161" s="1"/>
  <c r="AO1164"/>
  <c r="AO1163" s="1"/>
  <c r="AO1162" s="1"/>
  <c r="AO1161" s="1"/>
  <c r="AP1156"/>
  <c r="AP1155" s="1"/>
  <c r="AO1156"/>
  <c r="AO1155" s="1"/>
  <c r="AO1154" s="1"/>
  <c r="AO1153" s="1"/>
  <c r="AO1152" s="1"/>
  <c r="AN1156"/>
  <c r="AN1155" s="1"/>
  <c r="AN1154" s="1"/>
  <c r="AN1153" s="1"/>
  <c r="AN1152" s="1"/>
  <c r="AM1156"/>
  <c r="AM1155" s="1"/>
  <c r="AM1154" s="1"/>
  <c r="AM1153" s="1"/>
  <c r="AM1152" s="1"/>
  <c r="AP1154"/>
  <c r="AP1153" s="1"/>
  <c r="AP1152" s="1"/>
  <c r="AP1149"/>
  <c r="AP1148" s="1"/>
  <c r="AP1147" s="1"/>
  <c r="AP1146" s="1"/>
  <c r="AP1145" s="1"/>
  <c r="AO1149"/>
  <c r="AO1148" s="1"/>
  <c r="AO1147" s="1"/>
  <c r="AO1146" s="1"/>
  <c r="AO1145" s="1"/>
  <c r="AN1149"/>
  <c r="AN1148" s="1"/>
  <c r="AN1147" s="1"/>
  <c r="AN1146" s="1"/>
  <c r="AN1145" s="1"/>
  <c r="AM1149"/>
  <c r="AM1148" s="1"/>
  <c r="AM1147" s="1"/>
  <c r="AM1146" s="1"/>
  <c r="AM1145" s="1"/>
  <c r="AP1142"/>
  <c r="AP1141" s="1"/>
  <c r="AP1140" s="1"/>
  <c r="AP1139" s="1"/>
  <c r="AO1142"/>
  <c r="AO1141" s="1"/>
  <c r="AO1140" s="1"/>
  <c r="AO1139" s="1"/>
  <c r="AN1142"/>
  <c r="AN1141" s="1"/>
  <c r="AN1140" s="1"/>
  <c r="AN1139" s="1"/>
  <c r="AM1142"/>
  <c r="AM1141" s="1"/>
  <c r="AM1140" s="1"/>
  <c r="AM1139" s="1"/>
  <c r="AP1137"/>
  <c r="AO1137"/>
  <c r="AN1137"/>
  <c r="AN1136" s="1"/>
  <c r="AN1135" s="1"/>
  <c r="AN1134" s="1"/>
  <c r="AM1137"/>
  <c r="AM1136" s="1"/>
  <c r="AM1135" s="1"/>
  <c r="AM1134" s="1"/>
  <c r="AP1136"/>
  <c r="AP1135" s="1"/>
  <c r="AP1134" s="1"/>
  <c r="AO1136"/>
  <c r="AO1135" s="1"/>
  <c r="AO1134" s="1"/>
  <c r="AP1132"/>
  <c r="AP1131" s="1"/>
  <c r="AP1130" s="1"/>
  <c r="AO1132"/>
  <c r="AO1131" s="1"/>
  <c r="AO1130" s="1"/>
  <c r="AN1132"/>
  <c r="AN1131" s="1"/>
  <c r="AN1130" s="1"/>
  <c r="AM1132"/>
  <c r="AM1131" s="1"/>
  <c r="AM1130" s="1"/>
  <c r="AP1128"/>
  <c r="AP1127" s="1"/>
  <c r="AO1128"/>
  <c r="AO1127" s="1"/>
  <c r="AO1126" s="1"/>
  <c r="AN1128"/>
  <c r="AN1127" s="1"/>
  <c r="AN1126" s="1"/>
  <c r="AM1128"/>
  <c r="AM1127" s="1"/>
  <c r="AM1126" s="1"/>
  <c r="AP1126"/>
  <c r="AP1123"/>
  <c r="AO1123"/>
  <c r="AN1123"/>
  <c r="AN1122" s="1"/>
  <c r="AN1121" s="1"/>
  <c r="AN1120" s="1"/>
  <c r="AM1123"/>
  <c r="AM1122" s="1"/>
  <c r="AM1121" s="1"/>
  <c r="AM1120" s="1"/>
  <c r="AP1122"/>
  <c r="AP1121" s="1"/>
  <c r="AP1120" s="1"/>
  <c r="AO1122"/>
  <c r="AO1121" s="1"/>
  <c r="AO1120" s="1"/>
  <c r="AP1116"/>
  <c r="AO1116"/>
  <c r="AN1116"/>
  <c r="AN1115" s="1"/>
  <c r="AM1116"/>
  <c r="AM1115" s="1"/>
  <c r="AM1114" s="1"/>
  <c r="AM1113" s="1"/>
  <c r="AP1115"/>
  <c r="AP1114" s="1"/>
  <c r="AP1113" s="1"/>
  <c r="AO1115"/>
  <c r="AO1114" s="1"/>
  <c r="AO1113" s="1"/>
  <c r="AN1114"/>
  <c r="AN1113" s="1"/>
  <c r="AP1111"/>
  <c r="AP1110" s="1"/>
  <c r="AO1111"/>
  <c r="AO1110" s="1"/>
  <c r="AN1111"/>
  <c r="AN1110" s="1"/>
  <c r="AM1111"/>
  <c r="AM1110" s="1"/>
  <c r="AP1108"/>
  <c r="AO1108"/>
  <c r="AN1108"/>
  <c r="AM1108"/>
  <c r="AP1106"/>
  <c r="AP1105" s="1"/>
  <c r="AO1106"/>
  <c r="AO1105" s="1"/>
  <c r="AN1106"/>
  <c r="AP1103"/>
  <c r="AP1102" s="1"/>
  <c r="AP1101" s="1"/>
  <c r="AO1103"/>
  <c r="AO1102" s="1"/>
  <c r="AO1101" s="1"/>
  <c r="AN1103"/>
  <c r="AN1102" s="1"/>
  <c r="AN1101" s="1"/>
  <c r="AM1103"/>
  <c r="AM1102" s="1"/>
  <c r="AM1101" s="1"/>
  <c r="AP1098"/>
  <c r="AO1098"/>
  <c r="AO1097" s="1"/>
  <c r="AN1098"/>
  <c r="AN1097" s="1"/>
  <c r="AM1098"/>
  <c r="AM1097" s="1"/>
  <c r="AP1097"/>
  <c r="AP1095"/>
  <c r="AP1094" s="1"/>
  <c r="AO1095"/>
  <c r="AO1094" s="1"/>
  <c r="AN1095"/>
  <c r="AN1094" s="1"/>
  <c r="AM1095"/>
  <c r="AM1094" s="1"/>
  <c r="AO1092"/>
  <c r="AM1092"/>
  <c r="AP1090"/>
  <c r="AP1089" s="1"/>
  <c r="AO1090"/>
  <c r="AN1090"/>
  <c r="AN1089" s="1"/>
  <c r="AM1090"/>
  <c r="AM1089" s="1"/>
  <c r="AO1087"/>
  <c r="AM1087"/>
  <c r="AP1085"/>
  <c r="AO1085"/>
  <c r="AN1085"/>
  <c r="AN1084" s="1"/>
  <c r="AN1083" s="1"/>
  <c r="AM1085"/>
  <c r="AM1084" s="1"/>
  <c r="AM1083" s="1"/>
  <c r="AP1084"/>
  <c r="AP1083" s="1"/>
  <c r="AP1080"/>
  <c r="AP1079" s="1"/>
  <c r="AP1078" s="1"/>
  <c r="AP1077" s="1"/>
  <c r="AO1080"/>
  <c r="AO1079" s="1"/>
  <c r="AO1078" s="1"/>
  <c r="AO1077" s="1"/>
  <c r="AN1080"/>
  <c r="AN1079" s="1"/>
  <c r="AN1078" s="1"/>
  <c r="AN1077" s="1"/>
  <c r="AM1080"/>
  <c r="AM1079" s="1"/>
  <c r="AM1078" s="1"/>
  <c r="AM1077" s="1"/>
  <c r="AP1075"/>
  <c r="AO1075"/>
  <c r="AO1074" s="1"/>
  <c r="AO1073" s="1"/>
  <c r="AO1072" s="1"/>
  <c r="AN1075"/>
  <c r="AN1074" s="1"/>
  <c r="AN1073" s="1"/>
  <c r="AN1072" s="1"/>
  <c r="AM1075"/>
  <c r="AM1074" s="1"/>
  <c r="AM1073" s="1"/>
  <c r="AM1072" s="1"/>
  <c r="AP1074"/>
  <c r="AP1073" s="1"/>
  <c r="AP1072" s="1"/>
  <c r="AP1070"/>
  <c r="AP1069" s="1"/>
  <c r="AP1068" s="1"/>
  <c r="AP1067" s="1"/>
  <c r="AO1070"/>
  <c r="AO1069" s="1"/>
  <c r="AO1068" s="1"/>
  <c r="AO1067" s="1"/>
  <c r="AN1070"/>
  <c r="AN1069" s="1"/>
  <c r="AN1068" s="1"/>
  <c r="AN1067" s="1"/>
  <c r="AM1070"/>
  <c r="AM1069" s="1"/>
  <c r="AM1068" s="1"/>
  <c r="AM1067" s="1"/>
  <c r="AP1063"/>
  <c r="AP1062" s="1"/>
  <c r="AP1061" s="1"/>
  <c r="AP1060" s="1"/>
  <c r="AO1063"/>
  <c r="AO1062" s="1"/>
  <c r="AO1061" s="1"/>
  <c r="AO1060" s="1"/>
  <c r="AN1063"/>
  <c r="AN1062" s="1"/>
  <c r="AN1061" s="1"/>
  <c r="AN1060" s="1"/>
  <c r="AM1063"/>
  <c r="AM1062" s="1"/>
  <c r="AM1061" s="1"/>
  <c r="AM1060" s="1"/>
  <c r="AP1058"/>
  <c r="AO1058"/>
  <c r="AO1057" s="1"/>
  <c r="AO1056" s="1"/>
  <c r="AO1055" s="1"/>
  <c r="AN1058"/>
  <c r="AN1057" s="1"/>
  <c r="AN1056" s="1"/>
  <c r="AN1055" s="1"/>
  <c r="AM1058"/>
  <c r="AM1057" s="1"/>
  <c r="AM1056" s="1"/>
  <c r="AM1055" s="1"/>
  <c r="AP1057"/>
  <c r="AP1056" s="1"/>
  <c r="AP1055" s="1"/>
  <c r="AP1053"/>
  <c r="AP1052" s="1"/>
  <c r="AP1051" s="1"/>
  <c r="AP1050" s="1"/>
  <c r="AO1053"/>
  <c r="AO1052" s="1"/>
  <c r="AO1051" s="1"/>
  <c r="AO1050" s="1"/>
  <c r="AN1053"/>
  <c r="AN1052" s="1"/>
  <c r="AN1051" s="1"/>
  <c r="AN1050" s="1"/>
  <c r="AM1053"/>
  <c r="AM1052" s="1"/>
  <c r="AM1051" s="1"/>
  <c r="AM1050" s="1"/>
  <c r="AP1048"/>
  <c r="AO1048"/>
  <c r="AO1047" s="1"/>
  <c r="AO1046" s="1"/>
  <c r="AO1045" s="1"/>
  <c r="AN1048"/>
  <c r="AN1047" s="1"/>
  <c r="AN1046" s="1"/>
  <c r="AN1045" s="1"/>
  <c r="AM1048"/>
  <c r="AM1047" s="1"/>
  <c r="AM1046" s="1"/>
  <c r="AM1045" s="1"/>
  <c r="AP1047"/>
  <c r="AP1046" s="1"/>
  <c r="AP1045" s="1"/>
  <c r="AP1041"/>
  <c r="AO1041"/>
  <c r="AO1040" s="1"/>
  <c r="AO1039" s="1"/>
  <c r="AO1038" s="1"/>
  <c r="AN1041"/>
  <c r="AN1040" s="1"/>
  <c r="AN1039" s="1"/>
  <c r="AN1038" s="1"/>
  <c r="AM1041"/>
  <c r="AM1040" s="1"/>
  <c r="AM1039" s="1"/>
  <c r="AM1038" s="1"/>
  <c r="AP1040"/>
  <c r="AP1039" s="1"/>
  <c r="AP1038" s="1"/>
  <c r="AP1036"/>
  <c r="AP1035" s="1"/>
  <c r="AP1034" s="1"/>
  <c r="AP1033" s="1"/>
  <c r="AO1036"/>
  <c r="AO1035" s="1"/>
  <c r="AO1034" s="1"/>
  <c r="AO1033" s="1"/>
  <c r="AN1036"/>
  <c r="AN1035" s="1"/>
  <c r="AN1034" s="1"/>
  <c r="AN1033" s="1"/>
  <c r="AM1036"/>
  <c r="AM1035" s="1"/>
  <c r="AM1034" s="1"/>
  <c r="AM1033" s="1"/>
  <c r="AP1031"/>
  <c r="AO1031"/>
  <c r="AO1030" s="1"/>
  <c r="AO1029" s="1"/>
  <c r="AO1028" s="1"/>
  <c r="AN1031"/>
  <c r="AN1030" s="1"/>
  <c r="AN1029" s="1"/>
  <c r="AN1028" s="1"/>
  <c r="AM1031"/>
  <c r="AM1030" s="1"/>
  <c r="AM1029" s="1"/>
  <c r="AM1028" s="1"/>
  <c r="AP1030"/>
  <c r="AP1029" s="1"/>
  <c r="AP1028" s="1"/>
  <c r="AP1026"/>
  <c r="AP1025" s="1"/>
  <c r="AP1024" s="1"/>
  <c r="AP1023" s="1"/>
  <c r="AO1026"/>
  <c r="AO1025" s="1"/>
  <c r="AO1024" s="1"/>
  <c r="AO1023" s="1"/>
  <c r="AN1026"/>
  <c r="AN1025" s="1"/>
  <c r="AN1024" s="1"/>
  <c r="AN1023" s="1"/>
  <c r="AM1026"/>
  <c r="AM1025" s="1"/>
  <c r="AM1024" s="1"/>
  <c r="AM1023" s="1"/>
  <c r="AP1019"/>
  <c r="AP1018" s="1"/>
  <c r="AP1013" s="1"/>
  <c r="AP1012" s="1"/>
  <c r="AO1019"/>
  <c r="AO1018" s="1"/>
  <c r="AO1013" s="1"/>
  <c r="AO1012" s="1"/>
  <c r="AN1019"/>
  <c r="AN1018" s="1"/>
  <c r="AN1013" s="1"/>
  <c r="AN1012" s="1"/>
  <c r="AM1019"/>
  <c r="AM1018" s="1"/>
  <c r="AM1013" s="1"/>
  <c r="AM1012" s="1"/>
  <c r="AP1009"/>
  <c r="AO1009"/>
  <c r="AO1008" s="1"/>
  <c r="AN1009"/>
  <c r="AN1008" s="1"/>
  <c r="AM1009"/>
  <c r="AM1008" s="1"/>
  <c r="AP1008"/>
  <c r="AP1006"/>
  <c r="AP1005" s="1"/>
  <c r="AO1006"/>
  <c r="AO1005" s="1"/>
  <c r="AN1006"/>
  <c r="AN1005" s="1"/>
  <c r="AM1006"/>
  <c r="AM1005" s="1"/>
  <c r="AP1003"/>
  <c r="AO1003"/>
  <c r="AO1002" s="1"/>
  <c r="AN1003"/>
  <c r="AN1002" s="1"/>
  <c r="AM1003"/>
  <c r="AM1002" s="1"/>
  <c r="AP1002"/>
  <c r="AP1000"/>
  <c r="AP999" s="1"/>
  <c r="AP998" s="1"/>
  <c r="AO1000"/>
  <c r="AO999" s="1"/>
  <c r="AO998" s="1"/>
  <c r="AN1000"/>
  <c r="AN999" s="1"/>
  <c r="AN998" s="1"/>
  <c r="AM1000"/>
  <c r="AM999" s="1"/>
  <c r="AM998" s="1"/>
  <c r="AP993"/>
  <c r="AP992" s="1"/>
  <c r="AP991" s="1"/>
  <c r="AP990" s="1"/>
  <c r="AP989" s="1"/>
  <c r="AO993"/>
  <c r="AO992" s="1"/>
  <c r="AO991" s="1"/>
  <c r="AO990" s="1"/>
  <c r="AO989" s="1"/>
  <c r="AN993"/>
  <c r="AN992" s="1"/>
  <c r="AN991" s="1"/>
  <c r="AN990" s="1"/>
  <c r="AN989" s="1"/>
  <c r="AM993"/>
  <c r="AM992" s="1"/>
  <c r="AM991" s="1"/>
  <c r="AM990" s="1"/>
  <c r="AM989" s="1"/>
  <c r="AP984"/>
  <c r="AP982" s="1"/>
  <c r="AO984"/>
  <c r="AO983" s="1"/>
  <c r="AN984"/>
  <c r="AN983" s="1"/>
  <c r="AM984"/>
  <c r="AM983" s="1"/>
  <c r="AP983"/>
  <c r="AO982"/>
  <c r="AP975"/>
  <c r="AP974" s="1"/>
  <c r="AP973" s="1"/>
  <c r="AP972" s="1"/>
  <c r="AP971" s="1"/>
  <c r="AO975"/>
  <c r="AO974" s="1"/>
  <c r="AO973" s="1"/>
  <c r="AO972" s="1"/>
  <c r="AO971" s="1"/>
  <c r="AN975"/>
  <c r="AN974" s="1"/>
  <c r="AN973" s="1"/>
  <c r="AN972" s="1"/>
  <c r="AN971" s="1"/>
  <c r="AM975"/>
  <c r="AM974" s="1"/>
  <c r="AM973" s="1"/>
  <c r="AM972" s="1"/>
  <c r="AM971" s="1"/>
  <c r="AP968"/>
  <c r="AP967" s="1"/>
  <c r="AP966" s="1"/>
  <c r="AP965" s="1"/>
  <c r="AO968"/>
  <c r="AO967" s="1"/>
  <c r="AO966" s="1"/>
  <c r="AO965" s="1"/>
  <c r="AN968"/>
  <c r="AN967" s="1"/>
  <c r="AN966" s="1"/>
  <c r="AN965" s="1"/>
  <c r="AM968"/>
  <c r="AM967" s="1"/>
  <c r="AM966" s="1"/>
  <c r="AM965" s="1"/>
  <c r="AP963"/>
  <c r="AO963"/>
  <c r="AO962" s="1"/>
  <c r="AN963"/>
  <c r="AN962" s="1"/>
  <c r="AM963"/>
  <c r="AM962" s="1"/>
  <c r="AP962"/>
  <c r="AP960"/>
  <c r="AP959" s="1"/>
  <c r="AO960"/>
  <c r="AO959" s="1"/>
  <c r="AN960"/>
  <c r="AN959" s="1"/>
  <c r="AM960"/>
  <c r="AM959" s="1"/>
  <c r="AP956"/>
  <c r="AP955" s="1"/>
  <c r="AP954" s="1"/>
  <c r="AO956"/>
  <c r="AO955" s="1"/>
  <c r="AO954" s="1"/>
  <c r="AN956"/>
  <c r="AN955" s="1"/>
  <c r="AN954" s="1"/>
  <c r="AM956"/>
  <c r="AM955" s="1"/>
  <c r="AM954" s="1"/>
  <c r="AP944"/>
  <c r="AP943" s="1"/>
  <c r="AP942" s="1"/>
  <c r="AO944"/>
  <c r="AO943" s="1"/>
  <c r="AO942" s="1"/>
  <c r="AN944"/>
  <c r="AN943" s="1"/>
  <c r="AN942" s="1"/>
  <c r="AM944"/>
  <c r="AM943" s="1"/>
  <c r="AM942" s="1"/>
  <c r="AP940"/>
  <c r="AP939" s="1"/>
  <c r="AP938" s="1"/>
  <c r="AP937" s="1"/>
  <c r="AO940"/>
  <c r="AO939" s="1"/>
  <c r="AO938" s="1"/>
  <c r="AO937" s="1"/>
  <c r="AN940"/>
  <c r="AN939" s="1"/>
  <c r="AN938" s="1"/>
  <c r="AN937" s="1"/>
  <c r="AM940"/>
  <c r="AM939" s="1"/>
  <c r="AM938" s="1"/>
  <c r="AM937" s="1"/>
  <c r="AP935"/>
  <c r="AO935"/>
  <c r="AO934" s="1"/>
  <c r="AO933" s="1"/>
  <c r="AO932" s="1"/>
  <c r="AN935"/>
  <c r="AN934" s="1"/>
  <c r="AN933" s="1"/>
  <c r="AN932" s="1"/>
  <c r="AM935"/>
  <c r="AM934" s="1"/>
  <c r="AM933" s="1"/>
  <c r="AM932" s="1"/>
  <c r="AP934"/>
  <c r="AP933" s="1"/>
  <c r="AP932" s="1"/>
  <c r="AP927"/>
  <c r="AP926" s="1"/>
  <c r="AO927"/>
  <c r="AO926" s="1"/>
  <c r="AN927"/>
  <c r="AN926" s="1"/>
  <c r="AM927"/>
  <c r="AM926" s="1"/>
  <c r="AP924"/>
  <c r="AO924"/>
  <c r="AO923" s="1"/>
  <c r="AN924"/>
  <c r="AN923" s="1"/>
  <c r="AM924"/>
  <c r="AM923" s="1"/>
  <c r="AP923"/>
  <c r="AP921"/>
  <c r="AP920" s="1"/>
  <c r="AP919" s="1"/>
  <c r="AO921"/>
  <c r="AO920" s="1"/>
  <c r="AO919" s="1"/>
  <c r="AN921"/>
  <c r="AN920" s="1"/>
  <c r="AN919" s="1"/>
  <c r="AM921"/>
  <c r="AM920" s="1"/>
  <c r="AM919" s="1"/>
  <c r="AP917"/>
  <c r="AP916" s="1"/>
  <c r="AP915" s="1"/>
  <c r="AO917"/>
  <c r="AO916" s="1"/>
  <c r="AO915" s="1"/>
  <c r="AN917"/>
  <c r="AN916" s="1"/>
  <c r="AN915" s="1"/>
  <c r="AM917"/>
  <c r="AM916" s="1"/>
  <c r="AM915" s="1"/>
  <c r="AP913"/>
  <c r="AP910" s="1"/>
  <c r="AP909" s="1"/>
  <c r="AO913"/>
  <c r="AO910" s="1"/>
  <c r="AO909" s="1"/>
  <c r="AN913"/>
  <c r="AN910" s="1"/>
  <c r="AN909" s="1"/>
  <c r="AM913"/>
  <c r="AM910" s="1"/>
  <c r="AM909" s="1"/>
  <c r="AP907"/>
  <c r="AP906" s="1"/>
  <c r="AP905" s="1"/>
  <c r="AO907"/>
  <c r="AO906" s="1"/>
  <c r="AO905" s="1"/>
  <c r="AN907"/>
  <c r="AN906" s="1"/>
  <c r="AN905" s="1"/>
  <c r="AM907"/>
  <c r="AM906" s="1"/>
  <c r="AM905" s="1"/>
  <c r="AP898"/>
  <c r="AO898"/>
  <c r="AO897" s="1"/>
  <c r="AN898"/>
  <c r="AN897" s="1"/>
  <c r="AM898"/>
  <c r="AM897" s="1"/>
  <c r="AP897"/>
  <c r="AP895"/>
  <c r="AP894" s="1"/>
  <c r="AO895"/>
  <c r="AO894" s="1"/>
  <c r="AN895"/>
  <c r="AN894" s="1"/>
  <c r="AM895"/>
  <c r="AM894" s="1"/>
  <c r="AP888"/>
  <c r="AP887" s="1"/>
  <c r="AP886" s="1"/>
  <c r="AP885" s="1"/>
  <c r="AP884" s="1"/>
  <c r="AO888"/>
  <c r="AO887" s="1"/>
  <c r="AO886" s="1"/>
  <c r="AO885" s="1"/>
  <c r="AO884" s="1"/>
  <c r="AN888"/>
  <c r="AN887" s="1"/>
  <c r="AN886" s="1"/>
  <c r="AN885" s="1"/>
  <c r="AN884" s="1"/>
  <c r="AM888"/>
  <c r="AM887" s="1"/>
  <c r="AM886" s="1"/>
  <c r="AM885" s="1"/>
  <c r="AM884" s="1"/>
  <c r="AP881"/>
  <c r="AP880" s="1"/>
  <c r="AO881"/>
  <c r="AO880" s="1"/>
  <c r="AN881"/>
  <c r="AN880" s="1"/>
  <c r="AM881"/>
  <c r="AM880" s="1"/>
  <c r="AP878"/>
  <c r="AO878"/>
  <c r="AO877" s="1"/>
  <c r="AN878"/>
  <c r="AN877" s="1"/>
  <c r="AM878"/>
  <c r="AM877" s="1"/>
  <c r="AP877"/>
  <c r="AP875"/>
  <c r="AP874" s="1"/>
  <c r="AO875"/>
  <c r="AO874" s="1"/>
  <c r="AN875"/>
  <c r="AN874" s="1"/>
  <c r="AM875"/>
  <c r="AM874" s="1"/>
  <c r="AP872"/>
  <c r="AO872"/>
  <c r="AO871" s="1"/>
  <c r="AN872"/>
  <c r="AN871" s="1"/>
  <c r="AM872"/>
  <c r="AM871" s="1"/>
  <c r="AP871"/>
  <c r="AP869"/>
  <c r="AP868" s="1"/>
  <c r="AO869"/>
  <c r="AO868" s="1"/>
  <c r="AN869"/>
  <c r="AN868" s="1"/>
  <c r="AM869"/>
  <c r="AM868" s="1"/>
  <c r="AP866"/>
  <c r="AO866"/>
  <c r="AO865" s="1"/>
  <c r="AN866"/>
  <c r="AN865" s="1"/>
  <c r="AM866"/>
  <c r="AM865" s="1"/>
  <c r="AP865"/>
  <c r="AP863"/>
  <c r="AP862" s="1"/>
  <c r="AO863"/>
  <c r="AO862" s="1"/>
  <c r="AN863"/>
  <c r="AN862" s="1"/>
  <c r="AM863"/>
  <c r="AM862" s="1"/>
  <c r="AP854"/>
  <c r="AO854"/>
  <c r="AO853" s="1"/>
  <c r="AO852" s="1"/>
  <c r="AO851" s="1"/>
  <c r="AO850" s="1"/>
  <c r="AN854"/>
  <c r="AN853" s="1"/>
  <c r="AN852" s="1"/>
  <c r="AN851" s="1"/>
  <c r="AN850" s="1"/>
  <c r="AM854"/>
  <c r="AM853" s="1"/>
  <c r="AM852" s="1"/>
  <c r="AM851" s="1"/>
  <c r="AM850" s="1"/>
  <c r="AP853"/>
  <c r="AP852" s="1"/>
  <c r="AP851" s="1"/>
  <c r="AP850" s="1"/>
  <c r="AP847"/>
  <c r="AP846" s="1"/>
  <c r="AP845" s="1"/>
  <c r="AP844" s="1"/>
  <c r="AP843" s="1"/>
  <c r="AO847"/>
  <c r="AO846" s="1"/>
  <c r="AO845" s="1"/>
  <c r="AO844" s="1"/>
  <c r="AO843" s="1"/>
  <c r="AN847"/>
  <c r="AN846" s="1"/>
  <c r="AN845" s="1"/>
  <c r="AN844" s="1"/>
  <c r="AN843" s="1"/>
  <c r="AM847"/>
  <c r="AM846" s="1"/>
  <c r="AM845" s="1"/>
  <c r="AM844" s="1"/>
  <c r="AM843" s="1"/>
  <c r="AP840"/>
  <c r="AO840"/>
  <c r="AO839" s="1"/>
  <c r="AO832" s="1"/>
  <c r="AO831" s="1"/>
  <c r="AN840"/>
  <c r="AN839" s="1"/>
  <c r="AN832" s="1"/>
  <c r="AN831" s="1"/>
  <c r="AM840"/>
  <c r="AM839" s="1"/>
  <c r="AM832" s="1"/>
  <c r="AM831" s="1"/>
  <c r="AP839"/>
  <c r="AP832" s="1"/>
  <c r="AP831" s="1"/>
  <c r="AP828"/>
  <c r="AP827" s="1"/>
  <c r="AP826" s="1"/>
  <c r="AP825" s="1"/>
  <c r="AO828"/>
  <c r="AO827" s="1"/>
  <c r="AO826" s="1"/>
  <c r="AO825" s="1"/>
  <c r="AN828"/>
  <c r="AN827" s="1"/>
  <c r="AN826" s="1"/>
  <c r="AN825" s="1"/>
  <c r="AM828"/>
  <c r="AM827" s="1"/>
  <c r="AM826" s="1"/>
  <c r="AM825" s="1"/>
  <c r="AP823"/>
  <c r="AO823"/>
  <c r="AO822" s="1"/>
  <c r="AN823"/>
  <c r="AN822" s="1"/>
  <c r="AM823"/>
  <c r="AM822" s="1"/>
  <c r="AP822"/>
  <c r="AP820"/>
  <c r="AP819" s="1"/>
  <c r="AO820"/>
  <c r="AO819" s="1"/>
  <c r="AN820"/>
  <c r="AN819" s="1"/>
  <c r="AM820"/>
  <c r="AM819" s="1"/>
  <c r="AP817"/>
  <c r="AO817"/>
  <c r="AO816" s="1"/>
  <c r="AO815" s="1"/>
  <c r="AN817"/>
  <c r="AN816" s="1"/>
  <c r="AN815" s="1"/>
  <c r="AM817"/>
  <c r="AM816" s="1"/>
  <c r="AM815" s="1"/>
  <c r="AP816"/>
  <c r="AP815" s="1"/>
  <c r="AP810"/>
  <c r="AP809" s="1"/>
  <c r="AP808" s="1"/>
  <c r="AP807" s="1"/>
  <c r="AP806" s="1"/>
  <c r="AO810"/>
  <c r="AO809" s="1"/>
  <c r="AO808" s="1"/>
  <c r="AO807" s="1"/>
  <c r="AO806" s="1"/>
  <c r="AN810"/>
  <c r="AN809" s="1"/>
  <c r="AN808" s="1"/>
  <c r="AN807" s="1"/>
  <c r="AN806" s="1"/>
  <c r="AM810"/>
  <c r="AM809" s="1"/>
  <c r="AM808" s="1"/>
  <c r="AM807" s="1"/>
  <c r="AM806" s="1"/>
  <c r="AP803"/>
  <c r="AO803"/>
  <c r="AO802" s="1"/>
  <c r="AO801" s="1"/>
  <c r="AO800" s="1"/>
  <c r="AN803"/>
  <c r="AN802" s="1"/>
  <c r="AN801" s="1"/>
  <c r="AN800" s="1"/>
  <c r="AM803"/>
  <c r="AM802" s="1"/>
  <c r="AM801" s="1"/>
  <c r="AM800" s="1"/>
  <c r="AP802"/>
  <c r="AP801" s="1"/>
  <c r="AP800" s="1"/>
  <c r="AP798"/>
  <c r="AP797" s="1"/>
  <c r="AO798"/>
  <c r="AO797" s="1"/>
  <c r="AN798"/>
  <c r="AN797" s="1"/>
  <c r="AM798"/>
  <c r="AM797" s="1"/>
  <c r="AP795"/>
  <c r="AO795"/>
  <c r="AO794" s="1"/>
  <c r="AN795"/>
  <c r="AN794" s="1"/>
  <c r="AM795"/>
  <c r="AM794" s="1"/>
  <c r="AP794"/>
  <c r="AP791"/>
  <c r="AO791"/>
  <c r="AO790" s="1"/>
  <c r="AO789" s="1"/>
  <c r="AN791"/>
  <c r="AN790" s="1"/>
  <c r="AN789" s="1"/>
  <c r="AM791"/>
  <c r="AM790" s="1"/>
  <c r="AM789" s="1"/>
  <c r="AP790"/>
  <c r="AP789" s="1"/>
  <c r="AO787"/>
  <c r="AM787"/>
  <c r="AO785"/>
  <c r="AM785"/>
  <c r="AO783"/>
  <c r="AM783"/>
  <c r="AP781"/>
  <c r="AO781"/>
  <c r="AN781"/>
  <c r="AN780" s="1"/>
  <c r="AN779" s="1"/>
  <c r="AM781"/>
  <c r="AP780"/>
  <c r="AP779" s="1"/>
  <c r="AP772"/>
  <c r="AP771" s="1"/>
  <c r="AP770" s="1"/>
  <c r="AO772"/>
  <c r="AO771" s="1"/>
  <c r="AO770" s="1"/>
  <c r="AN772"/>
  <c r="AN771" s="1"/>
  <c r="AN770" s="1"/>
  <c r="AM772"/>
  <c r="AM771" s="1"/>
  <c r="AM770" s="1"/>
  <c r="AP768"/>
  <c r="AP767" s="1"/>
  <c r="AO768"/>
  <c r="AO767" s="1"/>
  <c r="AN768"/>
  <c r="AN767" s="1"/>
  <c r="AM768"/>
  <c r="AM767" s="1"/>
  <c r="AP765"/>
  <c r="AO765"/>
  <c r="AN765"/>
  <c r="AN764" s="1"/>
  <c r="AM765"/>
  <c r="AM764" s="1"/>
  <c r="AP764"/>
  <c r="AO764"/>
  <c r="AP758"/>
  <c r="AO758"/>
  <c r="AN758"/>
  <c r="AN757" s="1"/>
  <c r="AM758"/>
  <c r="AM757" s="1"/>
  <c r="AP757"/>
  <c r="AO757"/>
  <c r="AP755"/>
  <c r="AP754" s="1"/>
  <c r="AO755"/>
  <c r="AO754" s="1"/>
  <c r="AN755"/>
  <c r="AN754" s="1"/>
  <c r="AM755"/>
  <c r="AM754" s="1"/>
  <c r="AP752"/>
  <c r="AO752"/>
  <c r="AN752"/>
  <c r="AM752"/>
  <c r="AP750"/>
  <c r="AO750"/>
  <c r="AN750"/>
  <c r="AM750"/>
  <c r="AP748"/>
  <c r="AO748"/>
  <c r="AN748"/>
  <c r="AM748"/>
  <c r="AP746"/>
  <c r="AO746"/>
  <c r="AN746"/>
  <c r="AN745" s="1"/>
  <c r="AN744" s="1"/>
  <c r="AM746"/>
  <c r="AM745" s="1"/>
  <c r="AM744" s="1"/>
  <c r="AP745"/>
  <c r="AP744" s="1"/>
  <c r="AO745"/>
  <c r="AO744" s="1"/>
  <c r="AP742"/>
  <c r="AO742"/>
  <c r="AN742"/>
  <c r="AN741" s="1"/>
  <c r="AN740" s="1"/>
  <c r="AM742"/>
  <c r="AM741" s="1"/>
  <c r="AM740" s="1"/>
  <c r="AP741"/>
  <c r="AP740" s="1"/>
  <c r="AO741"/>
  <c r="AO740" s="1"/>
  <c r="AP738"/>
  <c r="AO738"/>
  <c r="AN738"/>
  <c r="AN737" s="1"/>
  <c r="AN736" s="1"/>
  <c r="AM738"/>
  <c r="AM737" s="1"/>
  <c r="AM736" s="1"/>
  <c r="AP737"/>
  <c r="AP736" s="1"/>
  <c r="AO737"/>
  <c r="AO736" s="1"/>
  <c r="AP728"/>
  <c r="AO728"/>
  <c r="AN728"/>
  <c r="AN727" s="1"/>
  <c r="AN726" s="1"/>
  <c r="AM728"/>
  <c r="AM727" s="1"/>
  <c r="AM726" s="1"/>
  <c r="AP727"/>
  <c r="AP726" s="1"/>
  <c r="AO727"/>
  <c r="AO726" s="1"/>
  <c r="AP724"/>
  <c r="AO724"/>
  <c r="AO723" s="1"/>
  <c r="AO722" s="1"/>
  <c r="AN724"/>
  <c r="AN723" s="1"/>
  <c r="AN722" s="1"/>
  <c r="AM724"/>
  <c r="AM723" s="1"/>
  <c r="AM722" s="1"/>
  <c r="AP723"/>
  <c r="AP722" s="1"/>
  <c r="AP717"/>
  <c r="AO717"/>
  <c r="AN717"/>
  <c r="AN716" s="1"/>
  <c r="AN715" s="1"/>
  <c r="AN714" s="1"/>
  <c r="AM717"/>
  <c r="AM716" s="1"/>
  <c r="AM715" s="1"/>
  <c r="AM714" s="1"/>
  <c r="AP716"/>
  <c r="AP715" s="1"/>
  <c r="AP714" s="1"/>
  <c r="AO716"/>
  <c r="AO715" s="1"/>
  <c r="AO714" s="1"/>
  <c r="AP712"/>
  <c r="AP711" s="1"/>
  <c r="AO712"/>
  <c r="AO711" s="1"/>
  <c r="AN712"/>
  <c r="AN711" s="1"/>
  <c r="AM712"/>
  <c r="AM711" s="1"/>
  <c r="AP709"/>
  <c r="AO709"/>
  <c r="AO708" s="1"/>
  <c r="AN709"/>
  <c r="AN708" s="1"/>
  <c r="AM709"/>
  <c r="AM708" s="1"/>
  <c r="AP708"/>
  <c r="AP706"/>
  <c r="AP705" s="1"/>
  <c r="AP704" s="1"/>
  <c r="AO706"/>
  <c r="AO705" s="1"/>
  <c r="AO704" s="1"/>
  <c r="AN706"/>
  <c r="AN705" s="1"/>
  <c r="AN704" s="1"/>
  <c r="AM706"/>
  <c r="AM705" s="1"/>
  <c r="AM704" s="1"/>
  <c r="AP702"/>
  <c r="AP701" s="1"/>
  <c r="AO702"/>
  <c r="AO701" s="1"/>
  <c r="AN702"/>
  <c r="AN701" s="1"/>
  <c r="AM702"/>
  <c r="AM701" s="1"/>
  <c r="AP699"/>
  <c r="AO699"/>
  <c r="AN699"/>
  <c r="AN698" s="1"/>
  <c r="AM699"/>
  <c r="AM698" s="1"/>
  <c r="AP698"/>
  <c r="AP697" s="1"/>
  <c r="AO698"/>
  <c r="AO697" s="1"/>
  <c r="AP695"/>
  <c r="AO695"/>
  <c r="AO694" s="1"/>
  <c r="AO693" s="1"/>
  <c r="AN695"/>
  <c r="AN694" s="1"/>
  <c r="AN693" s="1"/>
  <c r="AM695"/>
  <c r="AM694" s="1"/>
  <c r="AM693" s="1"/>
  <c r="AP694"/>
  <c r="AP693" s="1"/>
  <c r="AP691"/>
  <c r="AO691"/>
  <c r="AN691"/>
  <c r="AN690" s="1"/>
  <c r="AN689" s="1"/>
  <c r="AM691"/>
  <c r="AM690" s="1"/>
  <c r="AM689" s="1"/>
  <c r="AP690"/>
  <c r="AP689" s="1"/>
  <c r="AO690"/>
  <c r="AO689" s="1"/>
  <c r="AP687"/>
  <c r="AO687"/>
  <c r="AN687"/>
  <c r="AN686" s="1"/>
  <c r="AN685" s="1"/>
  <c r="AM687"/>
  <c r="AM686" s="1"/>
  <c r="AM685" s="1"/>
  <c r="AP686"/>
  <c r="AP685" s="1"/>
  <c r="AO686"/>
  <c r="AO685" s="1"/>
  <c r="AP677"/>
  <c r="AO677"/>
  <c r="AN677"/>
  <c r="AN676" s="1"/>
  <c r="AN675" s="1"/>
  <c r="AN674" s="1"/>
  <c r="AM677"/>
  <c r="AM676" s="1"/>
  <c r="AM675" s="1"/>
  <c r="AM674" s="1"/>
  <c r="AP676"/>
  <c r="AP675" s="1"/>
  <c r="AP674" s="1"/>
  <c r="AO676"/>
  <c r="AO675" s="1"/>
  <c r="AO674" s="1"/>
  <c r="AP672"/>
  <c r="AP671" s="1"/>
  <c r="AO672"/>
  <c r="AO671" s="1"/>
  <c r="AN672"/>
  <c r="AN671" s="1"/>
  <c r="AM672"/>
  <c r="AM671" s="1"/>
  <c r="AP669"/>
  <c r="AP668" s="1"/>
  <c r="AO669"/>
  <c r="AO668" s="1"/>
  <c r="AN669"/>
  <c r="AN668" s="1"/>
  <c r="AM669"/>
  <c r="AM668" s="1"/>
  <c r="AP665"/>
  <c r="AO665"/>
  <c r="AN665"/>
  <c r="AN664" s="1"/>
  <c r="AM665"/>
  <c r="AM664" s="1"/>
  <c r="AP664"/>
  <c r="AO664"/>
  <c r="AP662"/>
  <c r="AP661" s="1"/>
  <c r="AO662"/>
  <c r="AO661" s="1"/>
  <c r="AN662"/>
  <c r="AN661" s="1"/>
  <c r="AM662"/>
  <c r="AM661" s="1"/>
  <c r="AP658"/>
  <c r="AP657" s="1"/>
  <c r="AP656" s="1"/>
  <c r="AO658"/>
  <c r="AO657" s="1"/>
  <c r="AO656" s="1"/>
  <c r="AN658"/>
  <c r="AN657" s="1"/>
  <c r="AN656" s="1"/>
  <c r="AM658"/>
  <c r="AM657" s="1"/>
  <c r="AM656" s="1"/>
  <c r="AP654"/>
  <c r="AP653" s="1"/>
  <c r="AP652" s="1"/>
  <c r="AO654"/>
  <c r="AO653" s="1"/>
  <c r="AO652" s="1"/>
  <c r="AN654"/>
  <c r="AN653" s="1"/>
  <c r="AN652" s="1"/>
  <c r="AM654"/>
  <c r="AM653" s="1"/>
  <c r="AM652" s="1"/>
  <c r="AP650"/>
  <c r="AP649" s="1"/>
  <c r="AP648" s="1"/>
  <c r="AO650"/>
  <c r="AO649" s="1"/>
  <c r="AO648" s="1"/>
  <c r="AN650"/>
  <c r="AN649" s="1"/>
  <c r="AN648" s="1"/>
  <c r="AM650"/>
  <c r="AM649" s="1"/>
  <c r="AM648" s="1"/>
  <c r="AO643"/>
  <c r="AO642" s="1"/>
  <c r="AO641" s="1"/>
  <c r="AO640" s="1"/>
  <c r="AM643"/>
  <c r="AM642" s="1"/>
  <c r="AM641" s="1"/>
  <c r="AM640" s="1"/>
  <c r="AP633"/>
  <c r="AP632" s="1"/>
  <c r="AO633"/>
  <c r="AO632" s="1"/>
  <c r="AN633"/>
  <c r="AN632" s="1"/>
  <c r="AM633"/>
  <c r="AM632" s="1"/>
  <c r="AP629"/>
  <c r="AP628" s="1"/>
  <c r="AO629"/>
  <c r="AO628" s="1"/>
  <c r="AN629"/>
  <c r="AN628" s="1"/>
  <c r="AM629"/>
  <c r="AM628" s="1"/>
  <c r="AP625"/>
  <c r="AP624" s="1"/>
  <c r="AP623" s="1"/>
  <c r="AO625"/>
  <c r="AO624" s="1"/>
  <c r="AO623" s="1"/>
  <c r="AN625"/>
  <c r="AN624" s="1"/>
  <c r="AN623" s="1"/>
  <c r="AM625"/>
  <c r="AM624" s="1"/>
  <c r="AM623" s="1"/>
  <c r="AP620"/>
  <c r="AP619" s="1"/>
  <c r="AP618" s="1"/>
  <c r="AO620"/>
  <c r="AO619" s="1"/>
  <c r="AO618" s="1"/>
  <c r="AN620"/>
  <c r="AN619" s="1"/>
  <c r="AN618" s="1"/>
  <c r="AM620"/>
  <c r="AM619" s="1"/>
  <c r="AM618" s="1"/>
  <c r="AP615"/>
  <c r="AP614" s="1"/>
  <c r="AP613" s="1"/>
  <c r="AO615"/>
  <c r="AO614" s="1"/>
  <c r="AO613" s="1"/>
  <c r="AN615"/>
  <c r="AN614" s="1"/>
  <c r="AN613" s="1"/>
  <c r="AM615"/>
  <c r="AM614" s="1"/>
  <c r="AM613" s="1"/>
  <c r="AP606"/>
  <c r="AP605" s="1"/>
  <c r="AP604" s="1"/>
  <c r="AP603" s="1"/>
  <c r="AP602" s="1"/>
  <c r="AO606"/>
  <c r="AN606"/>
  <c r="AN605" s="1"/>
  <c r="AN604" s="1"/>
  <c r="AN603" s="1"/>
  <c r="AN602" s="1"/>
  <c r="AM606"/>
  <c r="AM605" s="1"/>
  <c r="AM604" s="1"/>
  <c r="AM603" s="1"/>
  <c r="AM602" s="1"/>
  <c r="AO605"/>
  <c r="AO604" s="1"/>
  <c r="AO603" s="1"/>
  <c r="AO602" s="1"/>
  <c r="AO598"/>
  <c r="AO597" s="1"/>
  <c r="AM598"/>
  <c r="AM597" s="1"/>
  <c r="AO595"/>
  <c r="AO594" s="1"/>
  <c r="AM595"/>
  <c r="AM594" s="1"/>
  <c r="AP592"/>
  <c r="AP591" s="1"/>
  <c r="AP590" s="1"/>
  <c r="AP589" s="1"/>
  <c r="AO592"/>
  <c r="AO591" s="1"/>
  <c r="AN592"/>
  <c r="AN591" s="1"/>
  <c r="AN590" s="1"/>
  <c r="AN589" s="1"/>
  <c r="AM592"/>
  <c r="AM591" s="1"/>
  <c r="AP586"/>
  <c r="AP585" s="1"/>
  <c r="AP584" s="1"/>
  <c r="AP583" s="1"/>
  <c r="AO586"/>
  <c r="AO585" s="1"/>
  <c r="AO584" s="1"/>
  <c r="AO583" s="1"/>
  <c r="AN586"/>
  <c r="AN585" s="1"/>
  <c r="AN584" s="1"/>
  <c r="AN583" s="1"/>
  <c r="AM586"/>
  <c r="AM585" s="1"/>
  <c r="AM584" s="1"/>
  <c r="AM583" s="1"/>
  <c r="AP580"/>
  <c r="AO580"/>
  <c r="AO579" s="1"/>
  <c r="AN580"/>
  <c r="AN579" s="1"/>
  <c r="AM580"/>
  <c r="AM579" s="1"/>
  <c r="AP579"/>
  <c r="AP576"/>
  <c r="AO576"/>
  <c r="AN576"/>
  <c r="AN575" s="1"/>
  <c r="AN574" s="1"/>
  <c r="AM576"/>
  <c r="AM575" s="1"/>
  <c r="AM574" s="1"/>
  <c r="AP575"/>
  <c r="AP574" s="1"/>
  <c r="AO575"/>
  <c r="AO574" s="1"/>
  <c r="AP564"/>
  <c r="AP563" s="1"/>
  <c r="AP562" s="1"/>
  <c r="AO564"/>
  <c r="AO563" s="1"/>
  <c r="AO562" s="1"/>
  <c r="AN564"/>
  <c r="AN563" s="1"/>
  <c r="AN562" s="1"/>
  <c r="AM564"/>
  <c r="AM563" s="1"/>
  <c r="AM562" s="1"/>
  <c r="AP560"/>
  <c r="AP559" s="1"/>
  <c r="AP558" s="1"/>
  <c r="AO560"/>
  <c r="AO559" s="1"/>
  <c r="AO558" s="1"/>
  <c r="AN560"/>
  <c r="AN559" s="1"/>
  <c r="AN558" s="1"/>
  <c r="AM560"/>
  <c r="AM559" s="1"/>
  <c r="AM558" s="1"/>
  <c r="AP555"/>
  <c r="AO555"/>
  <c r="AN555"/>
  <c r="AN554" s="1"/>
  <c r="AM555"/>
  <c r="AM554" s="1"/>
  <c r="AP554"/>
  <c r="AO554"/>
  <c r="AP552"/>
  <c r="AP551" s="1"/>
  <c r="AO552"/>
  <c r="AO551" s="1"/>
  <c r="AN552"/>
  <c r="AN551" s="1"/>
  <c r="AM552"/>
  <c r="AM551" s="1"/>
  <c r="AP549"/>
  <c r="AP548" s="1"/>
  <c r="AO549"/>
  <c r="AO548" s="1"/>
  <c r="AN549"/>
  <c r="AN548" s="1"/>
  <c r="AM549"/>
  <c r="AM548" s="1"/>
  <c r="AP545"/>
  <c r="AO545"/>
  <c r="AN545"/>
  <c r="AN544" s="1"/>
  <c r="AM545"/>
  <c r="AM544" s="1"/>
  <c r="AP544"/>
  <c r="AO544"/>
  <c r="AP542"/>
  <c r="AP541" s="1"/>
  <c r="AO542"/>
  <c r="AO541" s="1"/>
  <c r="AN542"/>
  <c r="AN541" s="1"/>
  <c r="AM542"/>
  <c r="AM541" s="1"/>
  <c r="AP537"/>
  <c r="AP536" s="1"/>
  <c r="AO537"/>
  <c r="AO536" s="1"/>
  <c r="AN537"/>
  <c r="AN536" s="1"/>
  <c r="AM537"/>
  <c r="AM536" s="1"/>
  <c r="AP534"/>
  <c r="AP533" s="1"/>
  <c r="AO534"/>
  <c r="AO533" s="1"/>
  <c r="AN534"/>
  <c r="AN533" s="1"/>
  <c r="AM534"/>
  <c r="AM533" s="1"/>
  <c r="AP531"/>
  <c r="AO531"/>
  <c r="AN531"/>
  <c r="AN530" s="1"/>
  <c r="AM531"/>
  <c r="AM530" s="1"/>
  <c r="AP530"/>
  <c r="AO530"/>
  <c r="AP527"/>
  <c r="AO527"/>
  <c r="AO526" s="1"/>
  <c r="AN527"/>
  <c r="AN526" s="1"/>
  <c r="AM527"/>
  <c r="AM526" s="1"/>
  <c r="AP526"/>
  <c r="AP524"/>
  <c r="AP523" s="1"/>
  <c r="AO524"/>
  <c r="AO523" s="1"/>
  <c r="AN524"/>
  <c r="AN523" s="1"/>
  <c r="AM524"/>
  <c r="AM523" s="1"/>
  <c r="AP514"/>
  <c r="AO514"/>
  <c r="AO513" s="1"/>
  <c r="AO512" s="1"/>
  <c r="AN514"/>
  <c r="AN513" s="1"/>
  <c r="AN512" s="1"/>
  <c r="AM514"/>
  <c r="AM513" s="1"/>
  <c r="AM512" s="1"/>
  <c r="AP513"/>
  <c r="AP512" s="1"/>
  <c r="AP510"/>
  <c r="AP509" s="1"/>
  <c r="AP508" s="1"/>
  <c r="AO510"/>
  <c r="AO509" s="1"/>
  <c r="AO508" s="1"/>
  <c r="AN510"/>
  <c r="AN509" s="1"/>
  <c r="AN508" s="1"/>
  <c r="AM510"/>
  <c r="AM509" s="1"/>
  <c r="AM508" s="1"/>
  <c r="AP503"/>
  <c r="AO503"/>
  <c r="AO502" s="1"/>
  <c r="AO501" s="1"/>
  <c r="AO500" s="1"/>
  <c r="AN503"/>
  <c r="AN502" s="1"/>
  <c r="AN501" s="1"/>
  <c r="AN500" s="1"/>
  <c r="AM503"/>
  <c r="AM502" s="1"/>
  <c r="AM501" s="1"/>
  <c r="AM500" s="1"/>
  <c r="AP502"/>
  <c r="AP501" s="1"/>
  <c r="AP500" s="1"/>
  <c r="AO498"/>
  <c r="AO497" s="1"/>
  <c r="AO496" s="1"/>
  <c r="AO495" s="1"/>
  <c r="AM498"/>
  <c r="AM497" s="1"/>
  <c r="AM496" s="1"/>
  <c r="AM495" s="1"/>
  <c r="AR495"/>
  <c r="AP495"/>
  <c r="AN495"/>
  <c r="AP493"/>
  <c r="AO493"/>
  <c r="AO492" s="1"/>
  <c r="AO491" s="1"/>
  <c r="AN493"/>
  <c r="AN492" s="1"/>
  <c r="AN491" s="1"/>
  <c r="AM493"/>
  <c r="AM492" s="1"/>
  <c r="AM491" s="1"/>
  <c r="AP492"/>
  <c r="AP491" s="1"/>
  <c r="AP489"/>
  <c r="AO489"/>
  <c r="AO488" s="1"/>
  <c r="AO487" s="1"/>
  <c r="AN489"/>
  <c r="AN488" s="1"/>
  <c r="AN487" s="1"/>
  <c r="AM489"/>
  <c r="AM488" s="1"/>
  <c r="AM487" s="1"/>
  <c r="AP488"/>
  <c r="AP487" s="1"/>
  <c r="AP485"/>
  <c r="AO485"/>
  <c r="AO484" s="1"/>
  <c r="AO483" s="1"/>
  <c r="AN485"/>
  <c r="AN484" s="1"/>
  <c r="AN483" s="1"/>
  <c r="AM485"/>
  <c r="AM484" s="1"/>
  <c r="AM483" s="1"/>
  <c r="AP484"/>
  <c r="AP483" s="1"/>
  <c r="AP481"/>
  <c r="AP480" s="1"/>
  <c r="AP479" s="1"/>
  <c r="AO481"/>
  <c r="AN481"/>
  <c r="AN480" s="1"/>
  <c r="AN479" s="1"/>
  <c r="AM481"/>
  <c r="AM480" s="1"/>
  <c r="AM479" s="1"/>
  <c r="AO480"/>
  <c r="AO479" s="1"/>
  <c r="AP468"/>
  <c r="AO468"/>
  <c r="AO467" s="1"/>
  <c r="AN468"/>
  <c r="AN467" s="1"/>
  <c r="AM468"/>
  <c r="AM467" s="1"/>
  <c r="AO465"/>
  <c r="AM465"/>
  <c r="AO463"/>
  <c r="AM463"/>
  <c r="AO461"/>
  <c r="AM461"/>
  <c r="AR460"/>
  <c r="AP460"/>
  <c r="AN460"/>
  <c r="AP451"/>
  <c r="AP450" s="1"/>
  <c r="AO451"/>
  <c r="AO450" s="1"/>
  <c r="AN451"/>
  <c r="AN450" s="1"/>
  <c r="AM451"/>
  <c r="AM450" s="1"/>
  <c r="AP443"/>
  <c r="AO443"/>
  <c r="AN443"/>
  <c r="AM443"/>
  <c r="AP439"/>
  <c r="AP438" s="1"/>
  <c r="AP437" s="1"/>
  <c r="AO439"/>
  <c r="AO438" s="1"/>
  <c r="AO437" s="1"/>
  <c r="AN439"/>
  <c r="AN438" s="1"/>
  <c r="AN437" s="1"/>
  <c r="AM439"/>
  <c r="AM438" s="1"/>
  <c r="AM437" s="1"/>
  <c r="AP432"/>
  <c r="AP431" s="1"/>
  <c r="AO432"/>
  <c r="AO431" s="1"/>
  <c r="AO430" s="1"/>
  <c r="AO429" s="1"/>
  <c r="AN432"/>
  <c r="AN430" s="1"/>
  <c r="AN429" s="1"/>
  <c r="AM432"/>
  <c r="AM431" s="1"/>
  <c r="AM430" s="1"/>
  <c r="AM429" s="1"/>
  <c r="AP427"/>
  <c r="AO427"/>
  <c r="AN427"/>
  <c r="AN426" s="1"/>
  <c r="AN425" s="1"/>
  <c r="AN424" s="1"/>
  <c r="AM427"/>
  <c r="AM426" s="1"/>
  <c r="AM425" s="1"/>
  <c r="AM424" s="1"/>
  <c r="AP426"/>
  <c r="AP425" s="1"/>
  <c r="AP424" s="1"/>
  <c r="AO426"/>
  <c r="AO425" s="1"/>
  <c r="AO424" s="1"/>
  <c r="AP422"/>
  <c r="AP421" s="1"/>
  <c r="AP420" s="1"/>
  <c r="AP419" s="1"/>
  <c r="AO422"/>
  <c r="AO421" s="1"/>
  <c r="AO420" s="1"/>
  <c r="AO419" s="1"/>
  <c r="AN422"/>
  <c r="AM422"/>
  <c r="AM421" s="1"/>
  <c r="AM420" s="1"/>
  <c r="AM419" s="1"/>
  <c r="AN421"/>
  <c r="AN420" s="1"/>
  <c r="AN419" s="1"/>
  <c r="AP413"/>
  <c r="AO413"/>
  <c r="AN413"/>
  <c r="AN412" s="1"/>
  <c r="AN411" s="1"/>
  <c r="AM413"/>
  <c r="AM412" s="1"/>
  <c r="AM411" s="1"/>
  <c r="AP412"/>
  <c r="AP411" s="1"/>
  <c r="AO412"/>
  <c r="AO411" s="1"/>
  <c r="AP409"/>
  <c r="AP408" s="1"/>
  <c r="AP407" s="1"/>
  <c r="AP406" s="1"/>
  <c r="AO409"/>
  <c r="AO408" s="1"/>
  <c r="AO407" s="1"/>
  <c r="AO406" s="1"/>
  <c r="AN409"/>
  <c r="AN408" s="1"/>
  <c r="AN407" s="1"/>
  <c r="AN406" s="1"/>
  <c r="AM409"/>
  <c r="AM408" s="1"/>
  <c r="AM407" s="1"/>
  <c r="AM406" s="1"/>
  <c r="AP401"/>
  <c r="AP400" s="1"/>
  <c r="AP399" s="1"/>
  <c r="AP398" s="1"/>
  <c r="AP397" s="1"/>
  <c r="AP396" s="1"/>
  <c r="AO401"/>
  <c r="AO400" s="1"/>
  <c r="AO399" s="1"/>
  <c r="AO398" s="1"/>
  <c r="AO397" s="1"/>
  <c r="AO396" s="1"/>
  <c r="AN401"/>
  <c r="AN400" s="1"/>
  <c r="AN399" s="1"/>
  <c r="AN398" s="1"/>
  <c r="AN397" s="1"/>
  <c r="AN396" s="1"/>
  <c r="AM401"/>
  <c r="AM400" s="1"/>
  <c r="AM399" s="1"/>
  <c r="AM398" s="1"/>
  <c r="AM397" s="1"/>
  <c r="AM396" s="1"/>
  <c r="AP393"/>
  <c r="AO393"/>
  <c r="AN393"/>
  <c r="AM393"/>
  <c r="AP391"/>
  <c r="AO391"/>
  <c r="AN391"/>
  <c r="AM391"/>
  <c r="AP389"/>
  <c r="AO389"/>
  <c r="AN389"/>
  <c r="AN388" s="1"/>
  <c r="AN387" s="1"/>
  <c r="AM389"/>
  <c r="AM388" s="1"/>
  <c r="AM387" s="1"/>
  <c r="AP388"/>
  <c r="AP387" s="1"/>
  <c r="AO388"/>
  <c r="AO387" s="1"/>
  <c r="AP385"/>
  <c r="AO385"/>
  <c r="AN385"/>
  <c r="AN384" s="1"/>
  <c r="AN383" s="1"/>
  <c r="AM385"/>
  <c r="AM384" s="1"/>
  <c r="AM383" s="1"/>
  <c r="AP384"/>
  <c r="AP383" s="1"/>
  <c r="AO384"/>
  <c r="AO383" s="1"/>
  <c r="AP375"/>
  <c r="AP374" s="1"/>
  <c r="AO375"/>
  <c r="AO374" s="1"/>
  <c r="AN375"/>
  <c r="AN374" s="1"/>
  <c r="AM375"/>
  <c r="AM374" s="1"/>
  <c r="AP372"/>
  <c r="AO372"/>
  <c r="AN372"/>
  <c r="AN371" s="1"/>
  <c r="AM372"/>
  <c r="AM371" s="1"/>
  <c r="AP371"/>
  <c r="AO371"/>
  <c r="AP369"/>
  <c r="AP368" s="1"/>
  <c r="AO369"/>
  <c r="AO368" s="1"/>
  <c r="AN369"/>
  <c r="AN368" s="1"/>
  <c r="AM369"/>
  <c r="AM368" s="1"/>
  <c r="AP364"/>
  <c r="AP363" s="1"/>
  <c r="AP362" s="1"/>
  <c r="AP361" s="1"/>
  <c r="AO364"/>
  <c r="AO363" s="1"/>
  <c r="AO362" s="1"/>
  <c r="AO361" s="1"/>
  <c r="AN364"/>
  <c r="AN363" s="1"/>
  <c r="AN362" s="1"/>
  <c r="AN361" s="1"/>
  <c r="AM364"/>
  <c r="AM363" s="1"/>
  <c r="AM362" s="1"/>
  <c r="AM361" s="1"/>
  <c r="AP358"/>
  <c r="AO358"/>
  <c r="AO357" s="1"/>
  <c r="AO356" s="1"/>
  <c r="AO355" s="1"/>
  <c r="AN358"/>
  <c r="AN357" s="1"/>
  <c r="AN356" s="1"/>
  <c r="AN355" s="1"/>
  <c r="AM358"/>
  <c r="AM357" s="1"/>
  <c r="AM356" s="1"/>
  <c r="AM355" s="1"/>
  <c r="AP357"/>
  <c r="AP356" s="1"/>
  <c r="AP355" s="1"/>
  <c r="AP351"/>
  <c r="AP350" s="1"/>
  <c r="AO351"/>
  <c r="AO350" s="1"/>
  <c r="AN351"/>
  <c r="AN350" s="1"/>
  <c r="AM351"/>
  <c r="AM350" s="1"/>
  <c r="AP348"/>
  <c r="AP347" s="1"/>
  <c r="AO348"/>
  <c r="AO347" s="1"/>
  <c r="AN348"/>
  <c r="AN347" s="1"/>
  <c r="AM348"/>
  <c r="AM347" s="1"/>
  <c r="AP345"/>
  <c r="AO345"/>
  <c r="AN345"/>
  <c r="AN344" s="1"/>
  <c r="AM345"/>
  <c r="AM344" s="1"/>
  <c r="AP344"/>
  <c r="AO344"/>
  <c r="AP342"/>
  <c r="AP341" s="1"/>
  <c r="AO342"/>
  <c r="AO341" s="1"/>
  <c r="AN342"/>
  <c r="AN341" s="1"/>
  <c r="AM342"/>
  <c r="AM341" s="1"/>
  <c r="AP339"/>
  <c r="AP338" s="1"/>
  <c r="AO339"/>
  <c r="AO338" s="1"/>
  <c r="AN339"/>
  <c r="AN338" s="1"/>
  <c r="AM339"/>
  <c r="AM338" s="1"/>
  <c r="AO335"/>
  <c r="AO334" s="1"/>
  <c r="AO333" s="1"/>
  <c r="AM335"/>
  <c r="AM334" s="1"/>
  <c r="AM333" s="1"/>
  <c r="AP325"/>
  <c r="AP323" s="1"/>
  <c r="AP322" s="1"/>
  <c r="AP321" s="1"/>
  <c r="AP319" s="1"/>
  <c r="AO325"/>
  <c r="AO324" s="1"/>
  <c r="AO323" s="1"/>
  <c r="AO322" s="1"/>
  <c r="AO321" s="1"/>
  <c r="AO319" s="1"/>
  <c r="AN325"/>
  <c r="AN323" s="1"/>
  <c r="AN322" s="1"/>
  <c r="AN321" s="1"/>
  <c r="AN319" s="1"/>
  <c r="AM325"/>
  <c r="AM324" s="1"/>
  <c r="AM323" s="1"/>
  <c r="AM322" s="1"/>
  <c r="AM321" s="1"/>
  <c r="AM319" s="1"/>
  <c r="AP316"/>
  <c r="AP315" s="1"/>
  <c r="AP314" s="1"/>
  <c r="AP313" s="1"/>
  <c r="AP312" s="1"/>
  <c r="AO316"/>
  <c r="AO315" s="1"/>
  <c r="AO314" s="1"/>
  <c r="AO313" s="1"/>
  <c r="AO312" s="1"/>
  <c r="AN316"/>
  <c r="AN315" s="1"/>
  <c r="AN314" s="1"/>
  <c r="AN313" s="1"/>
  <c r="AN312" s="1"/>
  <c r="AM316"/>
  <c r="AM315" s="1"/>
  <c r="AM314" s="1"/>
  <c r="AM313" s="1"/>
  <c r="AM312" s="1"/>
  <c r="AP306"/>
  <c r="AO306"/>
  <c r="AN306"/>
  <c r="AM306"/>
  <c r="AP304"/>
  <c r="AP303" s="1"/>
  <c r="AP302" s="1"/>
  <c r="AO304"/>
  <c r="AN304"/>
  <c r="AM304"/>
  <c r="AM303" s="1"/>
  <c r="AM302" s="1"/>
  <c r="AP300"/>
  <c r="AP299" s="1"/>
  <c r="AP298" s="1"/>
  <c r="AO300"/>
  <c r="AO299" s="1"/>
  <c r="AO298" s="1"/>
  <c r="AN300"/>
  <c r="AN299" s="1"/>
  <c r="AN298" s="1"/>
  <c r="AM300"/>
  <c r="AM299" s="1"/>
  <c r="AM298" s="1"/>
  <c r="AP296"/>
  <c r="AP295" s="1"/>
  <c r="AO296"/>
  <c r="AO295" s="1"/>
  <c r="AN296"/>
  <c r="AN295" s="1"/>
  <c r="AN294" s="1"/>
  <c r="AM296"/>
  <c r="AM295" s="1"/>
  <c r="AM294" s="1"/>
  <c r="AP291"/>
  <c r="AP290" s="1"/>
  <c r="AP289" s="1"/>
  <c r="AP288" s="1"/>
  <c r="AO291"/>
  <c r="AN291"/>
  <c r="AN290" s="1"/>
  <c r="AN289" s="1"/>
  <c r="AN288" s="1"/>
  <c r="AM291"/>
  <c r="AM290" s="1"/>
  <c r="AM289" s="1"/>
  <c r="AM288" s="1"/>
  <c r="AO290"/>
  <c r="AO289" s="1"/>
  <c r="AO288" s="1"/>
  <c r="AP286"/>
  <c r="AP285" s="1"/>
  <c r="AP284" s="1"/>
  <c r="AP283" s="1"/>
  <c r="AO286"/>
  <c r="AO285" s="1"/>
  <c r="AO284" s="1"/>
  <c r="AO283" s="1"/>
  <c r="AN286"/>
  <c r="AN285" s="1"/>
  <c r="AN284" s="1"/>
  <c r="AN283" s="1"/>
  <c r="AM286"/>
  <c r="AM285" s="1"/>
  <c r="AM284" s="1"/>
  <c r="AM283" s="1"/>
  <c r="AP279"/>
  <c r="AP278" s="1"/>
  <c r="AP277" s="1"/>
  <c r="AP276" s="1"/>
  <c r="AP275" s="1"/>
  <c r="AO279"/>
  <c r="AO278" s="1"/>
  <c r="AO277" s="1"/>
  <c r="AO276" s="1"/>
  <c r="AO275" s="1"/>
  <c r="AN279"/>
  <c r="AN278" s="1"/>
  <c r="AN277" s="1"/>
  <c r="AN276" s="1"/>
  <c r="AN275" s="1"/>
  <c r="AM279"/>
  <c r="AM278" s="1"/>
  <c r="AM277" s="1"/>
  <c r="AM276" s="1"/>
  <c r="AM275" s="1"/>
  <c r="AP269"/>
  <c r="AO269"/>
  <c r="AN269"/>
  <c r="AM269"/>
  <c r="AP267"/>
  <c r="AP266" s="1"/>
  <c r="AP265" s="1"/>
  <c r="AP264" s="1"/>
  <c r="AP263" s="1"/>
  <c r="AO267"/>
  <c r="AN267"/>
  <c r="AN266" s="1"/>
  <c r="AN265" s="1"/>
  <c r="AN264" s="1"/>
  <c r="AN263" s="1"/>
  <c r="AM267"/>
  <c r="AP258"/>
  <c r="AO258"/>
  <c r="AN258"/>
  <c r="AN257" s="1"/>
  <c r="AN253" s="1"/>
  <c r="AN252" s="1"/>
  <c r="AM258"/>
  <c r="AM257" s="1"/>
  <c r="AM253" s="1"/>
  <c r="AM252" s="1"/>
  <c r="AP257"/>
  <c r="AP253" s="1"/>
  <c r="AP252" s="1"/>
  <c r="AO257"/>
  <c r="AO253" s="1"/>
  <c r="AO252" s="1"/>
  <c r="AP249"/>
  <c r="AP248" s="1"/>
  <c r="AP247" s="1"/>
  <c r="AO249"/>
  <c r="AO248" s="1"/>
  <c r="AO247" s="1"/>
  <c r="AN249"/>
  <c r="AN248" s="1"/>
  <c r="AN247" s="1"/>
  <c r="AM249"/>
  <c r="AM248" s="1"/>
  <c r="AM247" s="1"/>
  <c r="AP245"/>
  <c r="AP244" s="1"/>
  <c r="AO245"/>
  <c r="AO244" s="1"/>
  <c r="AN245"/>
  <c r="AN244" s="1"/>
  <c r="AM245"/>
  <c r="AM244" s="1"/>
  <c r="AP242"/>
  <c r="AO242"/>
  <c r="AN242"/>
  <c r="AN241" s="1"/>
  <c r="AM242"/>
  <c r="AM241" s="1"/>
  <c r="AP241"/>
  <c r="AO241"/>
  <c r="AP239"/>
  <c r="AP238" s="1"/>
  <c r="AO239"/>
  <c r="AO238" s="1"/>
  <c r="AN239"/>
  <c r="AN238" s="1"/>
  <c r="AM239"/>
  <c r="AM238" s="1"/>
  <c r="AO235"/>
  <c r="AO234" s="1"/>
  <c r="AM235"/>
  <c r="AM234" s="1"/>
  <c r="AP232"/>
  <c r="AP231" s="1"/>
  <c r="AO232"/>
  <c r="AO231" s="1"/>
  <c r="AN232"/>
  <c r="AN231" s="1"/>
  <c r="AM232"/>
  <c r="AM231" s="1"/>
  <c r="AP229"/>
  <c r="AO229"/>
  <c r="AN229"/>
  <c r="AN228" s="1"/>
  <c r="AN224" s="1"/>
  <c r="AM229"/>
  <c r="AM228" s="1"/>
  <c r="AP228"/>
  <c r="AP224" s="1"/>
  <c r="AP223" s="1"/>
  <c r="AO228"/>
  <c r="AP226"/>
  <c r="AO226"/>
  <c r="AO225" s="1"/>
  <c r="AN226"/>
  <c r="AM226"/>
  <c r="AM225" s="1"/>
  <c r="AP212"/>
  <c r="AP211" s="1"/>
  <c r="AP210" s="1"/>
  <c r="AP209" s="1"/>
  <c r="AP208" s="1"/>
  <c r="AO212"/>
  <c r="AO211" s="1"/>
  <c r="AO210" s="1"/>
  <c r="AO209" s="1"/>
  <c r="AO208" s="1"/>
  <c r="AN212"/>
  <c r="AN211" s="1"/>
  <c r="AN210" s="1"/>
  <c r="AN209" s="1"/>
  <c r="AN208" s="1"/>
  <c r="AM212"/>
  <c r="AM211" s="1"/>
  <c r="AM210" s="1"/>
  <c r="AM209" s="1"/>
  <c r="AM208" s="1"/>
  <c r="AP205"/>
  <c r="AP204" s="1"/>
  <c r="AP203" s="1"/>
  <c r="AP202" s="1"/>
  <c r="AP201" s="1"/>
  <c r="AO205"/>
  <c r="AO204" s="1"/>
  <c r="AO203" s="1"/>
  <c r="AO202" s="1"/>
  <c r="AO201" s="1"/>
  <c r="AN205"/>
  <c r="AN204" s="1"/>
  <c r="AN203" s="1"/>
  <c r="AN202" s="1"/>
  <c r="AN201" s="1"/>
  <c r="AM205"/>
  <c r="AM204" s="1"/>
  <c r="AM203" s="1"/>
  <c r="AM202" s="1"/>
  <c r="AM201" s="1"/>
  <c r="AP191"/>
  <c r="AP190" s="1"/>
  <c r="AP189" s="1"/>
  <c r="AP188" s="1"/>
  <c r="AP187" s="1"/>
  <c r="AO191"/>
  <c r="AO190" s="1"/>
  <c r="AO189" s="1"/>
  <c r="AO188" s="1"/>
  <c r="AO187" s="1"/>
  <c r="AN191"/>
  <c r="AN190" s="1"/>
  <c r="AN189" s="1"/>
  <c r="AN188" s="1"/>
  <c r="AN187" s="1"/>
  <c r="AM191"/>
  <c r="AM190" s="1"/>
  <c r="AM189" s="1"/>
  <c r="AM188" s="1"/>
  <c r="AM187" s="1"/>
  <c r="AP184"/>
  <c r="AP183" s="1"/>
  <c r="AO184"/>
  <c r="AO183" s="1"/>
  <c r="AN184"/>
  <c r="AN183" s="1"/>
  <c r="AM184"/>
  <c r="AM183" s="1"/>
  <c r="AP181"/>
  <c r="AO181"/>
  <c r="AN181"/>
  <c r="AM181"/>
  <c r="AP179"/>
  <c r="AO179"/>
  <c r="AN179"/>
  <c r="AM179"/>
  <c r="AM178" s="1"/>
  <c r="AP170"/>
  <c r="AP169" s="1"/>
  <c r="AP168" s="1"/>
  <c r="AO170"/>
  <c r="AO169" s="1"/>
  <c r="AO168" s="1"/>
  <c r="AN170"/>
  <c r="AN169" s="1"/>
  <c r="AN168" s="1"/>
  <c r="AM170"/>
  <c r="AM169" s="1"/>
  <c r="AM168" s="1"/>
  <c r="AP166"/>
  <c r="AP165" s="1"/>
  <c r="AP164" s="1"/>
  <c r="AO166"/>
  <c r="AN166"/>
  <c r="AN165" s="1"/>
  <c r="AN164" s="1"/>
  <c r="AM166"/>
  <c r="AM165" s="1"/>
  <c r="AM164" s="1"/>
  <c r="AO165"/>
  <c r="AO164" s="1"/>
  <c r="AP162"/>
  <c r="AO162"/>
  <c r="AN162"/>
  <c r="AM162"/>
  <c r="AP161"/>
  <c r="AO161"/>
  <c r="AN161"/>
  <c r="AM161"/>
  <c r="AP144"/>
  <c r="AO144"/>
  <c r="AN144"/>
  <c r="AM144"/>
  <c r="AP142"/>
  <c r="AO142"/>
  <c r="AN142"/>
  <c r="AM142"/>
  <c r="AP135"/>
  <c r="AO135"/>
  <c r="AN135"/>
  <c r="AM135"/>
  <c r="AP134"/>
  <c r="AO134"/>
  <c r="AN134"/>
  <c r="AM134"/>
  <c r="AP133"/>
  <c r="AO133"/>
  <c r="AN133"/>
  <c r="AM133"/>
  <c r="AP132"/>
  <c r="AO132"/>
  <c r="AN132"/>
  <c r="AM132"/>
  <c r="AP131"/>
  <c r="AO131"/>
  <c r="AN131"/>
  <c r="AM131"/>
  <c r="AP128"/>
  <c r="AO128"/>
  <c r="AN128"/>
  <c r="AM128"/>
  <c r="AP126"/>
  <c r="AO126"/>
  <c r="AN126"/>
  <c r="AM126"/>
  <c r="AP124"/>
  <c r="AP123" s="1"/>
  <c r="AO124"/>
  <c r="AN124"/>
  <c r="AN123" s="1"/>
  <c r="AN122" s="1"/>
  <c r="AM124"/>
  <c r="AP115"/>
  <c r="AO115"/>
  <c r="AO114" s="1"/>
  <c r="AO113" s="1"/>
  <c r="AO112" s="1"/>
  <c r="AO111" s="1"/>
  <c r="AO110" s="1"/>
  <c r="AN115"/>
  <c r="AN114" s="1"/>
  <c r="AN113" s="1"/>
  <c r="AN112" s="1"/>
  <c r="AN111" s="1"/>
  <c r="AN110" s="1"/>
  <c r="AM115"/>
  <c r="AM114" s="1"/>
  <c r="AM113" s="1"/>
  <c r="AM112" s="1"/>
  <c r="AM111" s="1"/>
  <c r="AM110" s="1"/>
  <c r="AP114"/>
  <c r="AP113" s="1"/>
  <c r="AP112" s="1"/>
  <c r="AP111" s="1"/>
  <c r="AP110" s="1"/>
  <c r="AP107"/>
  <c r="AP106" s="1"/>
  <c r="AO107"/>
  <c r="AO106" s="1"/>
  <c r="AN107"/>
  <c r="AN106" s="1"/>
  <c r="AM107"/>
  <c r="AM106" s="1"/>
  <c r="AP104"/>
  <c r="AP103" s="1"/>
  <c r="AO104"/>
  <c r="AO103" s="1"/>
  <c r="AN104"/>
  <c r="AN103" s="1"/>
  <c r="AM104"/>
  <c r="AM103" s="1"/>
  <c r="AP101"/>
  <c r="AP100" s="1"/>
  <c r="AO101"/>
  <c r="AO100" s="1"/>
  <c r="AN101"/>
  <c r="AN100" s="1"/>
  <c r="AM101"/>
  <c r="AM100" s="1"/>
  <c r="AP98"/>
  <c r="AO98"/>
  <c r="AO97" s="1"/>
  <c r="AN98"/>
  <c r="AN97" s="1"/>
  <c r="AM98"/>
  <c r="AM97" s="1"/>
  <c r="AP97"/>
  <c r="AP95"/>
  <c r="AP94" s="1"/>
  <c r="AO95"/>
  <c r="AO94" s="1"/>
  <c r="AN95"/>
  <c r="AN94" s="1"/>
  <c r="AM95"/>
  <c r="AM94" s="1"/>
  <c r="AP92"/>
  <c r="AO92"/>
  <c r="AO91" s="1"/>
  <c r="AN92"/>
  <c r="AN91" s="1"/>
  <c r="AM92"/>
  <c r="AM91" s="1"/>
  <c r="AP91"/>
  <c r="AP89"/>
  <c r="AP88" s="1"/>
  <c r="AO89"/>
  <c r="AO88" s="1"/>
  <c r="AN89"/>
  <c r="AN88" s="1"/>
  <c r="AM89"/>
  <c r="AM88" s="1"/>
  <c r="AP85"/>
  <c r="AO85"/>
  <c r="AN85"/>
  <c r="AM85"/>
  <c r="AP83"/>
  <c r="AO83"/>
  <c r="AN83"/>
  <c r="AM83"/>
  <c r="AP81"/>
  <c r="AO81"/>
  <c r="AN81"/>
  <c r="AM81"/>
  <c r="AP79"/>
  <c r="AP78" s="1"/>
  <c r="AP77" s="1"/>
  <c r="AO79"/>
  <c r="AO78" s="1"/>
  <c r="AO77" s="1"/>
  <c r="AN79"/>
  <c r="AM79"/>
  <c r="AP72"/>
  <c r="AP71" s="1"/>
  <c r="AP70" s="1"/>
  <c r="AP69" s="1"/>
  <c r="AP68" s="1"/>
  <c r="AO72"/>
  <c r="AO71" s="1"/>
  <c r="AO70" s="1"/>
  <c r="AO69" s="1"/>
  <c r="AO68" s="1"/>
  <c r="AN72"/>
  <c r="AN71" s="1"/>
  <c r="AN70" s="1"/>
  <c r="AN69" s="1"/>
  <c r="AN68" s="1"/>
  <c r="AM72"/>
  <c r="AM71" s="1"/>
  <c r="AM70" s="1"/>
  <c r="AM69" s="1"/>
  <c r="AM68" s="1"/>
  <c r="AP63"/>
  <c r="AO63"/>
  <c r="AO62" s="1"/>
  <c r="AN63"/>
  <c r="AN62" s="1"/>
  <c r="AM63"/>
  <c r="AM62" s="1"/>
  <c r="AP62"/>
  <c r="AP60"/>
  <c r="AO60"/>
  <c r="AN60"/>
  <c r="AM60"/>
  <c r="AP58"/>
  <c r="AO58"/>
  <c r="AN58"/>
  <c r="AM58"/>
  <c r="AP56"/>
  <c r="AO56"/>
  <c r="AO55" s="1"/>
  <c r="AN56"/>
  <c r="AM56"/>
  <c r="AP51"/>
  <c r="AO51"/>
  <c r="AO50" s="1"/>
  <c r="AO49" s="1"/>
  <c r="AO48" s="1"/>
  <c r="AO47" s="1"/>
  <c r="AN51"/>
  <c r="AN50" s="1"/>
  <c r="AN49" s="1"/>
  <c r="AN48" s="1"/>
  <c r="AN47" s="1"/>
  <c r="AM51"/>
  <c r="AM50" s="1"/>
  <c r="AM49" s="1"/>
  <c r="AM48" s="1"/>
  <c r="AM47" s="1"/>
  <c r="AP50"/>
  <c r="AP49" s="1"/>
  <c r="AP48" s="1"/>
  <c r="AP47" s="1"/>
  <c r="AP42"/>
  <c r="AO42"/>
  <c r="AN42"/>
  <c r="AM42"/>
  <c r="AP40"/>
  <c r="AO40"/>
  <c r="AN40"/>
  <c r="AM40"/>
  <c r="AP38"/>
  <c r="AO38"/>
  <c r="AN38"/>
  <c r="AN37" s="1"/>
  <c r="AN36" s="1"/>
  <c r="AN35" s="1"/>
  <c r="AN34" s="1"/>
  <c r="AM38"/>
  <c r="AP31"/>
  <c r="AO31"/>
  <c r="AN31"/>
  <c r="AM31"/>
  <c r="AP29"/>
  <c r="AO29"/>
  <c r="AN29"/>
  <c r="AM29"/>
  <c r="AP27"/>
  <c r="AO27"/>
  <c r="AN27"/>
  <c r="AM27"/>
  <c r="AP25"/>
  <c r="AP24" s="1"/>
  <c r="AO25"/>
  <c r="AN25"/>
  <c r="AM25"/>
  <c r="AM24" s="1"/>
  <c r="AP22"/>
  <c r="AP21" s="1"/>
  <c r="AO22"/>
  <c r="AO21" s="1"/>
  <c r="AN22"/>
  <c r="AN21" s="1"/>
  <c r="AM22"/>
  <c r="AM21" s="1"/>
  <c r="AP19"/>
  <c r="AO19"/>
  <c r="AO18" s="1"/>
  <c r="AN19"/>
  <c r="AN18" s="1"/>
  <c r="AM19"/>
  <c r="AM18" s="1"/>
  <c r="AP18"/>
  <c r="AL1104"/>
  <c r="AR1104" s="1"/>
  <c r="AK1104"/>
  <c r="AQ1104" s="1"/>
  <c r="AH1103"/>
  <c r="AH1102" s="1"/>
  <c r="AH1101" s="1"/>
  <c r="AI1103"/>
  <c r="AI1102" s="1"/>
  <c r="AI1101" s="1"/>
  <c r="AJ1103"/>
  <c r="AJ1102" s="1"/>
  <c r="AJ1101" s="1"/>
  <c r="AG1103"/>
  <c r="AG1102" s="1"/>
  <c r="AG1101" s="1"/>
  <c r="AG1107"/>
  <c r="AL1112"/>
  <c r="AR1112" s="1"/>
  <c r="AK1112"/>
  <c r="AH1111"/>
  <c r="AH1110" s="1"/>
  <c r="AI1111"/>
  <c r="AI1110" s="1"/>
  <c r="AJ1111"/>
  <c r="AJ1110" s="1"/>
  <c r="AG1111"/>
  <c r="AG1110" s="1"/>
  <c r="AL414"/>
  <c r="AR414" s="1"/>
  <c r="AK414"/>
  <c r="AH413"/>
  <c r="AH412" s="1"/>
  <c r="AH411" s="1"/>
  <c r="AI413"/>
  <c r="AI412" s="1"/>
  <c r="AI411" s="1"/>
  <c r="AJ413"/>
  <c r="AJ412" s="1"/>
  <c r="AJ411" s="1"/>
  <c r="AG413"/>
  <c r="AG412" s="1"/>
  <c r="AG411" s="1"/>
  <c r="AL581"/>
  <c r="AR581" s="1"/>
  <c r="AK581"/>
  <c r="AH580"/>
  <c r="AH579" s="1"/>
  <c r="AI580"/>
  <c r="AI579" s="1"/>
  <c r="AJ580"/>
  <c r="AJ579" s="1"/>
  <c r="AG580"/>
  <c r="AG579" s="1"/>
  <c r="AL469"/>
  <c r="AR469" s="1"/>
  <c r="AK469"/>
  <c r="AQ469" s="1"/>
  <c r="AW469" s="1"/>
  <c r="AJ468"/>
  <c r="AJ467" s="1"/>
  <c r="AI468"/>
  <c r="AI467" s="1"/>
  <c r="AH468"/>
  <c r="AH467" s="1"/>
  <c r="AG468"/>
  <c r="AG467" s="1"/>
  <c r="AL452"/>
  <c r="AR452" s="1"/>
  <c r="AK452"/>
  <c r="AQ452" s="1"/>
  <c r="AW452" s="1"/>
  <c r="AH451"/>
  <c r="AH450" s="1"/>
  <c r="AI451"/>
  <c r="AI450" s="1"/>
  <c r="AJ451"/>
  <c r="AJ450" s="1"/>
  <c r="AG451"/>
  <c r="AG450" s="1"/>
  <c r="AL1301"/>
  <c r="AK1301"/>
  <c r="AH1300"/>
  <c r="AH1299" s="1"/>
  <c r="AI1300"/>
  <c r="AI1299" s="1"/>
  <c r="AJ1300"/>
  <c r="AJ1299" s="1"/>
  <c r="AG1300"/>
  <c r="AG1299" s="1"/>
  <c r="AP1453" l="1"/>
  <c r="AP1448" s="1"/>
  <c r="AW458"/>
  <c r="AW455" s="1"/>
  <c r="BC459"/>
  <c r="BC458" s="1"/>
  <c r="BC455" s="1"/>
  <c r="AW638"/>
  <c r="AW637" s="1"/>
  <c r="AW636" s="1"/>
  <c r="BC639"/>
  <c r="BC638" s="1"/>
  <c r="BC637" s="1"/>
  <c r="BC636" s="1"/>
  <c r="AW680"/>
  <c r="AW679" s="1"/>
  <c r="BC681"/>
  <c r="BC680" s="1"/>
  <c r="BC679" s="1"/>
  <c r="AW468"/>
  <c r="BC469"/>
  <c r="BC468" s="1"/>
  <c r="AX949"/>
  <c r="AX948" s="1"/>
  <c r="AX946" s="1"/>
  <c r="BD950"/>
  <c r="BD949" s="1"/>
  <c r="BD948" s="1"/>
  <c r="BD946" s="1"/>
  <c r="AW949"/>
  <c r="AW948" s="1"/>
  <c r="AW946" s="1"/>
  <c r="BC950"/>
  <c r="BC949" s="1"/>
  <c r="BC948" s="1"/>
  <c r="BC947" s="1"/>
  <c r="BC946" s="1"/>
  <c r="AW472"/>
  <c r="BC473"/>
  <c r="BC472" s="1"/>
  <c r="AX458"/>
  <c r="AX455" s="1"/>
  <c r="BD459"/>
  <c r="BD458" s="1"/>
  <c r="BD455" s="1"/>
  <c r="AP367"/>
  <c r="AN958"/>
  <c r="AN953" s="1"/>
  <c r="AN952" s="1"/>
  <c r="AW451"/>
  <c r="AW450" s="1"/>
  <c r="BC452"/>
  <c r="BC451" s="1"/>
  <c r="BC450" s="1"/>
  <c r="AO1084"/>
  <c r="AO1083" s="1"/>
  <c r="AP382"/>
  <c r="AP467"/>
  <c r="AM367"/>
  <c r="AM366" s="1"/>
  <c r="AP442"/>
  <c r="AN178"/>
  <c r="AN177" s="1"/>
  <c r="AN176" s="1"/>
  <c r="AN175" s="1"/>
  <c r="AM224"/>
  <c r="AM223" s="1"/>
  <c r="AN303"/>
  <c r="AN302" s="1"/>
  <c r="AN293" s="1"/>
  <c r="AN282" s="1"/>
  <c r="AN261" s="1"/>
  <c r="AO540"/>
  <c r="AM442"/>
  <c r="AM441" s="1"/>
  <c r="AP507"/>
  <c r="AP506" s="1"/>
  <c r="AP893"/>
  <c r="AP892" s="1"/>
  <c r="AP891" s="1"/>
  <c r="AM266"/>
  <c r="AM265" s="1"/>
  <c r="AM264" s="1"/>
  <c r="AM263" s="1"/>
  <c r="AN431"/>
  <c r="AO958"/>
  <c r="AL580"/>
  <c r="AL579" s="1"/>
  <c r="AO522"/>
  <c r="AO521" s="1"/>
  <c r="AN721"/>
  <c r="AN720" s="1"/>
  <c r="AM780"/>
  <c r="AM779" s="1"/>
  <c r="AP1183"/>
  <c r="AM37"/>
  <c r="AM36" s="1"/>
  <c r="AM35" s="1"/>
  <c r="AM34" s="1"/>
  <c r="AM1183"/>
  <c r="AR413"/>
  <c r="AR412" s="1"/>
  <c r="AR411" s="1"/>
  <c r="AX414"/>
  <c r="AQ1103"/>
  <c r="AQ1102" s="1"/>
  <c r="AQ1101" s="1"/>
  <c r="AW1104"/>
  <c r="AR445"/>
  <c r="AX446"/>
  <c r="AO224"/>
  <c r="AO223" s="1"/>
  <c r="AM793"/>
  <c r="AM1125"/>
  <c r="AO1183"/>
  <c r="AO1169" s="1"/>
  <c r="AO1168" s="1"/>
  <c r="AQ445"/>
  <c r="AW446"/>
  <c r="AM721"/>
  <c r="AM720" s="1"/>
  <c r="AO1100"/>
  <c r="AR580"/>
  <c r="AR579" s="1"/>
  <c r="AX581"/>
  <c r="BD581" s="1"/>
  <c r="BD580" s="1"/>
  <c r="BD579" s="1"/>
  <c r="AR1111"/>
  <c r="AR1110" s="1"/>
  <c r="AX1112"/>
  <c r="AR1103"/>
  <c r="AR1102" s="1"/>
  <c r="AR1101" s="1"/>
  <c r="AX1104"/>
  <c r="AR472"/>
  <c r="AX473"/>
  <c r="AQ1451"/>
  <c r="AQ1450" s="1"/>
  <c r="AQ1449" s="1"/>
  <c r="AW1452"/>
  <c r="AM1318"/>
  <c r="AR468"/>
  <c r="AX469"/>
  <c r="AR451"/>
  <c r="AR450" s="1"/>
  <c r="AX452"/>
  <c r="AL468"/>
  <c r="AL467" s="1"/>
  <c r="AM981"/>
  <c r="AM980" s="1"/>
  <c r="AM978" s="1"/>
  <c r="AP540"/>
  <c r="AO460"/>
  <c r="AN627"/>
  <c r="AN612" s="1"/>
  <c r="AN611" s="1"/>
  <c r="AL413"/>
  <c r="AL412" s="1"/>
  <c r="AL411" s="1"/>
  <c r="AN507"/>
  <c r="AN506" s="1"/>
  <c r="AO303"/>
  <c r="AO302" s="1"/>
  <c r="AO293" s="1"/>
  <c r="AO282" s="1"/>
  <c r="AP337"/>
  <c r="AP332" s="1"/>
  <c r="AP331" s="1"/>
  <c r="AP330" s="1"/>
  <c r="AN478"/>
  <c r="AN477" s="1"/>
  <c r="AN522"/>
  <c r="AM982"/>
  <c r="AO1125"/>
  <c r="AO1119" s="1"/>
  <c r="AN1183"/>
  <c r="AM814"/>
  <c r="AM813" s="1"/>
  <c r="AP478"/>
  <c r="AP477" s="1"/>
  <c r="AP522"/>
  <c r="AN997"/>
  <c r="AN996" s="1"/>
  <c r="AM1044"/>
  <c r="AP87"/>
  <c r="AO367"/>
  <c r="AO366" s="1"/>
  <c r="AP861"/>
  <c r="AP860" s="1"/>
  <c r="AP859" s="1"/>
  <c r="AP1125"/>
  <c r="AP1119" s="1"/>
  <c r="AM55"/>
  <c r="AM54" s="1"/>
  <c r="AM53" s="1"/>
  <c r="AM46" s="1"/>
  <c r="AM507"/>
  <c r="AM506" s="1"/>
  <c r="AN697"/>
  <c r="AN684" s="1"/>
  <c r="AN683" s="1"/>
  <c r="AN735"/>
  <c r="AN734" s="1"/>
  <c r="AM1313"/>
  <c r="AM1312" s="1"/>
  <c r="AP1378"/>
  <c r="AM1374"/>
  <c r="AL451"/>
  <c r="AL450" s="1"/>
  <c r="AM697"/>
  <c r="AP1220"/>
  <c r="AP1219" s="1"/>
  <c r="AP1218" s="1"/>
  <c r="AO1391"/>
  <c r="AP141"/>
  <c r="AP140" s="1"/>
  <c r="AP139" s="1"/>
  <c r="AP138" s="1"/>
  <c r="AP178"/>
  <c r="AP177" s="1"/>
  <c r="AP176" s="1"/>
  <c r="AP175" s="1"/>
  <c r="AN418"/>
  <c r="AM1367"/>
  <c r="AN1391"/>
  <c r="AN1374" s="1"/>
  <c r="AP37"/>
  <c r="AP36" s="1"/>
  <c r="AP35" s="1"/>
  <c r="AP34" s="1"/>
  <c r="AN55"/>
  <c r="AN54" s="1"/>
  <c r="AN53" s="1"/>
  <c r="AN46" s="1"/>
  <c r="AN78"/>
  <c r="AN77" s="1"/>
  <c r="AO141"/>
  <c r="AO140" s="1"/>
  <c r="AO139" s="1"/>
  <c r="AO138" s="1"/>
  <c r="AM684"/>
  <c r="AM683" s="1"/>
  <c r="AN763"/>
  <c r="AN762" s="1"/>
  <c r="AN761" s="1"/>
  <c r="AP1175"/>
  <c r="AP1174" s="1"/>
  <c r="AN1318"/>
  <c r="AN1313" s="1"/>
  <c r="AN1312" s="1"/>
  <c r="AP1398"/>
  <c r="AM1431"/>
  <c r="AO1431"/>
  <c r="AP1431"/>
  <c r="AN1431"/>
  <c r="AN442"/>
  <c r="AN441" s="1"/>
  <c r="AN436" s="1"/>
  <c r="AN435" s="1"/>
  <c r="AP441"/>
  <c r="AO442"/>
  <c r="AO441" s="1"/>
  <c r="AM460"/>
  <c r="AR458"/>
  <c r="AR455" s="1"/>
  <c r="AQ472"/>
  <c r="AK468"/>
  <c r="AK467" s="1"/>
  <c r="AQ468"/>
  <c r="AK1111"/>
  <c r="AK1110" s="1"/>
  <c r="AQ1112"/>
  <c r="AN24"/>
  <c r="AN17" s="1"/>
  <c r="AN16" s="1"/>
  <c r="AN15" s="1"/>
  <c r="AO123"/>
  <c r="AO121" s="1"/>
  <c r="AO120" s="1"/>
  <c r="AM141"/>
  <c r="AM140" s="1"/>
  <c r="AM139" s="1"/>
  <c r="AM138" s="1"/>
  <c r="AM337"/>
  <c r="AP1469"/>
  <c r="AP1467" s="1"/>
  <c r="AK451"/>
  <c r="AK450" s="1"/>
  <c r="AQ451"/>
  <c r="AQ450" s="1"/>
  <c r="AK580"/>
  <c r="AK579" s="1"/>
  <c r="AQ581"/>
  <c r="AK413"/>
  <c r="AK412" s="1"/>
  <c r="AK411" s="1"/>
  <c r="AQ414"/>
  <c r="AL1111"/>
  <c r="AL1110" s="1"/>
  <c r="AM17"/>
  <c r="AM16" s="1"/>
  <c r="AM15" s="1"/>
  <c r="AM123"/>
  <c r="AM122" s="1"/>
  <c r="AO178"/>
  <c r="AO177" s="1"/>
  <c r="AO176" s="1"/>
  <c r="AO175" s="1"/>
  <c r="AM382"/>
  <c r="AO87"/>
  <c r="AO76" s="1"/>
  <c r="AO75" s="1"/>
  <c r="AO66" s="1"/>
  <c r="AL1300"/>
  <c r="AL1299" s="1"/>
  <c r="AR1301"/>
  <c r="AK1300"/>
  <c r="AK1299" s="1"/>
  <c r="AQ1301"/>
  <c r="AK1103"/>
  <c r="AK1102" s="1"/>
  <c r="AK1101" s="1"/>
  <c r="AL1103"/>
  <c r="AL1102" s="1"/>
  <c r="AL1101" s="1"/>
  <c r="AP55"/>
  <c r="AP54" s="1"/>
  <c r="AP53" s="1"/>
  <c r="AP46" s="1"/>
  <c r="AN87"/>
  <c r="AN121"/>
  <c r="AN120" s="1"/>
  <c r="AN141"/>
  <c r="AN140" s="1"/>
  <c r="AN139" s="1"/>
  <c r="AN138" s="1"/>
  <c r="AN160"/>
  <c r="AN159" s="1"/>
  <c r="AO266"/>
  <c r="AO265" s="1"/>
  <c r="AO264" s="1"/>
  <c r="AO263" s="1"/>
  <c r="AO780"/>
  <c r="AO779" s="1"/>
  <c r="AO793"/>
  <c r="AM893"/>
  <c r="AM892" s="1"/>
  <c r="AM891" s="1"/>
  <c r="AP958"/>
  <c r="AP953" s="1"/>
  <c r="AP952" s="1"/>
  <c r="AN982"/>
  <c r="AO1089"/>
  <c r="AO1082" s="1"/>
  <c r="AN1360"/>
  <c r="AN1359" s="1"/>
  <c r="AN1469"/>
  <c r="AN1467" s="1"/>
  <c r="AP627"/>
  <c r="AP612" s="1"/>
  <c r="AP611" s="1"/>
  <c r="AM735"/>
  <c r="AM734" s="1"/>
  <c r="AM763"/>
  <c r="AM762" s="1"/>
  <c r="AM761" s="1"/>
  <c r="AN793"/>
  <c r="AN814"/>
  <c r="AN813" s="1"/>
  <c r="AO893"/>
  <c r="AO892" s="1"/>
  <c r="AO891" s="1"/>
  <c r="AO997"/>
  <c r="AO996" s="1"/>
  <c r="AP997"/>
  <c r="AP996" s="1"/>
  <c r="AN1022"/>
  <c r="AO1044"/>
  <c r="AP1082"/>
  <c r="AP1100"/>
  <c r="AN1105"/>
  <c r="AN1100" s="1"/>
  <c r="AN1125"/>
  <c r="AN1119" s="1"/>
  <c r="AM1174"/>
  <c r="AM1169" s="1"/>
  <c r="AM1168" s="1"/>
  <c r="AO1220"/>
  <c r="AO1219" s="1"/>
  <c r="AO1218" s="1"/>
  <c r="AP1318"/>
  <c r="AP1313" s="1"/>
  <c r="AP1312" s="1"/>
  <c r="AP1359"/>
  <c r="AO1378"/>
  <c r="AO1398"/>
  <c r="AN1453"/>
  <c r="AP1442"/>
  <c r="AP430"/>
  <c r="AP429" s="1"/>
  <c r="AP418" s="1"/>
  <c r="AO590"/>
  <c r="AO589" s="1"/>
  <c r="AM627"/>
  <c r="AM861"/>
  <c r="AM860" s="1"/>
  <c r="AM859" s="1"/>
  <c r="AN893"/>
  <c r="AN892" s="1"/>
  <c r="AN891" s="1"/>
  <c r="AP981"/>
  <c r="AP980" s="1"/>
  <c r="AP978" s="1"/>
  <c r="AN1044"/>
  <c r="AM1082"/>
  <c r="AM1453"/>
  <c r="AO1453"/>
  <c r="AO478"/>
  <c r="AO477" s="1"/>
  <c r="AM478"/>
  <c r="AM477" s="1"/>
  <c r="AO507"/>
  <c r="AO506" s="1"/>
  <c r="AM958"/>
  <c r="AM953" s="1"/>
  <c r="AM952" s="1"/>
  <c r="AN1082"/>
  <c r="AO1352"/>
  <c r="AO1351" s="1"/>
  <c r="AQ458"/>
  <c r="AQ455" s="1"/>
  <c r="AM293"/>
  <c r="AO37"/>
  <c r="AO36" s="1"/>
  <c r="AO35" s="1"/>
  <c r="AO34" s="1"/>
  <c r="AO24"/>
  <c r="AO17" s="1"/>
  <c r="AO16" s="1"/>
  <c r="AO15" s="1"/>
  <c r="AO1367"/>
  <c r="AO1359" s="1"/>
  <c r="AN1174"/>
  <c r="AM1220"/>
  <c r="AM1219" s="1"/>
  <c r="AM1218" s="1"/>
  <c r="AM1359"/>
  <c r="AM1350" s="1"/>
  <c r="AM1339" s="1"/>
  <c r="AN904"/>
  <c r="AN903" s="1"/>
  <c r="AN223"/>
  <c r="AM78"/>
  <c r="AM77" s="1"/>
  <c r="AP122"/>
  <c r="AP121"/>
  <c r="AP120" s="1"/>
  <c r="AN405"/>
  <c r="AN404"/>
  <c r="AP237"/>
  <c r="AP222" s="1"/>
  <c r="AO337"/>
  <c r="AO332" s="1"/>
  <c r="AO331" s="1"/>
  <c r="AO330" s="1"/>
  <c r="AO382"/>
  <c r="AM418"/>
  <c r="AO418"/>
  <c r="AO54"/>
  <c r="AO53" s="1"/>
  <c r="AO46" s="1"/>
  <c r="AM87"/>
  <c r="AO160"/>
  <c r="AO159" s="1"/>
  <c r="AP160"/>
  <c r="AP159" s="1"/>
  <c r="AM237"/>
  <c r="AO237"/>
  <c r="AO222" s="1"/>
  <c r="AO173" s="1"/>
  <c r="AM332"/>
  <c r="AM331" s="1"/>
  <c r="AM330" s="1"/>
  <c r="AN337"/>
  <c r="AN332" s="1"/>
  <c r="AN331" s="1"/>
  <c r="AN330" s="1"/>
  <c r="AN367"/>
  <c r="AN366" s="1"/>
  <c r="AP366"/>
  <c r="AN382"/>
  <c r="AP294"/>
  <c r="AP293"/>
  <c r="AP282" s="1"/>
  <c r="AP261" s="1"/>
  <c r="AM405"/>
  <c r="AM404"/>
  <c r="AO294"/>
  <c r="AP404"/>
  <c r="AP405"/>
  <c r="AM282"/>
  <c r="AO404"/>
  <c r="AO405"/>
  <c r="AP17"/>
  <c r="AP16" s="1"/>
  <c r="AP15" s="1"/>
  <c r="AP76"/>
  <c r="AP75" s="1"/>
  <c r="AP66" s="1"/>
  <c r="AM160"/>
  <c r="AM159" s="1"/>
  <c r="AM177"/>
  <c r="AM176" s="1"/>
  <c r="AM175" s="1"/>
  <c r="AN237"/>
  <c r="AN222" s="1"/>
  <c r="AM522"/>
  <c r="AM540"/>
  <c r="AM590"/>
  <c r="AM589" s="1"/>
  <c r="AO627"/>
  <c r="AO612" s="1"/>
  <c r="AO611" s="1"/>
  <c r="AN660"/>
  <c r="AN647" s="1"/>
  <c r="AN646" s="1"/>
  <c r="AP660"/>
  <c r="AP647" s="1"/>
  <c r="AP646" s="1"/>
  <c r="AP684"/>
  <c r="AP683" s="1"/>
  <c r="AP721"/>
  <c r="AP720" s="1"/>
  <c r="AP735"/>
  <c r="AP734" s="1"/>
  <c r="AP763"/>
  <c r="AP762" s="1"/>
  <c r="AP761" s="1"/>
  <c r="AP793"/>
  <c r="AP778" s="1"/>
  <c r="AP777" s="1"/>
  <c r="AP814"/>
  <c r="AP813" s="1"/>
  <c r="AM660"/>
  <c r="AM647" s="1"/>
  <c r="AM646" s="1"/>
  <c r="AO660"/>
  <c r="AO647" s="1"/>
  <c r="AO646" s="1"/>
  <c r="AO684"/>
  <c r="AO683" s="1"/>
  <c r="AO721"/>
  <c r="AO720" s="1"/>
  <c r="AO735"/>
  <c r="AO734" s="1"/>
  <c r="AO763"/>
  <c r="AO762" s="1"/>
  <c r="AO761" s="1"/>
  <c r="AN778"/>
  <c r="AN777" s="1"/>
  <c r="AO814"/>
  <c r="AO813" s="1"/>
  <c r="AN540"/>
  <c r="AO904"/>
  <c r="AO903" s="1"/>
  <c r="AP904"/>
  <c r="AP903" s="1"/>
  <c r="AM997"/>
  <c r="AM996" s="1"/>
  <c r="AO1022"/>
  <c r="AP1022"/>
  <c r="AP1044"/>
  <c r="AM1119"/>
  <c r="AO861"/>
  <c r="AO860" s="1"/>
  <c r="AO859" s="1"/>
  <c r="AO857" s="1"/>
  <c r="AN861"/>
  <c r="AN860" s="1"/>
  <c r="AN859" s="1"/>
  <c r="AM904"/>
  <c r="AM903" s="1"/>
  <c r="AO953"/>
  <c r="AO952" s="1"/>
  <c r="AM1022"/>
  <c r="AO981"/>
  <c r="AO980" s="1"/>
  <c r="AO978" s="1"/>
  <c r="AM1106"/>
  <c r="AM1105" s="1"/>
  <c r="AM1100" s="1"/>
  <c r="AO1212"/>
  <c r="AO1211" s="1"/>
  <c r="AO1210" s="1"/>
  <c r="AO1209" s="1"/>
  <c r="AN1352"/>
  <c r="AN1351" s="1"/>
  <c r="AP1383"/>
  <c r="AO1469"/>
  <c r="AO1467" s="1"/>
  <c r="AN981"/>
  <c r="AN980" s="1"/>
  <c r="AN978" s="1"/>
  <c r="AN1220"/>
  <c r="AN1219" s="1"/>
  <c r="AN1218" s="1"/>
  <c r="AO1318"/>
  <c r="AO1313" s="1"/>
  <c r="AO1312" s="1"/>
  <c r="AM1469"/>
  <c r="AM1467" s="1"/>
  <c r="AJ1478"/>
  <c r="AJ1477" s="1"/>
  <c r="AJ1476" s="1"/>
  <c r="AJ1475" s="1"/>
  <c r="AI1478"/>
  <c r="AI1477" s="1"/>
  <c r="AI1476" s="1"/>
  <c r="AI1475" s="1"/>
  <c r="AH1478"/>
  <c r="AH1477" s="1"/>
  <c r="AH1476" s="1"/>
  <c r="AH1475" s="1"/>
  <c r="AG1478"/>
  <c r="AG1477" s="1"/>
  <c r="AG1476" s="1"/>
  <c r="AG1475" s="1"/>
  <c r="AJ1473"/>
  <c r="AI1473"/>
  <c r="AH1473"/>
  <c r="AH1472" s="1"/>
  <c r="AH1471" s="1"/>
  <c r="AH1470" s="1"/>
  <c r="AG1473"/>
  <c r="AG1472" s="1"/>
  <c r="AG1471" s="1"/>
  <c r="AG1470" s="1"/>
  <c r="AJ1472"/>
  <c r="AJ1471" s="1"/>
  <c r="AJ1470" s="1"/>
  <c r="AI1472"/>
  <c r="AI1471" s="1"/>
  <c r="AI1470" s="1"/>
  <c r="AI1464"/>
  <c r="AI1463" s="1"/>
  <c r="AG1464"/>
  <c r="AG1463" s="1"/>
  <c r="AJ1461"/>
  <c r="AJ1460" s="1"/>
  <c r="AI1461"/>
  <c r="AI1460" s="1"/>
  <c r="AH1461"/>
  <c r="AH1460" s="1"/>
  <c r="AG1461"/>
  <c r="AG1460" s="1"/>
  <c r="AJ1458"/>
  <c r="AI1458"/>
  <c r="AI1457" s="1"/>
  <c r="AH1458"/>
  <c r="AH1457" s="1"/>
  <c r="AG1458"/>
  <c r="AG1457" s="1"/>
  <c r="AJ1457"/>
  <c r="AJ1455"/>
  <c r="AJ1454" s="1"/>
  <c r="AI1455"/>
  <c r="AI1454" s="1"/>
  <c r="AH1455"/>
  <c r="AH1454" s="1"/>
  <c r="AG1455"/>
  <c r="AG1454" s="1"/>
  <c r="AJ1446"/>
  <c r="AI1446"/>
  <c r="AH1446"/>
  <c r="AH1445" s="1"/>
  <c r="AH1444" s="1"/>
  <c r="AH1443" s="1"/>
  <c r="AG1446"/>
  <c r="AG1445" s="1"/>
  <c r="AG1444" s="1"/>
  <c r="AG1443" s="1"/>
  <c r="AJ1445"/>
  <c r="AJ1444" s="1"/>
  <c r="AJ1443" s="1"/>
  <c r="AI1445"/>
  <c r="AI1444" s="1"/>
  <c r="AI1443" s="1"/>
  <c r="AJ1439"/>
  <c r="AI1439"/>
  <c r="AH1439"/>
  <c r="AG1439"/>
  <c r="AJ1437"/>
  <c r="AI1437"/>
  <c r="AH1437"/>
  <c r="AG1437"/>
  <c r="AJ1435"/>
  <c r="AI1435"/>
  <c r="AH1435"/>
  <c r="AH1434" s="1"/>
  <c r="AH1433" s="1"/>
  <c r="AH1432" s="1"/>
  <c r="AH1431" s="1"/>
  <c r="AG1435"/>
  <c r="AG1434" s="1"/>
  <c r="AG1433" s="1"/>
  <c r="AG1432" s="1"/>
  <c r="AG1431" s="1"/>
  <c r="AJ1434"/>
  <c r="AJ1433" s="1"/>
  <c r="AJ1432" s="1"/>
  <c r="AJ1431" s="1"/>
  <c r="AI1434"/>
  <c r="AI1433" s="1"/>
  <c r="AI1432" s="1"/>
  <c r="AI1431" s="1"/>
  <c r="AJ1426"/>
  <c r="AJ1425" s="1"/>
  <c r="AJ1424" s="1"/>
  <c r="AJ1423" s="1"/>
  <c r="AJ1422" s="1"/>
  <c r="AI1426"/>
  <c r="AI1425" s="1"/>
  <c r="AI1424" s="1"/>
  <c r="AI1423" s="1"/>
  <c r="AI1422" s="1"/>
  <c r="AH1426"/>
  <c r="AH1425" s="1"/>
  <c r="AH1424" s="1"/>
  <c r="AH1423" s="1"/>
  <c r="AH1422" s="1"/>
  <c r="AG1426"/>
  <c r="AG1425" s="1"/>
  <c r="AG1424" s="1"/>
  <c r="AG1423" s="1"/>
  <c r="AG1422" s="1"/>
  <c r="AJ1419"/>
  <c r="AJ1418" s="1"/>
  <c r="AJ1417" s="1"/>
  <c r="AJ1416" s="1"/>
  <c r="AJ1415" s="1"/>
  <c r="AI1419"/>
  <c r="AI1418" s="1"/>
  <c r="AI1417" s="1"/>
  <c r="AI1416" s="1"/>
  <c r="AI1415" s="1"/>
  <c r="AH1419"/>
  <c r="AH1418" s="1"/>
  <c r="AH1417" s="1"/>
  <c r="AH1416" s="1"/>
  <c r="AH1415" s="1"/>
  <c r="AG1419"/>
  <c r="AG1418" s="1"/>
  <c r="AG1417" s="1"/>
  <c r="AG1416" s="1"/>
  <c r="AG1415" s="1"/>
  <c r="AJ1412"/>
  <c r="AJ1411" s="1"/>
  <c r="AJ1410" s="1"/>
  <c r="AI1412"/>
  <c r="AI1411" s="1"/>
  <c r="AI1410" s="1"/>
  <c r="AH1412"/>
  <c r="AH1411" s="1"/>
  <c r="AH1410" s="1"/>
  <c r="AG1412"/>
  <c r="AG1411" s="1"/>
  <c r="AG1410" s="1"/>
  <c r="AJ1408"/>
  <c r="AJ1407" s="1"/>
  <c r="AJ1406" s="1"/>
  <c r="AJ1405" s="1"/>
  <c r="AI1408"/>
  <c r="AI1407" s="1"/>
  <c r="AI1406" s="1"/>
  <c r="AI1405" s="1"/>
  <c r="AH1408"/>
  <c r="AH1407" s="1"/>
  <c r="AH1406" s="1"/>
  <c r="AH1405" s="1"/>
  <c r="AG1408"/>
  <c r="AG1407" s="1"/>
  <c r="AG1406" s="1"/>
  <c r="AG1405" s="1"/>
  <c r="AJ1403"/>
  <c r="AI1403"/>
  <c r="AH1403"/>
  <c r="AG1403"/>
  <c r="AJ1401"/>
  <c r="AI1401"/>
  <c r="AH1401"/>
  <c r="AG1401"/>
  <c r="AJ1399"/>
  <c r="AI1399"/>
  <c r="AI1398" s="1"/>
  <c r="AH1399"/>
  <c r="AH1398" s="1"/>
  <c r="AG1399"/>
  <c r="AG1398" s="1"/>
  <c r="AJ1398"/>
  <c r="AJ1396"/>
  <c r="AI1396"/>
  <c r="AH1396"/>
  <c r="AG1396"/>
  <c r="AJ1394"/>
  <c r="AI1394"/>
  <c r="AH1394"/>
  <c r="AG1394"/>
  <c r="AJ1392"/>
  <c r="AJ1391" s="1"/>
  <c r="AI1392"/>
  <c r="AH1392"/>
  <c r="AH1391" s="1"/>
  <c r="AG1392"/>
  <c r="AG1391" s="1"/>
  <c r="AJ1389"/>
  <c r="AI1389"/>
  <c r="AH1389"/>
  <c r="AH1388" s="1"/>
  <c r="AG1389"/>
  <c r="AG1388" s="1"/>
  <c r="AJ1388"/>
  <c r="AI1388"/>
  <c r="AJ1386"/>
  <c r="AI1386"/>
  <c r="AH1386"/>
  <c r="AG1386"/>
  <c r="AJ1384"/>
  <c r="AJ1383" s="1"/>
  <c r="AI1384"/>
  <c r="AH1384"/>
  <c r="AH1383" s="1"/>
  <c r="AG1384"/>
  <c r="AG1383" s="1"/>
  <c r="AJ1381"/>
  <c r="AI1381"/>
  <c r="AH1381"/>
  <c r="AG1381"/>
  <c r="AJ1379"/>
  <c r="AJ1378" s="1"/>
  <c r="AI1379"/>
  <c r="AI1378" s="1"/>
  <c r="AH1379"/>
  <c r="AH1378" s="1"/>
  <c r="AG1379"/>
  <c r="AG1378" s="1"/>
  <c r="AJ1376"/>
  <c r="AJ1375" s="1"/>
  <c r="AI1376"/>
  <c r="AI1375" s="1"/>
  <c r="AH1376"/>
  <c r="AH1375" s="1"/>
  <c r="AG1376"/>
  <c r="AG1375" s="1"/>
  <c r="AJ1372"/>
  <c r="AI1372"/>
  <c r="AH1372"/>
  <c r="AG1372"/>
  <c r="AJ1370"/>
  <c r="AI1370"/>
  <c r="AH1370"/>
  <c r="AG1370"/>
  <c r="AJ1368"/>
  <c r="AJ1367" s="1"/>
  <c r="AI1368"/>
  <c r="AI1367" s="1"/>
  <c r="AH1368"/>
  <c r="AH1367" s="1"/>
  <c r="AG1368"/>
  <c r="AG1367" s="1"/>
  <c r="AJ1365"/>
  <c r="AI1365"/>
  <c r="AH1365"/>
  <c r="AG1365"/>
  <c r="AJ1363"/>
  <c r="AI1363"/>
  <c r="AH1363"/>
  <c r="AG1363"/>
  <c r="AJ1361"/>
  <c r="AI1361"/>
  <c r="AH1361"/>
  <c r="AH1360" s="1"/>
  <c r="AG1361"/>
  <c r="AG1360" s="1"/>
  <c r="AJ1360"/>
  <c r="AI1360"/>
  <c r="AJ1357"/>
  <c r="AI1357"/>
  <c r="AH1357"/>
  <c r="AG1357"/>
  <c r="AJ1355"/>
  <c r="AI1355"/>
  <c r="AH1355"/>
  <c r="AG1355"/>
  <c r="AJ1353"/>
  <c r="AI1353"/>
  <c r="AI1352" s="1"/>
  <c r="AI1351" s="1"/>
  <c r="AH1353"/>
  <c r="AH1352" s="1"/>
  <c r="AH1351" s="1"/>
  <c r="AG1353"/>
  <c r="AG1352" s="1"/>
  <c r="AG1351" s="1"/>
  <c r="AJ1352"/>
  <c r="AJ1351" s="1"/>
  <c r="AJ1348"/>
  <c r="AJ1347" s="1"/>
  <c r="AJ1346" s="1"/>
  <c r="AJ1345" s="1"/>
  <c r="AI1348"/>
  <c r="AI1347" s="1"/>
  <c r="AI1346" s="1"/>
  <c r="AI1345" s="1"/>
  <c r="AH1348"/>
  <c r="AH1347" s="1"/>
  <c r="AH1346" s="1"/>
  <c r="AH1345" s="1"/>
  <c r="AG1348"/>
  <c r="AG1347" s="1"/>
  <c r="AG1346" s="1"/>
  <c r="AG1345" s="1"/>
  <c r="AJ1343"/>
  <c r="AI1343"/>
  <c r="AH1343"/>
  <c r="AH1342" s="1"/>
  <c r="AH1341" s="1"/>
  <c r="AH1340" s="1"/>
  <c r="AG1343"/>
  <c r="AG1342" s="1"/>
  <c r="AG1341" s="1"/>
  <c r="AG1340" s="1"/>
  <c r="AJ1342"/>
  <c r="AJ1341" s="1"/>
  <c r="AJ1340" s="1"/>
  <c r="AI1342"/>
  <c r="AI1341" s="1"/>
  <c r="AI1340" s="1"/>
  <c r="AI1336"/>
  <c r="AI1335" s="1"/>
  <c r="AI1334" s="1"/>
  <c r="AI1333" s="1"/>
  <c r="AI1332" s="1"/>
  <c r="AG1336"/>
  <c r="AG1335" s="1"/>
  <c r="AG1334" s="1"/>
  <c r="AG1333" s="1"/>
  <c r="AG1332" s="1"/>
  <c r="AJ1329"/>
  <c r="AI1329"/>
  <c r="AI1328" s="1"/>
  <c r="AH1329"/>
  <c r="AH1328" s="1"/>
  <c r="AG1329"/>
  <c r="AG1328" s="1"/>
  <c r="AJ1328"/>
  <c r="AJ1326"/>
  <c r="AJ1325" s="1"/>
  <c r="AI1326"/>
  <c r="AI1325" s="1"/>
  <c r="AH1326"/>
  <c r="AH1325" s="1"/>
  <c r="AG1326"/>
  <c r="AG1325" s="1"/>
  <c r="AJ1323"/>
  <c r="AI1323"/>
  <c r="AI1322" s="1"/>
  <c r="AH1323"/>
  <c r="AH1322" s="1"/>
  <c r="AG1323"/>
  <c r="AG1322" s="1"/>
  <c r="AJ1322"/>
  <c r="AJ1320"/>
  <c r="AJ1319" s="1"/>
  <c r="AI1320"/>
  <c r="AI1319" s="1"/>
  <c r="AH1320"/>
  <c r="AH1319" s="1"/>
  <c r="AG1320"/>
  <c r="AG1319" s="1"/>
  <c r="AJ1316"/>
  <c r="AJ1315" s="1"/>
  <c r="AJ1314" s="1"/>
  <c r="AI1316"/>
  <c r="AI1315" s="1"/>
  <c r="AI1314" s="1"/>
  <c r="AH1316"/>
  <c r="AH1315" s="1"/>
  <c r="AH1314" s="1"/>
  <c r="AG1316"/>
  <c r="AG1315" s="1"/>
  <c r="AG1314" s="1"/>
  <c r="AJ1307"/>
  <c r="AI1307"/>
  <c r="AI1306" s="1"/>
  <c r="AI1305" s="1"/>
  <c r="AI1304" s="1"/>
  <c r="AI1303" s="1"/>
  <c r="AH1307"/>
  <c r="AH1306" s="1"/>
  <c r="AH1305" s="1"/>
  <c r="AH1304" s="1"/>
  <c r="AH1303" s="1"/>
  <c r="AG1307"/>
  <c r="AG1306" s="1"/>
  <c r="AG1305" s="1"/>
  <c r="AG1304" s="1"/>
  <c r="AG1303" s="1"/>
  <c r="AJ1306"/>
  <c r="AJ1305" s="1"/>
  <c r="AJ1304" s="1"/>
  <c r="AJ1303" s="1"/>
  <c r="AJ1297"/>
  <c r="AJ1296" s="1"/>
  <c r="AI1297"/>
  <c r="AI1296" s="1"/>
  <c r="AH1297"/>
  <c r="AH1296" s="1"/>
  <c r="AG1297"/>
  <c r="AG1296" s="1"/>
  <c r="AJ1294"/>
  <c r="AJ1293" s="1"/>
  <c r="AI1294"/>
  <c r="AI1293" s="1"/>
  <c r="AH1294"/>
  <c r="AH1293" s="1"/>
  <c r="AG1294"/>
  <c r="AG1293" s="1"/>
  <c r="AJ1291"/>
  <c r="AI1291"/>
  <c r="AI1290" s="1"/>
  <c r="AH1291"/>
  <c r="AH1290" s="1"/>
  <c r="AG1291"/>
  <c r="AG1290" s="1"/>
  <c r="AJ1290"/>
  <c r="AJ1288"/>
  <c r="AJ1287" s="1"/>
  <c r="AI1288"/>
  <c r="AI1287" s="1"/>
  <c r="AH1288"/>
  <c r="AH1287" s="1"/>
  <c r="AG1288"/>
  <c r="AG1287" s="1"/>
  <c r="AJ1285"/>
  <c r="AI1285"/>
  <c r="AI1284" s="1"/>
  <c r="AH1285"/>
  <c r="AH1284" s="1"/>
  <c r="AG1285"/>
  <c r="AG1284" s="1"/>
  <c r="AJ1284"/>
  <c r="AJ1282"/>
  <c r="AJ1281" s="1"/>
  <c r="AI1282"/>
  <c r="AI1281" s="1"/>
  <c r="AH1282"/>
  <c r="AH1281" s="1"/>
  <c r="AG1282"/>
  <c r="AG1281" s="1"/>
  <c r="AJ1279"/>
  <c r="AI1279"/>
  <c r="AI1278" s="1"/>
  <c r="AH1279"/>
  <c r="AH1278" s="1"/>
  <c r="AG1279"/>
  <c r="AG1278" s="1"/>
  <c r="AJ1278"/>
  <c r="AJ1276"/>
  <c r="AJ1275" s="1"/>
  <c r="AI1276"/>
  <c r="AI1275" s="1"/>
  <c r="AH1276"/>
  <c r="AH1275" s="1"/>
  <c r="AG1276"/>
  <c r="AG1275" s="1"/>
  <c r="AJ1273"/>
  <c r="AI1273"/>
  <c r="AI1272" s="1"/>
  <c r="AH1273"/>
  <c r="AH1272" s="1"/>
  <c r="AG1273"/>
  <c r="AG1272" s="1"/>
  <c r="AJ1272"/>
  <c r="AJ1270"/>
  <c r="AJ1269" s="1"/>
  <c r="AI1270"/>
  <c r="AI1269" s="1"/>
  <c r="AH1270"/>
  <c r="AH1269" s="1"/>
  <c r="AG1270"/>
  <c r="AG1269" s="1"/>
  <c r="AJ1267"/>
  <c r="AI1267"/>
  <c r="AI1266" s="1"/>
  <c r="AH1267"/>
  <c r="AH1266" s="1"/>
  <c r="AG1267"/>
  <c r="AG1266" s="1"/>
  <c r="AJ1266"/>
  <c r="AJ1264"/>
  <c r="AJ1263" s="1"/>
  <c r="AI1264"/>
  <c r="AI1263" s="1"/>
  <c r="AH1264"/>
  <c r="AH1263" s="1"/>
  <c r="AG1264"/>
  <c r="AG1263" s="1"/>
  <c r="AJ1261"/>
  <c r="AI1261"/>
  <c r="AI1260" s="1"/>
  <c r="AH1261"/>
  <c r="AH1260" s="1"/>
  <c r="AG1261"/>
  <c r="AG1260" s="1"/>
  <c r="AJ1260"/>
  <c r="AJ1258"/>
  <c r="AJ1257" s="1"/>
  <c r="AI1258"/>
  <c r="AI1257" s="1"/>
  <c r="AH1258"/>
  <c r="AH1257" s="1"/>
  <c r="AG1258"/>
  <c r="AG1257" s="1"/>
  <c r="AJ1255"/>
  <c r="AI1255"/>
  <c r="AI1254" s="1"/>
  <c r="AH1255"/>
  <c r="AH1254" s="1"/>
  <c r="AG1255"/>
  <c r="AG1254" s="1"/>
  <c r="AJ1254"/>
  <c r="AJ1252"/>
  <c r="AJ1251" s="1"/>
  <c r="AI1252"/>
  <c r="AI1251" s="1"/>
  <c r="AH1252"/>
  <c r="AH1251" s="1"/>
  <c r="AG1252"/>
  <c r="AG1251" s="1"/>
  <c r="AJ1249"/>
  <c r="AI1249"/>
  <c r="AI1248" s="1"/>
  <c r="AH1249"/>
  <c r="AH1248" s="1"/>
  <c r="AG1249"/>
  <c r="AG1248" s="1"/>
  <c r="AJ1248"/>
  <c r="AJ1246"/>
  <c r="AJ1245" s="1"/>
  <c r="AI1246"/>
  <c r="AI1245" s="1"/>
  <c r="AH1246"/>
  <c r="AH1245" s="1"/>
  <c r="AG1246"/>
  <c r="AG1245" s="1"/>
  <c r="AJ1243"/>
  <c r="AI1243"/>
  <c r="AI1242" s="1"/>
  <c r="AH1243"/>
  <c r="AH1242" s="1"/>
  <c r="AG1243"/>
  <c r="AG1242" s="1"/>
  <c r="AJ1242"/>
  <c r="AJ1240"/>
  <c r="AJ1239" s="1"/>
  <c r="AI1240"/>
  <c r="AI1239" s="1"/>
  <c r="AH1240"/>
  <c r="AH1239" s="1"/>
  <c r="AG1240"/>
  <c r="AG1239" s="1"/>
  <c r="AJ1237"/>
  <c r="AI1237"/>
  <c r="AI1236" s="1"/>
  <c r="AH1237"/>
  <c r="AH1236" s="1"/>
  <c r="AG1237"/>
  <c r="AG1236" s="1"/>
  <c r="AJ1236"/>
  <c r="AJ1234"/>
  <c r="AJ1233" s="1"/>
  <c r="AI1234"/>
  <c r="AI1233" s="1"/>
  <c r="AH1234"/>
  <c r="AH1233" s="1"/>
  <c r="AG1234"/>
  <c r="AG1233" s="1"/>
  <c r="AJ1231"/>
  <c r="AI1231"/>
  <c r="AI1230" s="1"/>
  <c r="AH1231"/>
  <c r="AH1230" s="1"/>
  <c r="AG1231"/>
  <c r="AG1230" s="1"/>
  <c r="AJ1230"/>
  <c r="AJ1228"/>
  <c r="AJ1227" s="1"/>
  <c r="AI1228"/>
  <c r="AI1227" s="1"/>
  <c r="AH1228"/>
  <c r="AH1227" s="1"/>
  <c r="AG1228"/>
  <c r="AG1227" s="1"/>
  <c r="AJ1225"/>
  <c r="AI1225"/>
  <c r="AI1224" s="1"/>
  <c r="AH1225"/>
  <c r="AH1224" s="1"/>
  <c r="AG1225"/>
  <c r="AG1224" s="1"/>
  <c r="AJ1224"/>
  <c r="AJ1222"/>
  <c r="AJ1221" s="1"/>
  <c r="AI1222"/>
  <c r="AI1221" s="1"/>
  <c r="AH1222"/>
  <c r="AH1221" s="1"/>
  <c r="AG1222"/>
  <c r="AG1221" s="1"/>
  <c r="AJ1215"/>
  <c r="AI1215"/>
  <c r="AH1215"/>
  <c r="AG1215"/>
  <c r="AJ1213"/>
  <c r="AJ1212" s="1"/>
  <c r="AJ1211" s="1"/>
  <c r="AJ1210" s="1"/>
  <c r="AJ1209" s="1"/>
  <c r="AI1213"/>
  <c r="AI1212" s="1"/>
  <c r="AI1211" s="1"/>
  <c r="AI1210" s="1"/>
  <c r="AI1209" s="1"/>
  <c r="AH1213"/>
  <c r="AG1213"/>
  <c r="AG1212" s="1"/>
  <c r="AG1211" s="1"/>
  <c r="AG1210" s="1"/>
  <c r="AG1209" s="1"/>
  <c r="AJ1202"/>
  <c r="AJ1201" s="1"/>
  <c r="AJ1200" s="1"/>
  <c r="AJ1199" s="1"/>
  <c r="AJ1198" s="1"/>
  <c r="AI1202"/>
  <c r="AI1201" s="1"/>
  <c r="AI1200" s="1"/>
  <c r="AI1199" s="1"/>
  <c r="AI1198" s="1"/>
  <c r="AH1202"/>
  <c r="AH1201" s="1"/>
  <c r="AH1200" s="1"/>
  <c r="AH1199" s="1"/>
  <c r="AH1198" s="1"/>
  <c r="AG1202"/>
  <c r="AG1201" s="1"/>
  <c r="AG1200" s="1"/>
  <c r="AG1199" s="1"/>
  <c r="AG1198" s="1"/>
  <c r="AJ1195"/>
  <c r="AJ1194" s="1"/>
  <c r="AJ1193" s="1"/>
  <c r="AI1195"/>
  <c r="AI1194" s="1"/>
  <c r="AI1193" s="1"/>
  <c r="AH1195"/>
  <c r="AH1194" s="1"/>
  <c r="AH1193" s="1"/>
  <c r="AG1195"/>
  <c r="AG1194" s="1"/>
  <c r="AG1193" s="1"/>
  <c r="AJ1191"/>
  <c r="AJ1190" s="1"/>
  <c r="AI1191"/>
  <c r="AI1190" s="1"/>
  <c r="AH1191"/>
  <c r="AH1190" s="1"/>
  <c r="AG1191"/>
  <c r="AG1190" s="1"/>
  <c r="AJ1188"/>
  <c r="AI1188"/>
  <c r="AI1187" s="1"/>
  <c r="AH1188"/>
  <c r="AH1187" s="1"/>
  <c r="AG1188"/>
  <c r="AG1187" s="1"/>
  <c r="AJ1187"/>
  <c r="AJ1185"/>
  <c r="AJ1184" s="1"/>
  <c r="AI1185"/>
  <c r="AI1184" s="1"/>
  <c r="AH1185"/>
  <c r="AH1184" s="1"/>
  <c r="AG1185"/>
  <c r="AG1184" s="1"/>
  <c r="AJ1181"/>
  <c r="AJ1180" s="1"/>
  <c r="AI1181"/>
  <c r="AI1180" s="1"/>
  <c r="AH1181"/>
  <c r="AH1180" s="1"/>
  <c r="AG1181"/>
  <c r="AG1180" s="1"/>
  <c r="AJ1178"/>
  <c r="AI1178"/>
  <c r="AH1178"/>
  <c r="AG1178"/>
  <c r="AJ1176"/>
  <c r="AI1176"/>
  <c r="AH1176"/>
  <c r="AH1175" s="1"/>
  <c r="AG1176"/>
  <c r="AG1175" s="1"/>
  <c r="AG1174" s="1"/>
  <c r="AJ1172"/>
  <c r="AI1172"/>
  <c r="AI1171" s="1"/>
  <c r="AI1170" s="1"/>
  <c r="AH1172"/>
  <c r="AH1171" s="1"/>
  <c r="AH1170" s="1"/>
  <c r="AG1172"/>
  <c r="AG1171" s="1"/>
  <c r="AG1170" s="1"/>
  <c r="AJ1171"/>
  <c r="AJ1170" s="1"/>
  <c r="AJ1165"/>
  <c r="AJ1164" s="1"/>
  <c r="AJ1163" s="1"/>
  <c r="AJ1162" s="1"/>
  <c r="AJ1161" s="1"/>
  <c r="AI1165"/>
  <c r="AI1164" s="1"/>
  <c r="AI1163" s="1"/>
  <c r="AI1162" s="1"/>
  <c r="AI1161" s="1"/>
  <c r="AH1165"/>
  <c r="AH1164" s="1"/>
  <c r="AH1163" s="1"/>
  <c r="AH1162" s="1"/>
  <c r="AH1161" s="1"/>
  <c r="AG1165"/>
  <c r="AG1164" s="1"/>
  <c r="AG1163" s="1"/>
  <c r="AG1162" s="1"/>
  <c r="AG1161" s="1"/>
  <c r="AJ1156"/>
  <c r="AJ1155" s="1"/>
  <c r="AJ1154" s="1"/>
  <c r="AJ1153" s="1"/>
  <c r="AJ1152" s="1"/>
  <c r="AI1156"/>
  <c r="AI1155" s="1"/>
  <c r="AI1154" s="1"/>
  <c r="AI1153" s="1"/>
  <c r="AI1152" s="1"/>
  <c r="AH1156"/>
  <c r="AH1155" s="1"/>
  <c r="AH1154" s="1"/>
  <c r="AH1153" s="1"/>
  <c r="AH1152" s="1"/>
  <c r="AG1156"/>
  <c r="AG1155" s="1"/>
  <c r="AG1154" s="1"/>
  <c r="AG1153" s="1"/>
  <c r="AG1152" s="1"/>
  <c r="AJ1149"/>
  <c r="AJ1148" s="1"/>
  <c r="AJ1147" s="1"/>
  <c r="AJ1146" s="1"/>
  <c r="AJ1145" s="1"/>
  <c r="AI1149"/>
  <c r="AI1148" s="1"/>
  <c r="AI1147" s="1"/>
  <c r="AI1146" s="1"/>
  <c r="AI1145" s="1"/>
  <c r="AH1149"/>
  <c r="AH1148" s="1"/>
  <c r="AH1147" s="1"/>
  <c r="AH1146" s="1"/>
  <c r="AH1145" s="1"/>
  <c r="AG1149"/>
  <c r="AG1148" s="1"/>
  <c r="AG1147" s="1"/>
  <c r="AG1146" s="1"/>
  <c r="AG1145" s="1"/>
  <c r="AJ1142"/>
  <c r="AJ1141" s="1"/>
  <c r="AJ1140" s="1"/>
  <c r="AJ1139" s="1"/>
  <c r="AI1142"/>
  <c r="AI1141" s="1"/>
  <c r="AI1140" s="1"/>
  <c r="AI1139" s="1"/>
  <c r="AH1142"/>
  <c r="AH1141" s="1"/>
  <c r="AH1140" s="1"/>
  <c r="AH1139" s="1"/>
  <c r="AG1142"/>
  <c r="AG1141" s="1"/>
  <c r="AG1140" s="1"/>
  <c r="AG1139" s="1"/>
  <c r="AJ1137"/>
  <c r="AI1137"/>
  <c r="AI1136" s="1"/>
  <c r="AI1135" s="1"/>
  <c r="AI1134" s="1"/>
  <c r="AH1137"/>
  <c r="AH1136" s="1"/>
  <c r="AH1135" s="1"/>
  <c r="AH1134" s="1"/>
  <c r="AG1137"/>
  <c r="AG1136" s="1"/>
  <c r="AG1135" s="1"/>
  <c r="AG1134" s="1"/>
  <c r="AJ1136"/>
  <c r="AJ1135" s="1"/>
  <c r="AJ1134" s="1"/>
  <c r="AJ1132"/>
  <c r="AI1132"/>
  <c r="AH1132"/>
  <c r="AG1132"/>
  <c r="AG1131" s="1"/>
  <c r="AG1130" s="1"/>
  <c r="AJ1131"/>
  <c r="AJ1130" s="1"/>
  <c r="AI1131"/>
  <c r="AI1130" s="1"/>
  <c r="AH1131"/>
  <c r="AH1130" s="1"/>
  <c r="AJ1128"/>
  <c r="AI1128"/>
  <c r="AH1128"/>
  <c r="AG1128"/>
  <c r="AG1127" s="1"/>
  <c r="AJ1127"/>
  <c r="AJ1126" s="1"/>
  <c r="AI1127"/>
  <c r="AI1126" s="1"/>
  <c r="AH1127"/>
  <c r="AH1126" s="1"/>
  <c r="AG1126"/>
  <c r="AJ1123"/>
  <c r="AJ1122" s="1"/>
  <c r="AJ1121" s="1"/>
  <c r="AJ1120" s="1"/>
  <c r="AI1123"/>
  <c r="AI1122" s="1"/>
  <c r="AI1121" s="1"/>
  <c r="AI1120" s="1"/>
  <c r="AH1123"/>
  <c r="AH1122" s="1"/>
  <c r="AH1121" s="1"/>
  <c r="AH1120" s="1"/>
  <c r="AG1123"/>
  <c r="AG1122" s="1"/>
  <c r="AG1121" s="1"/>
  <c r="AG1120" s="1"/>
  <c r="AJ1116"/>
  <c r="AJ1115" s="1"/>
  <c r="AJ1114" s="1"/>
  <c r="AJ1113" s="1"/>
  <c r="AI1116"/>
  <c r="AI1115" s="1"/>
  <c r="AI1114" s="1"/>
  <c r="AI1113" s="1"/>
  <c r="AH1116"/>
  <c r="AH1115" s="1"/>
  <c r="AH1114" s="1"/>
  <c r="AH1113" s="1"/>
  <c r="AG1116"/>
  <c r="AG1115" s="1"/>
  <c r="AG1114" s="1"/>
  <c r="AG1113" s="1"/>
  <c r="AJ1108"/>
  <c r="AI1108"/>
  <c r="AH1108"/>
  <c r="AG1108"/>
  <c r="AJ1106"/>
  <c r="AI1106"/>
  <c r="AI1105" s="1"/>
  <c r="AI1100" s="1"/>
  <c r="AH1106"/>
  <c r="AH1105" s="1"/>
  <c r="AH1100" s="1"/>
  <c r="AG1106"/>
  <c r="AJ1098"/>
  <c r="AJ1097" s="1"/>
  <c r="AI1098"/>
  <c r="AI1097" s="1"/>
  <c r="AH1098"/>
  <c r="AH1097" s="1"/>
  <c r="AG1098"/>
  <c r="AG1097" s="1"/>
  <c r="AJ1095"/>
  <c r="AJ1094" s="1"/>
  <c r="AI1095"/>
  <c r="AI1094" s="1"/>
  <c r="AH1095"/>
  <c r="AH1094" s="1"/>
  <c r="AG1095"/>
  <c r="AG1094" s="1"/>
  <c r="AI1092"/>
  <c r="AG1092"/>
  <c r="AJ1090"/>
  <c r="AI1090"/>
  <c r="AH1090"/>
  <c r="AH1089" s="1"/>
  <c r="AG1090"/>
  <c r="AG1089" s="1"/>
  <c r="AJ1089"/>
  <c r="AI1087"/>
  <c r="AG1087"/>
  <c r="AJ1085"/>
  <c r="AJ1084" s="1"/>
  <c r="AJ1083" s="1"/>
  <c r="AI1085"/>
  <c r="AH1085"/>
  <c r="AH1084" s="1"/>
  <c r="AH1083" s="1"/>
  <c r="AG1085"/>
  <c r="AG1084" s="1"/>
  <c r="AG1083" s="1"/>
  <c r="AJ1080"/>
  <c r="AI1080"/>
  <c r="AI1079" s="1"/>
  <c r="AI1078" s="1"/>
  <c r="AI1077" s="1"/>
  <c r="AH1080"/>
  <c r="AH1079" s="1"/>
  <c r="AH1078" s="1"/>
  <c r="AH1077" s="1"/>
  <c r="AG1080"/>
  <c r="AG1079" s="1"/>
  <c r="AG1078" s="1"/>
  <c r="AG1077" s="1"/>
  <c r="AJ1079"/>
  <c r="AJ1078" s="1"/>
  <c r="AJ1077" s="1"/>
  <c r="AJ1075"/>
  <c r="AI1075"/>
  <c r="AH1075"/>
  <c r="AG1075"/>
  <c r="AG1074" s="1"/>
  <c r="AG1073" s="1"/>
  <c r="AG1072" s="1"/>
  <c r="AJ1074"/>
  <c r="AJ1073" s="1"/>
  <c r="AJ1072" s="1"/>
  <c r="AI1074"/>
  <c r="AI1073" s="1"/>
  <c r="AI1072" s="1"/>
  <c r="AH1074"/>
  <c r="AH1073" s="1"/>
  <c r="AH1072" s="1"/>
  <c r="AJ1070"/>
  <c r="AJ1069" s="1"/>
  <c r="AJ1068" s="1"/>
  <c r="AJ1067" s="1"/>
  <c r="AI1070"/>
  <c r="AI1069" s="1"/>
  <c r="AI1068" s="1"/>
  <c r="AI1067" s="1"/>
  <c r="AH1070"/>
  <c r="AH1069" s="1"/>
  <c r="AH1068" s="1"/>
  <c r="AH1067" s="1"/>
  <c r="AG1070"/>
  <c r="AG1069" s="1"/>
  <c r="AG1068" s="1"/>
  <c r="AG1067" s="1"/>
  <c r="AJ1063"/>
  <c r="AI1063"/>
  <c r="AI1062" s="1"/>
  <c r="AI1061" s="1"/>
  <c r="AI1060" s="1"/>
  <c r="AH1063"/>
  <c r="AH1062" s="1"/>
  <c r="AH1061" s="1"/>
  <c r="AH1060" s="1"/>
  <c r="AG1063"/>
  <c r="AG1062" s="1"/>
  <c r="AG1061" s="1"/>
  <c r="AG1060" s="1"/>
  <c r="AJ1062"/>
  <c r="AJ1061" s="1"/>
  <c r="AJ1060" s="1"/>
  <c r="AJ1058"/>
  <c r="AI1058"/>
  <c r="AH1058"/>
  <c r="AG1058"/>
  <c r="AG1057" s="1"/>
  <c r="AG1056" s="1"/>
  <c r="AG1055" s="1"/>
  <c r="AJ1057"/>
  <c r="AJ1056" s="1"/>
  <c r="AJ1055" s="1"/>
  <c r="AI1057"/>
  <c r="AI1056" s="1"/>
  <c r="AI1055" s="1"/>
  <c r="AH1057"/>
  <c r="AH1056" s="1"/>
  <c r="AH1055" s="1"/>
  <c r="AJ1053"/>
  <c r="AI1053"/>
  <c r="AI1052" s="1"/>
  <c r="AI1051" s="1"/>
  <c r="AI1050" s="1"/>
  <c r="AH1053"/>
  <c r="AH1052" s="1"/>
  <c r="AH1051" s="1"/>
  <c r="AH1050" s="1"/>
  <c r="AG1053"/>
  <c r="AG1052" s="1"/>
  <c r="AG1051" s="1"/>
  <c r="AG1050" s="1"/>
  <c r="AJ1052"/>
  <c r="AJ1051" s="1"/>
  <c r="AJ1050" s="1"/>
  <c r="AJ1048"/>
  <c r="AI1048"/>
  <c r="AH1048"/>
  <c r="AG1048"/>
  <c r="AG1047" s="1"/>
  <c r="AG1046" s="1"/>
  <c r="AG1045" s="1"/>
  <c r="AJ1047"/>
  <c r="AJ1046" s="1"/>
  <c r="AJ1045" s="1"/>
  <c r="AI1047"/>
  <c r="AI1046" s="1"/>
  <c r="AI1045" s="1"/>
  <c r="AH1047"/>
  <c r="AH1046" s="1"/>
  <c r="AH1045" s="1"/>
  <c r="AJ1041"/>
  <c r="AI1041"/>
  <c r="AH1041"/>
  <c r="AG1041"/>
  <c r="AG1040" s="1"/>
  <c r="AG1039" s="1"/>
  <c r="AG1038" s="1"/>
  <c r="AJ1040"/>
  <c r="AJ1039" s="1"/>
  <c r="AJ1038" s="1"/>
  <c r="AI1040"/>
  <c r="AI1039" s="1"/>
  <c r="AI1038" s="1"/>
  <c r="AH1040"/>
  <c r="AH1039" s="1"/>
  <c r="AH1038" s="1"/>
  <c r="AJ1036"/>
  <c r="AI1036"/>
  <c r="AI1035" s="1"/>
  <c r="AI1034" s="1"/>
  <c r="AI1033" s="1"/>
  <c r="AH1036"/>
  <c r="AH1035" s="1"/>
  <c r="AH1034" s="1"/>
  <c r="AH1033" s="1"/>
  <c r="AG1036"/>
  <c r="AG1035" s="1"/>
  <c r="AG1034" s="1"/>
  <c r="AG1033" s="1"/>
  <c r="AJ1035"/>
  <c r="AJ1034" s="1"/>
  <c r="AJ1033" s="1"/>
  <c r="AJ1031"/>
  <c r="AJ1030" s="1"/>
  <c r="AJ1029" s="1"/>
  <c r="AJ1028" s="1"/>
  <c r="AI1031"/>
  <c r="AI1030" s="1"/>
  <c r="AI1029" s="1"/>
  <c r="AI1028" s="1"/>
  <c r="AH1031"/>
  <c r="AH1030" s="1"/>
  <c r="AH1029" s="1"/>
  <c r="AH1028" s="1"/>
  <c r="AG1031"/>
  <c r="AG1030" s="1"/>
  <c r="AG1029" s="1"/>
  <c r="AG1028" s="1"/>
  <c r="AJ1026"/>
  <c r="AI1026"/>
  <c r="AI1025" s="1"/>
  <c r="AI1024" s="1"/>
  <c r="AI1023" s="1"/>
  <c r="AH1026"/>
  <c r="AH1025" s="1"/>
  <c r="AH1024" s="1"/>
  <c r="AH1023" s="1"/>
  <c r="AG1026"/>
  <c r="AG1025" s="1"/>
  <c r="AG1024" s="1"/>
  <c r="AG1023" s="1"/>
  <c r="AJ1025"/>
  <c r="AJ1024" s="1"/>
  <c r="AJ1023" s="1"/>
  <c r="AJ1019"/>
  <c r="AI1019"/>
  <c r="AI1018" s="1"/>
  <c r="AI1013" s="1"/>
  <c r="AI1012" s="1"/>
  <c r="AH1019"/>
  <c r="AH1018" s="1"/>
  <c r="AH1013" s="1"/>
  <c r="AH1012" s="1"/>
  <c r="AG1019"/>
  <c r="AG1018" s="1"/>
  <c r="AG1013" s="1"/>
  <c r="AG1012" s="1"/>
  <c r="AJ1018"/>
  <c r="AJ1013" s="1"/>
  <c r="AJ1012" s="1"/>
  <c r="AJ1009"/>
  <c r="AI1009"/>
  <c r="AI1008" s="1"/>
  <c r="AH1009"/>
  <c r="AH1008" s="1"/>
  <c r="AG1009"/>
  <c r="AG1008" s="1"/>
  <c r="AJ1008"/>
  <c r="AJ1006"/>
  <c r="AI1006"/>
  <c r="AI1005" s="1"/>
  <c r="AH1006"/>
  <c r="AH1005" s="1"/>
  <c r="AG1006"/>
  <c r="AG1005" s="1"/>
  <c r="AJ1005"/>
  <c r="AJ1003"/>
  <c r="AI1003"/>
  <c r="AH1003"/>
  <c r="AG1003"/>
  <c r="AG1002" s="1"/>
  <c r="AJ1002"/>
  <c r="AI1002"/>
  <c r="AH1002"/>
  <c r="AJ1000"/>
  <c r="AI1000"/>
  <c r="AI999" s="1"/>
  <c r="AI998" s="1"/>
  <c r="AH1000"/>
  <c r="AH999" s="1"/>
  <c r="AH998" s="1"/>
  <c r="AG1000"/>
  <c r="AG999" s="1"/>
  <c r="AG998" s="1"/>
  <c r="AJ999"/>
  <c r="AJ998" s="1"/>
  <c r="AJ993"/>
  <c r="AJ992" s="1"/>
  <c r="AJ991" s="1"/>
  <c r="AJ990" s="1"/>
  <c r="AJ989" s="1"/>
  <c r="AI993"/>
  <c r="AI992" s="1"/>
  <c r="AI991" s="1"/>
  <c r="AI990" s="1"/>
  <c r="AI989" s="1"/>
  <c r="AH993"/>
  <c r="AH992" s="1"/>
  <c r="AH991" s="1"/>
  <c r="AH990" s="1"/>
  <c r="AH989" s="1"/>
  <c r="AG993"/>
  <c r="AG992" s="1"/>
  <c r="AG991" s="1"/>
  <c r="AG990" s="1"/>
  <c r="AG989" s="1"/>
  <c r="AJ984"/>
  <c r="AJ983" s="1"/>
  <c r="AI984"/>
  <c r="AI983" s="1"/>
  <c r="AH984"/>
  <c r="AH982" s="1"/>
  <c r="AG984"/>
  <c r="AG983" s="1"/>
  <c r="AJ982"/>
  <c r="AI982"/>
  <c r="AJ975"/>
  <c r="AI975"/>
  <c r="AI974" s="1"/>
  <c r="AI973" s="1"/>
  <c r="AI972" s="1"/>
  <c r="AI971" s="1"/>
  <c r="AH975"/>
  <c r="AH974" s="1"/>
  <c r="AH973" s="1"/>
  <c r="AH972" s="1"/>
  <c r="AH971" s="1"/>
  <c r="AG975"/>
  <c r="AG974" s="1"/>
  <c r="AG973" s="1"/>
  <c r="AG972" s="1"/>
  <c r="AG971" s="1"/>
  <c r="AJ974"/>
  <c r="AJ973" s="1"/>
  <c r="AJ972" s="1"/>
  <c r="AJ971" s="1"/>
  <c r="AJ968"/>
  <c r="AI968"/>
  <c r="AI967" s="1"/>
  <c r="AI966" s="1"/>
  <c r="AI965" s="1"/>
  <c r="AH968"/>
  <c r="AH967" s="1"/>
  <c r="AH966" s="1"/>
  <c r="AH965" s="1"/>
  <c r="AG968"/>
  <c r="AG967" s="1"/>
  <c r="AG966" s="1"/>
  <c r="AG965" s="1"/>
  <c r="AJ967"/>
  <c r="AJ966" s="1"/>
  <c r="AJ965" s="1"/>
  <c r="AJ963"/>
  <c r="AI963"/>
  <c r="AH963"/>
  <c r="AG963"/>
  <c r="AG962" s="1"/>
  <c r="AJ962"/>
  <c r="AI962"/>
  <c r="AH962"/>
  <c r="AJ960"/>
  <c r="AJ959" s="1"/>
  <c r="AI960"/>
  <c r="AI959" s="1"/>
  <c r="AH960"/>
  <c r="AH959" s="1"/>
  <c r="AG960"/>
  <c r="AG959" s="1"/>
  <c r="AJ956"/>
  <c r="AI956"/>
  <c r="AI955" s="1"/>
  <c r="AI954" s="1"/>
  <c r="AH956"/>
  <c r="AH955" s="1"/>
  <c r="AH954" s="1"/>
  <c r="AG956"/>
  <c r="AG955" s="1"/>
  <c r="AG954" s="1"/>
  <c r="AJ955"/>
  <c r="AJ954" s="1"/>
  <c r="AJ944"/>
  <c r="AJ943" s="1"/>
  <c r="AJ942" s="1"/>
  <c r="AI944"/>
  <c r="AI943" s="1"/>
  <c r="AI942" s="1"/>
  <c r="AH944"/>
  <c r="AH943" s="1"/>
  <c r="AH942" s="1"/>
  <c r="AG944"/>
  <c r="AG943" s="1"/>
  <c r="AG942" s="1"/>
  <c r="AJ940"/>
  <c r="AI940"/>
  <c r="AI939" s="1"/>
  <c r="AI938" s="1"/>
  <c r="AI937" s="1"/>
  <c r="AH940"/>
  <c r="AH939" s="1"/>
  <c r="AH938" s="1"/>
  <c r="AH937" s="1"/>
  <c r="AG940"/>
  <c r="AG939" s="1"/>
  <c r="AG938" s="1"/>
  <c r="AG937" s="1"/>
  <c r="AJ939"/>
  <c r="AJ938" s="1"/>
  <c r="AJ937" s="1"/>
  <c r="AJ935"/>
  <c r="AJ934" s="1"/>
  <c r="AJ933" s="1"/>
  <c r="AJ932" s="1"/>
  <c r="AI935"/>
  <c r="AI934" s="1"/>
  <c r="AI933" s="1"/>
  <c r="AI932" s="1"/>
  <c r="AH935"/>
  <c r="AH934" s="1"/>
  <c r="AH933" s="1"/>
  <c r="AH932" s="1"/>
  <c r="AG935"/>
  <c r="AG934" s="1"/>
  <c r="AG933" s="1"/>
  <c r="AG932" s="1"/>
  <c r="AJ927"/>
  <c r="AI927"/>
  <c r="AI926" s="1"/>
  <c r="AH927"/>
  <c r="AH926" s="1"/>
  <c r="AG927"/>
  <c r="AG926" s="1"/>
  <c r="AJ926"/>
  <c r="AJ924"/>
  <c r="AJ923" s="1"/>
  <c r="AI924"/>
  <c r="AI923" s="1"/>
  <c r="AH924"/>
  <c r="AH923" s="1"/>
  <c r="AG924"/>
  <c r="AG923" s="1"/>
  <c r="AJ921"/>
  <c r="AJ920" s="1"/>
  <c r="AJ919" s="1"/>
  <c r="AI921"/>
  <c r="AI920" s="1"/>
  <c r="AI919" s="1"/>
  <c r="AH921"/>
  <c r="AH920" s="1"/>
  <c r="AH919" s="1"/>
  <c r="AG921"/>
  <c r="AG920" s="1"/>
  <c r="AG919" s="1"/>
  <c r="AJ917"/>
  <c r="AJ916" s="1"/>
  <c r="AJ915" s="1"/>
  <c r="AI917"/>
  <c r="AI916" s="1"/>
  <c r="AI915" s="1"/>
  <c r="AH917"/>
  <c r="AH916" s="1"/>
  <c r="AH915" s="1"/>
  <c r="AG917"/>
  <c r="AG916" s="1"/>
  <c r="AG915" s="1"/>
  <c r="AJ913"/>
  <c r="AI913"/>
  <c r="AI910" s="1"/>
  <c r="AI909" s="1"/>
  <c r="AH913"/>
  <c r="AH910" s="1"/>
  <c r="AH909" s="1"/>
  <c r="AG913"/>
  <c r="AG910" s="1"/>
  <c r="AG909" s="1"/>
  <c r="AJ910"/>
  <c r="AJ909" s="1"/>
  <c r="AJ907"/>
  <c r="AJ906" s="1"/>
  <c r="AJ905" s="1"/>
  <c r="AI907"/>
  <c r="AI906" s="1"/>
  <c r="AI905" s="1"/>
  <c r="AH907"/>
  <c r="AH906" s="1"/>
  <c r="AH905" s="1"/>
  <c r="AG907"/>
  <c r="AG906" s="1"/>
  <c r="AG905" s="1"/>
  <c r="AJ898"/>
  <c r="AI898"/>
  <c r="AH898"/>
  <c r="AG898"/>
  <c r="AG897" s="1"/>
  <c r="AJ897"/>
  <c r="AI897"/>
  <c r="AH897"/>
  <c r="AJ895"/>
  <c r="AJ894" s="1"/>
  <c r="AI895"/>
  <c r="AI894" s="1"/>
  <c r="AH895"/>
  <c r="AH894" s="1"/>
  <c r="AG895"/>
  <c r="AG894" s="1"/>
  <c r="AJ888"/>
  <c r="AI888"/>
  <c r="AI887" s="1"/>
  <c r="AI886" s="1"/>
  <c r="AI885" s="1"/>
  <c r="AI884" s="1"/>
  <c r="AH888"/>
  <c r="AH887" s="1"/>
  <c r="AH886" s="1"/>
  <c r="AH885" s="1"/>
  <c r="AH884" s="1"/>
  <c r="AG888"/>
  <c r="AG887" s="1"/>
  <c r="AG886" s="1"/>
  <c r="AG885" s="1"/>
  <c r="AG884" s="1"/>
  <c r="AJ887"/>
  <c r="AJ886" s="1"/>
  <c r="AJ885" s="1"/>
  <c r="AJ884" s="1"/>
  <c r="AJ881"/>
  <c r="AI881"/>
  <c r="AI880" s="1"/>
  <c r="AH881"/>
  <c r="AH880" s="1"/>
  <c r="AG881"/>
  <c r="AG880" s="1"/>
  <c r="AJ880"/>
  <c r="AJ878"/>
  <c r="AI878"/>
  <c r="AI877" s="1"/>
  <c r="AH878"/>
  <c r="AG878"/>
  <c r="AG877" s="1"/>
  <c r="AJ877"/>
  <c r="AH877"/>
  <c r="AJ875"/>
  <c r="AJ874" s="1"/>
  <c r="AI875"/>
  <c r="AI874" s="1"/>
  <c r="AH875"/>
  <c r="AH874" s="1"/>
  <c r="AG875"/>
  <c r="AG874" s="1"/>
  <c r="AJ872"/>
  <c r="AI872"/>
  <c r="AH872"/>
  <c r="AG872"/>
  <c r="AG871" s="1"/>
  <c r="AJ871"/>
  <c r="AI871"/>
  <c r="AH871"/>
  <c r="AJ869"/>
  <c r="AJ868" s="1"/>
  <c r="AI869"/>
  <c r="AI868" s="1"/>
  <c r="AH869"/>
  <c r="AH868" s="1"/>
  <c r="AG869"/>
  <c r="AG868" s="1"/>
  <c r="AJ866"/>
  <c r="AI866"/>
  <c r="AH866"/>
  <c r="AG866"/>
  <c r="AG865" s="1"/>
  <c r="AJ865"/>
  <c r="AI865"/>
  <c r="AH865"/>
  <c r="AJ863"/>
  <c r="AJ862" s="1"/>
  <c r="AI863"/>
  <c r="AI862" s="1"/>
  <c r="AH863"/>
  <c r="AH862" s="1"/>
  <c r="AG863"/>
  <c r="AG862" s="1"/>
  <c r="AJ854"/>
  <c r="AI854"/>
  <c r="AH854"/>
  <c r="AG854"/>
  <c r="AG853" s="1"/>
  <c r="AG852" s="1"/>
  <c r="AG851" s="1"/>
  <c r="AG850" s="1"/>
  <c r="AJ853"/>
  <c r="AJ852" s="1"/>
  <c r="AJ851" s="1"/>
  <c r="AJ850" s="1"/>
  <c r="AI853"/>
  <c r="AI852" s="1"/>
  <c r="AI851" s="1"/>
  <c r="AI850" s="1"/>
  <c r="AH853"/>
  <c r="AH852" s="1"/>
  <c r="AH851" s="1"/>
  <c r="AH850" s="1"/>
  <c r="AJ847"/>
  <c r="AJ846" s="1"/>
  <c r="AJ845" s="1"/>
  <c r="AJ844" s="1"/>
  <c r="AJ843" s="1"/>
  <c r="AI847"/>
  <c r="AI846" s="1"/>
  <c r="AI845" s="1"/>
  <c r="AI844" s="1"/>
  <c r="AI843" s="1"/>
  <c r="AH847"/>
  <c r="AH846" s="1"/>
  <c r="AH845" s="1"/>
  <c r="AH844" s="1"/>
  <c r="AH843" s="1"/>
  <c r="AG847"/>
  <c r="AG846" s="1"/>
  <c r="AG845" s="1"/>
  <c r="AG844" s="1"/>
  <c r="AG843" s="1"/>
  <c r="AJ840"/>
  <c r="AJ839" s="1"/>
  <c r="AJ832" s="1"/>
  <c r="AJ831" s="1"/>
  <c r="AI840"/>
  <c r="AI839" s="1"/>
  <c r="AI832" s="1"/>
  <c r="AI831" s="1"/>
  <c r="AH840"/>
  <c r="AH839" s="1"/>
  <c r="AH832" s="1"/>
  <c r="AH831" s="1"/>
  <c r="AG840"/>
  <c r="AG839" s="1"/>
  <c r="AG832" s="1"/>
  <c r="AG831" s="1"/>
  <c r="AJ828"/>
  <c r="AJ827" s="1"/>
  <c r="AJ826" s="1"/>
  <c r="AJ825" s="1"/>
  <c r="AI828"/>
  <c r="AI827" s="1"/>
  <c r="AI826" s="1"/>
  <c r="AI825" s="1"/>
  <c r="AH828"/>
  <c r="AH827" s="1"/>
  <c r="AH826" s="1"/>
  <c r="AH825" s="1"/>
  <c r="AG828"/>
  <c r="AG827" s="1"/>
  <c r="AG826" s="1"/>
  <c r="AG825" s="1"/>
  <c r="AJ823"/>
  <c r="AI823"/>
  <c r="AH823"/>
  <c r="AG823"/>
  <c r="AG822" s="1"/>
  <c r="AJ822"/>
  <c r="AI822"/>
  <c r="AH822"/>
  <c r="AJ820"/>
  <c r="AI820"/>
  <c r="AI819" s="1"/>
  <c r="AH820"/>
  <c r="AH819" s="1"/>
  <c r="AG820"/>
  <c r="AG819" s="1"/>
  <c r="AJ819"/>
  <c r="AJ817"/>
  <c r="AI817"/>
  <c r="AI816" s="1"/>
  <c r="AI815" s="1"/>
  <c r="AH817"/>
  <c r="AH816" s="1"/>
  <c r="AH815" s="1"/>
  <c r="AG817"/>
  <c r="AG816" s="1"/>
  <c r="AG815" s="1"/>
  <c r="AJ816"/>
  <c r="AJ815" s="1"/>
  <c r="AJ810"/>
  <c r="AI810"/>
  <c r="AH810"/>
  <c r="AG810"/>
  <c r="AG809" s="1"/>
  <c r="AG808" s="1"/>
  <c r="AG807" s="1"/>
  <c r="AG806" s="1"/>
  <c r="AJ809"/>
  <c r="AJ808" s="1"/>
  <c r="AJ807" s="1"/>
  <c r="AJ806" s="1"/>
  <c r="AI809"/>
  <c r="AI808" s="1"/>
  <c r="AI807" s="1"/>
  <c r="AI806" s="1"/>
  <c r="AH809"/>
  <c r="AH808" s="1"/>
  <c r="AH807" s="1"/>
  <c r="AH806" s="1"/>
  <c r="AJ803"/>
  <c r="AJ802" s="1"/>
  <c r="AJ801" s="1"/>
  <c r="AJ800" s="1"/>
  <c r="AI803"/>
  <c r="AI802" s="1"/>
  <c r="AI801" s="1"/>
  <c r="AI800" s="1"/>
  <c r="AH803"/>
  <c r="AH802" s="1"/>
  <c r="AH801" s="1"/>
  <c r="AH800" s="1"/>
  <c r="AG803"/>
  <c r="AG802" s="1"/>
  <c r="AG801" s="1"/>
  <c r="AG800" s="1"/>
  <c r="AJ798"/>
  <c r="AI798"/>
  <c r="AI797" s="1"/>
  <c r="AH798"/>
  <c r="AH797" s="1"/>
  <c r="AG798"/>
  <c r="AG797" s="1"/>
  <c r="AJ797"/>
  <c r="AJ795"/>
  <c r="AI795"/>
  <c r="AI794" s="1"/>
  <c r="AH795"/>
  <c r="AH794" s="1"/>
  <c r="AG795"/>
  <c r="AG794" s="1"/>
  <c r="AJ794"/>
  <c r="AJ791"/>
  <c r="AI791"/>
  <c r="AI790" s="1"/>
  <c r="AI789" s="1"/>
  <c r="AH791"/>
  <c r="AG791"/>
  <c r="AG790" s="1"/>
  <c r="AG789" s="1"/>
  <c r="AJ790"/>
  <c r="AJ789" s="1"/>
  <c r="AH790"/>
  <c r="AH789" s="1"/>
  <c r="AI787"/>
  <c r="AG787"/>
  <c r="AI785"/>
  <c r="AG785"/>
  <c r="AI783"/>
  <c r="AG783"/>
  <c r="AJ781"/>
  <c r="AJ780" s="1"/>
  <c r="AJ779" s="1"/>
  <c r="AI781"/>
  <c r="AH781"/>
  <c r="AH780" s="1"/>
  <c r="AH779" s="1"/>
  <c r="AG781"/>
  <c r="AJ772"/>
  <c r="AI772"/>
  <c r="AI771" s="1"/>
  <c r="AI770" s="1"/>
  <c r="AH772"/>
  <c r="AH771" s="1"/>
  <c r="AH770" s="1"/>
  <c r="AG772"/>
  <c r="AG771" s="1"/>
  <c r="AG770" s="1"/>
  <c r="AJ771"/>
  <c r="AJ770" s="1"/>
  <c r="AJ768"/>
  <c r="AI768"/>
  <c r="AI767" s="1"/>
  <c r="AH768"/>
  <c r="AH767" s="1"/>
  <c r="AG768"/>
  <c r="AG767" s="1"/>
  <c r="AJ767"/>
  <c r="AJ765"/>
  <c r="AJ764" s="1"/>
  <c r="AI765"/>
  <c r="AI764" s="1"/>
  <c r="AH765"/>
  <c r="AH764" s="1"/>
  <c r="AG765"/>
  <c r="AG764" s="1"/>
  <c r="AJ758"/>
  <c r="AJ757" s="1"/>
  <c r="AI758"/>
  <c r="AI757" s="1"/>
  <c r="AH758"/>
  <c r="AH757" s="1"/>
  <c r="AG758"/>
  <c r="AG757" s="1"/>
  <c r="AJ755"/>
  <c r="AI755"/>
  <c r="AH755"/>
  <c r="AH754" s="1"/>
  <c r="AG755"/>
  <c r="AG754" s="1"/>
  <c r="AJ754"/>
  <c r="AI754"/>
  <c r="AJ752"/>
  <c r="AI752"/>
  <c r="AH752"/>
  <c r="AG752"/>
  <c r="AJ750"/>
  <c r="AI750"/>
  <c r="AH750"/>
  <c r="AG750"/>
  <c r="AJ748"/>
  <c r="AI748"/>
  <c r="AH748"/>
  <c r="AG748"/>
  <c r="AJ746"/>
  <c r="AJ745" s="1"/>
  <c r="AJ744" s="1"/>
  <c r="AI746"/>
  <c r="AH746"/>
  <c r="AH745" s="1"/>
  <c r="AH744" s="1"/>
  <c r="AG746"/>
  <c r="AJ742"/>
  <c r="AJ741" s="1"/>
  <c r="AJ740" s="1"/>
  <c r="AI742"/>
  <c r="AH742"/>
  <c r="AH741" s="1"/>
  <c r="AH740" s="1"/>
  <c r="AG742"/>
  <c r="AG741" s="1"/>
  <c r="AG740" s="1"/>
  <c r="AI741"/>
  <c r="AI740" s="1"/>
  <c r="AJ738"/>
  <c r="AJ737" s="1"/>
  <c r="AJ736" s="1"/>
  <c r="AI738"/>
  <c r="AI737" s="1"/>
  <c r="AI736" s="1"/>
  <c r="AH738"/>
  <c r="AH737" s="1"/>
  <c r="AH736" s="1"/>
  <c r="AG738"/>
  <c r="AG737" s="1"/>
  <c r="AG736" s="1"/>
  <c r="AJ728"/>
  <c r="AJ727" s="1"/>
  <c r="AJ726" s="1"/>
  <c r="AI728"/>
  <c r="AI727" s="1"/>
  <c r="AI726" s="1"/>
  <c r="AH728"/>
  <c r="AH727" s="1"/>
  <c r="AH726" s="1"/>
  <c r="AG728"/>
  <c r="AG727" s="1"/>
  <c r="AG726" s="1"/>
  <c r="AJ724"/>
  <c r="AJ723" s="1"/>
  <c r="AJ722" s="1"/>
  <c r="AJ721" s="1"/>
  <c r="AJ720" s="1"/>
  <c r="AI724"/>
  <c r="AI723" s="1"/>
  <c r="AI722" s="1"/>
  <c r="AH724"/>
  <c r="AH723" s="1"/>
  <c r="AH722" s="1"/>
  <c r="AG724"/>
  <c r="AG723" s="1"/>
  <c r="AG722" s="1"/>
  <c r="AJ717"/>
  <c r="AJ716" s="1"/>
  <c r="AJ715" s="1"/>
  <c r="AJ714" s="1"/>
  <c r="AI717"/>
  <c r="AI716" s="1"/>
  <c r="AI715" s="1"/>
  <c r="AI714" s="1"/>
  <c r="AH717"/>
  <c r="AH716" s="1"/>
  <c r="AH715" s="1"/>
  <c r="AH714" s="1"/>
  <c r="AG717"/>
  <c r="AG716" s="1"/>
  <c r="AG715" s="1"/>
  <c r="AG714" s="1"/>
  <c r="AJ712"/>
  <c r="AI712"/>
  <c r="AH712"/>
  <c r="AH711" s="1"/>
  <c r="AG712"/>
  <c r="AG711" s="1"/>
  <c r="AJ711"/>
  <c r="AI711"/>
  <c r="AJ709"/>
  <c r="AJ708" s="1"/>
  <c r="AI709"/>
  <c r="AI708" s="1"/>
  <c r="AH709"/>
  <c r="AH708" s="1"/>
  <c r="AG709"/>
  <c r="AG708" s="1"/>
  <c r="AJ706"/>
  <c r="AI706"/>
  <c r="AH706"/>
  <c r="AH705" s="1"/>
  <c r="AH704" s="1"/>
  <c r="AG706"/>
  <c r="AG705" s="1"/>
  <c r="AG704" s="1"/>
  <c r="AJ705"/>
  <c r="AJ704" s="1"/>
  <c r="AI705"/>
  <c r="AI704" s="1"/>
  <c r="AJ702"/>
  <c r="AI702"/>
  <c r="AH702"/>
  <c r="AH701" s="1"/>
  <c r="AG702"/>
  <c r="AG701" s="1"/>
  <c r="AJ701"/>
  <c r="AI701"/>
  <c r="AJ699"/>
  <c r="AJ698" s="1"/>
  <c r="AI699"/>
  <c r="AI698" s="1"/>
  <c r="AH699"/>
  <c r="AH698" s="1"/>
  <c r="AG699"/>
  <c r="AG698" s="1"/>
  <c r="AJ695"/>
  <c r="AJ694" s="1"/>
  <c r="AJ693" s="1"/>
  <c r="AI695"/>
  <c r="AI694" s="1"/>
  <c r="AI693" s="1"/>
  <c r="AH695"/>
  <c r="AH694" s="1"/>
  <c r="AH693" s="1"/>
  <c r="AG695"/>
  <c r="AG694" s="1"/>
  <c r="AG693" s="1"/>
  <c r="AJ691"/>
  <c r="AJ690" s="1"/>
  <c r="AJ689" s="1"/>
  <c r="AI691"/>
  <c r="AI690" s="1"/>
  <c r="AI689" s="1"/>
  <c r="AH691"/>
  <c r="AH690" s="1"/>
  <c r="AH689" s="1"/>
  <c r="AG691"/>
  <c r="AG690" s="1"/>
  <c r="AG689" s="1"/>
  <c r="AJ687"/>
  <c r="AJ686" s="1"/>
  <c r="AJ685" s="1"/>
  <c r="AI687"/>
  <c r="AI686" s="1"/>
  <c r="AI685" s="1"/>
  <c r="AH687"/>
  <c r="AH686" s="1"/>
  <c r="AH685" s="1"/>
  <c r="AG687"/>
  <c r="AG686" s="1"/>
  <c r="AG685" s="1"/>
  <c r="AJ677"/>
  <c r="AJ676" s="1"/>
  <c r="AJ675" s="1"/>
  <c r="AJ674" s="1"/>
  <c r="AI677"/>
  <c r="AI676" s="1"/>
  <c r="AI675" s="1"/>
  <c r="AI674" s="1"/>
  <c r="AH677"/>
  <c r="AH676" s="1"/>
  <c r="AH675" s="1"/>
  <c r="AH674" s="1"/>
  <c r="AG677"/>
  <c r="AG676" s="1"/>
  <c r="AG675" s="1"/>
  <c r="AG674" s="1"/>
  <c r="AJ672"/>
  <c r="AJ671" s="1"/>
  <c r="AI672"/>
  <c r="AI671" s="1"/>
  <c r="AH672"/>
  <c r="AH671" s="1"/>
  <c r="AG672"/>
  <c r="AG671" s="1"/>
  <c r="AI669"/>
  <c r="AI668" s="1"/>
  <c r="AH669"/>
  <c r="AH668" s="1"/>
  <c r="AG669"/>
  <c r="AG668" s="1"/>
  <c r="AJ665"/>
  <c r="AJ664" s="1"/>
  <c r="AI665"/>
  <c r="AI664" s="1"/>
  <c r="AH665"/>
  <c r="AH664" s="1"/>
  <c r="AG665"/>
  <c r="AG664" s="1"/>
  <c r="AJ662"/>
  <c r="AJ661" s="1"/>
  <c r="AI662"/>
  <c r="AI661" s="1"/>
  <c r="AH662"/>
  <c r="AH661" s="1"/>
  <c r="AG662"/>
  <c r="AG661" s="1"/>
  <c r="AJ658"/>
  <c r="AJ657" s="1"/>
  <c r="AJ656" s="1"/>
  <c r="AI658"/>
  <c r="AI657" s="1"/>
  <c r="AI656" s="1"/>
  <c r="AH658"/>
  <c r="AH657" s="1"/>
  <c r="AH656" s="1"/>
  <c r="AG658"/>
  <c r="AG657" s="1"/>
  <c r="AG656" s="1"/>
  <c r="AJ654"/>
  <c r="AJ653" s="1"/>
  <c r="AJ652" s="1"/>
  <c r="AI654"/>
  <c r="AI653" s="1"/>
  <c r="AI652" s="1"/>
  <c r="AH654"/>
  <c r="AH653" s="1"/>
  <c r="AH652" s="1"/>
  <c r="AG654"/>
  <c r="AG653" s="1"/>
  <c r="AG652" s="1"/>
  <c r="AJ650"/>
  <c r="AI650"/>
  <c r="AI649" s="1"/>
  <c r="AI648" s="1"/>
  <c r="AH650"/>
  <c r="AH649" s="1"/>
  <c r="AH648" s="1"/>
  <c r="AG650"/>
  <c r="AG649" s="1"/>
  <c r="AG648" s="1"/>
  <c r="AJ649"/>
  <c r="AJ648" s="1"/>
  <c r="AI643"/>
  <c r="AI642" s="1"/>
  <c r="AI641" s="1"/>
  <c r="AI640" s="1"/>
  <c r="AG643"/>
  <c r="AG642" s="1"/>
  <c r="AG641" s="1"/>
  <c r="AG640" s="1"/>
  <c r="AJ633"/>
  <c r="AJ632" s="1"/>
  <c r="AI633"/>
  <c r="AI632" s="1"/>
  <c r="AH633"/>
  <c r="AH632" s="1"/>
  <c r="AG633"/>
  <c r="AG632" s="1"/>
  <c r="AJ629"/>
  <c r="AJ628" s="1"/>
  <c r="AI629"/>
  <c r="AI628" s="1"/>
  <c r="AH629"/>
  <c r="AH628" s="1"/>
  <c r="AG629"/>
  <c r="AG628" s="1"/>
  <c r="AJ625"/>
  <c r="AJ624" s="1"/>
  <c r="AJ623" s="1"/>
  <c r="AI625"/>
  <c r="AI624" s="1"/>
  <c r="AI623" s="1"/>
  <c r="AH625"/>
  <c r="AH624" s="1"/>
  <c r="AH623" s="1"/>
  <c r="AG625"/>
  <c r="AG624" s="1"/>
  <c r="AG623" s="1"/>
  <c r="AJ620"/>
  <c r="AJ619" s="1"/>
  <c r="AJ618" s="1"/>
  <c r="AI620"/>
  <c r="AI619" s="1"/>
  <c r="AI618" s="1"/>
  <c r="AH620"/>
  <c r="AH619" s="1"/>
  <c r="AH618" s="1"/>
  <c r="AG620"/>
  <c r="AG619" s="1"/>
  <c r="AG618" s="1"/>
  <c r="AJ615"/>
  <c r="AJ614" s="1"/>
  <c r="AJ613" s="1"/>
  <c r="AI615"/>
  <c r="AI614" s="1"/>
  <c r="AI613" s="1"/>
  <c r="AH615"/>
  <c r="AH614" s="1"/>
  <c r="AH613" s="1"/>
  <c r="AG615"/>
  <c r="AG614" s="1"/>
  <c r="AG613" s="1"/>
  <c r="AJ606"/>
  <c r="AI606"/>
  <c r="AI605" s="1"/>
  <c r="AI604" s="1"/>
  <c r="AI603" s="1"/>
  <c r="AI602" s="1"/>
  <c r="AH606"/>
  <c r="AH605" s="1"/>
  <c r="AH604" s="1"/>
  <c r="AH603" s="1"/>
  <c r="AH602" s="1"/>
  <c r="AG606"/>
  <c r="AG605" s="1"/>
  <c r="AG604" s="1"/>
  <c r="AG603" s="1"/>
  <c r="AG602" s="1"/>
  <c r="AJ605"/>
  <c r="AJ604" s="1"/>
  <c r="AJ603" s="1"/>
  <c r="AJ602" s="1"/>
  <c r="AI598"/>
  <c r="AI597" s="1"/>
  <c r="AG598"/>
  <c r="AG597" s="1"/>
  <c r="AI595"/>
  <c r="AI594" s="1"/>
  <c r="AG595"/>
  <c r="AG594" s="1"/>
  <c r="AJ592"/>
  <c r="AJ591" s="1"/>
  <c r="AJ590" s="1"/>
  <c r="AJ589" s="1"/>
  <c r="AI592"/>
  <c r="AI591" s="1"/>
  <c r="AH592"/>
  <c r="AH591" s="1"/>
  <c r="AH590" s="1"/>
  <c r="AH589" s="1"/>
  <c r="AG592"/>
  <c r="AG591" s="1"/>
  <c r="AJ586"/>
  <c r="AJ585" s="1"/>
  <c r="AJ584" s="1"/>
  <c r="AJ583" s="1"/>
  <c r="AI586"/>
  <c r="AI585" s="1"/>
  <c r="AI584" s="1"/>
  <c r="AI583" s="1"/>
  <c r="AH586"/>
  <c r="AH585" s="1"/>
  <c r="AH584" s="1"/>
  <c r="AH583" s="1"/>
  <c r="AG586"/>
  <c r="AG585" s="1"/>
  <c r="AG584" s="1"/>
  <c r="AG583" s="1"/>
  <c r="AJ576"/>
  <c r="AJ575" s="1"/>
  <c r="AJ574" s="1"/>
  <c r="AI576"/>
  <c r="AI575" s="1"/>
  <c r="AI574" s="1"/>
  <c r="AH576"/>
  <c r="AH575" s="1"/>
  <c r="AH574" s="1"/>
  <c r="AG576"/>
  <c r="AG575" s="1"/>
  <c r="AG574" s="1"/>
  <c r="AJ564"/>
  <c r="AI564"/>
  <c r="AI563" s="1"/>
  <c r="AI562" s="1"/>
  <c r="AH564"/>
  <c r="AH563" s="1"/>
  <c r="AH562" s="1"/>
  <c r="AG564"/>
  <c r="AG563" s="1"/>
  <c r="AG562" s="1"/>
  <c r="AJ563"/>
  <c r="AJ562" s="1"/>
  <c r="AJ560"/>
  <c r="AI560"/>
  <c r="AI559" s="1"/>
  <c r="AI558" s="1"/>
  <c r="AH560"/>
  <c r="AH559" s="1"/>
  <c r="AH558" s="1"/>
  <c r="AG560"/>
  <c r="AG559" s="1"/>
  <c r="AG558" s="1"/>
  <c r="AJ559"/>
  <c r="AJ558" s="1"/>
  <c r="AJ555"/>
  <c r="AJ554" s="1"/>
  <c r="AI555"/>
  <c r="AI554" s="1"/>
  <c r="AH555"/>
  <c r="AH554" s="1"/>
  <c r="AG555"/>
  <c r="AG554" s="1"/>
  <c r="AJ552"/>
  <c r="AI552"/>
  <c r="AI551" s="1"/>
  <c r="AH552"/>
  <c r="AH551" s="1"/>
  <c r="AG552"/>
  <c r="AG551" s="1"/>
  <c r="AJ551"/>
  <c r="AJ549"/>
  <c r="AJ548" s="1"/>
  <c r="AI549"/>
  <c r="AI548" s="1"/>
  <c r="AH549"/>
  <c r="AH548" s="1"/>
  <c r="AG549"/>
  <c r="AG548" s="1"/>
  <c r="AJ545"/>
  <c r="AJ544" s="1"/>
  <c r="AI545"/>
  <c r="AI544" s="1"/>
  <c r="AH545"/>
  <c r="AH544" s="1"/>
  <c r="AG545"/>
  <c r="AG544" s="1"/>
  <c r="AJ542"/>
  <c r="AI542"/>
  <c r="AI541" s="1"/>
  <c r="AH542"/>
  <c r="AH541" s="1"/>
  <c r="AG542"/>
  <c r="AG541" s="1"/>
  <c r="AJ541"/>
  <c r="AJ537"/>
  <c r="AJ536" s="1"/>
  <c r="AI537"/>
  <c r="AI536" s="1"/>
  <c r="AH537"/>
  <c r="AH536" s="1"/>
  <c r="AG537"/>
  <c r="AG536" s="1"/>
  <c r="AJ534"/>
  <c r="AJ533" s="1"/>
  <c r="AI534"/>
  <c r="AI533" s="1"/>
  <c r="AH534"/>
  <c r="AH533" s="1"/>
  <c r="AG534"/>
  <c r="AG533" s="1"/>
  <c r="AJ531"/>
  <c r="AJ530" s="1"/>
  <c r="AI531"/>
  <c r="AI530" s="1"/>
  <c r="AH531"/>
  <c r="AH530" s="1"/>
  <c r="AG531"/>
  <c r="AG530" s="1"/>
  <c r="AJ527"/>
  <c r="AJ526" s="1"/>
  <c r="AI527"/>
  <c r="AI526" s="1"/>
  <c r="AH527"/>
  <c r="AH526" s="1"/>
  <c r="AG527"/>
  <c r="AG526" s="1"/>
  <c r="AJ524"/>
  <c r="AI524"/>
  <c r="AI523" s="1"/>
  <c r="AH524"/>
  <c r="AH523" s="1"/>
  <c r="AG524"/>
  <c r="AG523" s="1"/>
  <c r="AJ523"/>
  <c r="AJ514"/>
  <c r="AI514"/>
  <c r="AI513" s="1"/>
  <c r="AI512" s="1"/>
  <c r="AH514"/>
  <c r="AH513" s="1"/>
  <c r="AH512" s="1"/>
  <c r="AG514"/>
  <c r="AG513" s="1"/>
  <c r="AG512" s="1"/>
  <c r="AJ513"/>
  <c r="AJ512" s="1"/>
  <c r="AJ510"/>
  <c r="AJ509" s="1"/>
  <c r="AJ508" s="1"/>
  <c r="AI510"/>
  <c r="AI509" s="1"/>
  <c r="AI508" s="1"/>
  <c r="AH510"/>
  <c r="AH509" s="1"/>
  <c r="AG510"/>
  <c r="AG509" s="1"/>
  <c r="AG508" s="1"/>
  <c r="AH508"/>
  <c r="AJ503"/>
  <c r="AJ502" s="1"/>
  <c r="AJ501" s="1"/>
  <c r="AJ500" s="1"/>
  <c r="AI503"/>
  <c r="AI502" s="1"/>
  <c r="AH503"/>
  <c r="AH502" s="1"/>
  <c r="AH501" s="1"/>
  <c r="AH500" s="1"/>
  <c r="AG503"/>
  <c r="AG502" s="1"/>
  <c r="AG501" s="1"/>
  <c r="AG500" s="1"/>
  <c r="AI501"/>
  <c r="AI500" s="1"/>
  <c r="AI498"/>
  <c r="AI497" s="1"/>
  <c r="AI496" s="1"/>
  <c r="AI495" s="1"/>
  <c r="AG498"/>
  <c r="AG497" s="1"/>
  <c r="AG496" s="1"/>
  <c r="AG495" s="1"/>
  <c r="AL495"/>
  <c r="AJ495"/>
  <c r="AH495"/>
  <c r="AJ493"/>
  <c r="AI493"/>
  <c r="AI492" s="1"/>
  <c r="AI491" s="1"/>
  <c r="AH493"/>
  <c r="AH492" s="1"/>
  <c r="AG493"/>
  <c r="AJ492"/>
  <c r="AJ491" s="1"/>
  <c r="AG492"/>
  <c r="AG491" s="1"/>
  <c r="AH491"/>
  <c r="AJ489"/>
  <c r="AI489"/>
  <c r="AI488" s="1"/>
  <c r="AI487" s="1"/>
  <c r="AH489"/>
  <c r="AH488" s="1"/>
  <c r="AH487" s="1"/>
  <c r="AG489"/>
  <c r="AG488" s="1"/>
  <c r="AG487" s="1"/>
  <c r="AJ488"/>
  <c r="AJ487" s="1"/>
  <c r="AJ485"/>
  <c r="AJ484" s="1"/>
  <c r="AJ483" s="1"/>
  <c r="AI485"/>
  <c r="AI484" s="1"/>
  <c r="AI483" s="1"/>
  <c r="AH485"/>
  <c r="AH484" s="1"/>
  <c r="AH483" s="1"/>
  <c r="AG485"/>
  <c r="AG484" s="1"/>
  <c r="AG483" s="1"/>
  <c r="AJ481"/>
  <c r="AI481"/>
  <c r="AH481"/>
  <c r="AH480" s="1"/>
  <c r="AH479" s="1"/>
  <c r="AG481"/>
  <c r="AG480" s="1"/>
  <c r="AG479" s="1"/>
  <c r="AJ480"/>
  <c r="AJ479" s="1"/>
  <c r="AI480"/>
  <c r="AI479" s="1"/>
  <c r="AI465"/>
  <c r="AG465"/>
  <c r="AI463"/>
  <c r="AG463"/>
  <c r="AI461"/>
  <c r="AG461"/>
  <c r="AL460"/>
  <c r="AJ460"/>
  <c r="AH460"/>
  <c r="AJ443"/>
  <c r="AJ442" s="1"/>
  <c r="AJ441" s="1"/>
  <c r="AI443"/>
  <c r="AI442" s="1"/>
  <c r="AI441" s="1"/>
  <c r="AH443"/>
  <c r="AH442" s="1"/>
  <c r="AH441" s="1"/>
  <c r="AG443"/>
  <c r="AG442" s="1"/>
  <c r="AG441" s="1"/>
  <c r="AJ439"/>
  <c r="AJ438" s="1"/>
  <c r="AJ437" s="1"/>
  <c r="AI439"/>
  <c r="AI438" s="1"/>
  <c r="AI437" s="1"/>
  <c r="AH439"/>
  <c r="AH438" s="1"/>
  <c r="AH437" s="1"/>
  <c r="AG439"/>
  <c r="AG438" s="1"/>
  <c r="AG437" s="1"/>
  <c r="AJ432"/>
  <c r="AJ430" s="1"/>
  <c r="AJ429" s="1"/>
  <c r="AI432"/>
  <c r="AI431" s="1"/>
  <c r="AI430" s="1"/>
  <c r="AI429" s="1"/>
  <c r="AH432"/>
  <c r="AH431" s="1"/>
  <c r="AG432"/>
  <c r="AG431" s="1"/>
  <c r="AG430" s="1"/>
  <c r="AG429" s="1"/>
  <c r="AJ427"/>
  <c r="AJ426" s="1"/>
  <c r="AJ425" s="1"/>
  <c r="AJ424" s="1"/>
  <c r="AI427"/>
  <c r="AI426" s="1"/>
  <c r="AI425" s="1"/>
  <c r="AI424" s="1"/>
  <c r="AH427"/>
  <c r="AH426" s="1"/>
  <c r="AH425" s="1"/>
  <c r="AH424" s="1"/>
  <c r="AG427"/>
  <c r="AG426" s="1"/>
  <c r="AG425" s="1"/>
  <c r="AG424" s="1"/>
  <c r="AJ422"/>
  <c r="AJ421" s="1"/>
  <c r="AJ420" s="1"/>
  <c r="AJ419" s="1"/>
  <c r="AI422"/>
  <c r="AI421" s="1"/>
  <c r="AI420" s="1"/>
  <c r="AI419" s="1"/>
  <c r="AH422"/>
  <c r="AH421" s="1"/>
  <c r="AH420" s="1"/>
  <c r="AH419" s="1"/>
  <c r="AG422"/>
  <c r="AG421" s="1"/>
  <c r="AG420" s="1"/>
  <c r="AG419" s="1"/>
  <c r="AJ409"/>
  <c r="AJ408" s="1"/>
  <c r="AJ407" s="1"/>
  <c r="AJ406" s="1"/>
  <c r="AJ404" s="1"/>
  <c r="AI409"/>
  <c r="AI408" s="1"/>
  <c r="AI407" s="1"/>
  <c r="AI406" s="1"/>
  <c r="AI404" s="1"/>
  <c r="AH409"/>
  <c r="AH408" s="1"/>
  <c r="AH407" s="1"/>
  <c r="AH406" s="1"/>
  <c r="AH404" s="1"/>
  <c r="AG409"/>
  <c r="AG408" s="1"/>
  <c r="AG407" s="1"/>
  <c r="AG406" s="1"/>
  <c r="AJ401"/>
  <c r="AJ400" s="1"/>
  <c r="AJ399" s="1"/>
  <c r="AJ398" s="1"/>
  <c r="AJ397" s="1"/>
  <c r="AJ396" s="1"/>
  <c r="AI401"/>
  <c r="AI400" s="1"/>
  <c r="AI399" s="1"/>
  <c r="AI398" s="1"/>
  <c r="AI397" s="1"/>
  <c r="AI396" s="1"/>
  <c r="AH401"/>
  <c r="AH400" s="1"/>
  <c r="AH399" s="1"/>
  <c r="AH398" s="1"/>
  <c r="AH397" s="1"/>
  <c r="AH396" s="1"/>
  <c r="AG401"/>
  <c r="AG400" s="1"/>
  <c r="AG399" s="1"/>
  <c r="AG398" s="1"/>
  <c r="AG397" s="1"/>
  <c r="AG396" s="1"/>
  <c r="AJ393"/>
  <c r="AI393"/>
  <c r="AH393"/>
  <c r="AG393"/>
  <c r="AH391"/>
  <c r="AJ391"/>
  <c r="AI391"/>
  <c r="AG391"/>
  <c r="AJ389"/>
  <c r="AI389"/>
  <c r="AH389"/>
  <c r="AG389"/>
  <c r="AG388" s="1"/>
  <c r="AG387" s="1"/>
  <c r="AJ385"/>
  <c r="AI385"/>
  <c r="AH385"/>
  <c r="AG385"/>
  <c r="AG384" s="1"/>
  <c r="AG383" s="1"/>
  <c r="AJ384"/>
  <c r="AJ383" s="1"/>
  <c r="AI384"/>
  <c r="AI383" s="1"/>
  <c r="AH384"/>
  <c r="AH383" s="1"/>
  <c r="AJ375"/>
  <c r="AJ374" s="1"/>
  <c r="AI375"/>
  <c r="AI374" s="1"/>
  <c r="AH375"/>
  <c r="AH374" s="1"/>
  <c r="AG375"/>
  <c r="AG374" s="1"/>
  <c r="AJ372"/>
  <c r="AJ371" s="1"/>
  <c r="AI372"/>
  <c r="AI371" s="1"/>
  <c r="AH372"/>
  <c r="AH371" s="1"/>
  <c r="AG372"/>
  <c r="AG371" s="1"/>
  <c r="AJ369"/>
  <c r="AJ368" s="1"/>
  <c r="AI369"/>
  <c r="AI368" s="1"/>
  <c r="AH369"/>
  <c r="AH368" s="1"/>
  <c r="AG369"/>
  <c r="AG368" s="1"/>
  <c r="AG367" s="1"/>
  <c r="AJ364"/>
  <c r="AJ363" s="1"/>
  <c r="AJ362" s="1"/>
  <c r="AJ361" s="1"/>
  <c r="AI364"/>
  <c r="AI363" s="1"/>
  <c r="AI362" s="1"/>
  <c r="AI361" s="1"/>
  <c r="AH364"/>
  <c r="AH363" s="1"/>
  <c r="AH362" s="1"/>
  <c r="AH361" s="1"/>
  <c r="AG364"/>
  <c r="AG363" s="1"/>
  <c r="AG362" s="1"/>
  <c r="AG361" s="1"/>
  <c r="AJ358"/>
  <c r="AJ357" s="1"/>
  <c r="AJ356" s="1"/>
  <c r="AJ355" s="1"/>
  <c r="AI358"/>
  <c r="AH358"/>
  <c r="AH357" s="1"/>
  <c r="AH356" s="1"/>
  <c r="AH355" s="1"/>
  <c r="AG358"/>
  <c r="AG357" s="1"/>
  <c r="AG356" s="1"/>
  <c r="AG355" s="1"/>
  <c r="AI357"/>
  <c r="AI356" s="1"/>
  <c r="AI355" s="1"/>
  <c r="AJ351"/>
  <c r="AI351"/>
  <c r="AI350" s="1"/>
  <c r="AH351"/>
  <c r="AH350" s="1"/>
  <c r="AG351"/>
  <c r="AG350" s="1"/>
  <c r="AJ350"/>
  <c r="AJ348"/>
  <c r="AJ347" s="1"/>
  <c r="AI348"/>
  <c r="AI347" s="1"/>
  <c r="AH348"/>
  <c r="AH347" s="1"/>
  <c r="AG348"/>
  <c r="AG347" s="1"/>
  <c r="AJ345"/>
  <c r="AI345"/>
  <c r="AH345"/>
  <c r="AG345"/>
  <c r="AG344" s="1"/>
  <c r="AJ344"/>
  <c r="AI344"/>
  <c r="AH344"/>
  <c r="AJ342"/>
  <c r="AJ341" s="1"/>
  <c r="AI342"/>
  <c r="AI341" s="1"/>
  <c r="AH342"/>
  <c r="AH341" s="1"/>
  <c r="AG342"/>
  <c r="AG341" s="1"/>
  <c r="AJ339"/>
  <c r="AJ338" s="1"/>
  <c r="AI339"/>
  <c r="AI338" s="1"/>
  <c r="AH339"/>
  <c r="AH338" s="1"/>
  <c r="AG339"/>
  <c r="AG338" s="1"/>
  <c r="AI335"/>
  <c r="AI334" s="1"/>
  <c r="AI333" s="1"/>
  <c r="AG335"/>
  <c r="AG334" s="1"/>
  <c r="AG333" s="1"/>
  <c r="AJ325"/>
  <c r="AI325"/>
  <c r="AI324" s="1"/>
  <c r="AI323" s="1"/>
  <c r="AI322" s="1"/>
  <c r="AI321" s="1"/>
  <c r="AI319" s="1"/>
  <c r="AH325"/>
  <c r="AH323" s="1"/>
  <c r="AH322" s="1"/>
  <c r="AH321" s="1"/>
  <c r="AH319" s="1"/>
  <c r="AG325"/>
  <c r="AG324" s="1"/>
  <c r="AG323" s="1"/>
  <c r="AG322" s="1"/>
  <c r="AG321" s="1"/>
  <c r="AG319" s="1"/>
  <c r="AJ323"/>
  <c r="AJ322" s="1"/>
  <c r="AJ321" s="1"/>
  <c r="AJ319" s="1"/>
  <c r="AJ316"/>
  <c r="AJ315" s="1"/>
  <c r="AJ314" s="1"/>
  <c r="AJ313" s="1"/>
  <c r="AJ312" s="1"/>
  <c r="AI316"/>
  <c r="AI315" s="1"/>
  <c r="AI314" s="1"/>
  <c r="AI313" s="1"/>
  <c r="AI312" s="1"/>
  <c r="AH316"/>
  <c r="AH315" s="1"/>
  <c r="AH314" s="1"/>
  <c r="AH313" s="1"/>
  <c r="AH312" s="1"/>
  <c r="AG316"/>
  <c r="AG315" s="1"/>
  <c r="AG314" s="1"/>
  <c r="AG313" s="1"/>
  <c r="AG312" s="1"/>
  <c r="AJ308"/>
  <c r="AI308"/>
  <c r="AH308"/>
  <c r="AG308"/>
  <c r="AJ306"/>
  <c r="AI306"/>
  <c r="AH306"/>
  <c r="AG306"/>
  <c r="AJ304"/>
  <c r="AI304"/>
  <c r="AH304"/>
  <c r="AH303" s="1"/>
  <c r="AH302" s="1"/>
  <c r="AG304"/>
  <c r="AG303" s="1"/>
  <c r="AG302" s="1"/>
  <c r="AJ300"/>
  <c r="AI300"/>
  <c r="AI299" s="1"/>
  <c r="AI298" s="1"/>
  <c r="AH300"/>
  <c r="AH299" s="1"/>
  <c r="AH298" s="1"/>
  <c r="AG300"/>
  <c r="AG299" s="1"/>
  <c r="AG298" s="1"/>
  <c r="AJ299"/>
  <c r="AJ298" s="1"/>
  <c r="AJ296"/>
  <c r="AI296"/>
  <c r="AI295" s="1"/>
  <c r="AH296"/>
  <c r="AH295" s="1"/>
  <c r="AG296"/>
  <c r="AG295" s="1"/>
  <c r="AG294" s="1"/>
  <c r="AJ295"/>
  <c r="AJ294" s="1"/>
  <c r="AJ291"/>
  <c r="AJ290" s="1"/>
  <c r="AJ289" s="1"/>
  <c r="AJ288" s="1"/>
  <c r="AI291"/>
  <c r="AI290" s="1"/>
  <c r="AI289" s="1"/>
  <c r="AI288" s="1"/>
  <c r="AH291"/>
  <c r="AH290" s="1"/>
  <c r="AH289" s="1"/>
  <c r="AH288" s="1"/>
  <c r="AG291"/>
  <c r="AG290" s="1"/>
  <c r="AG289" s="1"/>
  <c r="AG288" s="1"/>
  <c r="AJ286"/>
  <c r="AI286"/>
  <c r="AI285" s="1"/>
  <c r="AI284" s="1"/>
  <c r="AI283" s="1"/>
  <c r="AH286"/>
  <c r="AH285" s="1"/>
  <c r="AH284" s="1"/>
  <c r="AH283" s="1"/>
  <c r="AG286"/>
  <c r="AG285" s="1"/>
  <c r="AG284" s="1"/>
  <c r="AG283" s="1"/>
  <c r="AJ285"/>
  <c r="AJ284" s="1"/>
  <c r="AJ283" s="1"/>
  <c r="AJ279"/>
  <c r="AI279"/>
  <c r="AI278" s="1"/>
  <c r="AI277" s="1"/>
  <c r="AI276" s="1"/>
  <c r="AI275" s="1"/>
  <c r="AH279"/>
  <c r="AH278" s="1"/>
  <c r="AH277" s="1"/>
  <c r="AH276" s="1"/>
  <c r="AH275" s="1"/>
  <c r="AG279"/>
  <c r="AG278" s="1"/>
  <c r="AG277" s="1"/>
  <c r="AG276" s="1"/>
  <c r="AG275" s="1"/>
  <c r="AJ278"/>
  <c r="AJ277" s="1"/>
  <c r="AJ276" s="1"/>
  <c r="AJ275" s="1"/>
  <c r="AJ271"/>
  <c r="AI271"/>
  <c r="AH271"/>
  <c r="AG271"/>
  <c r="AJ269"/>
  <c r="AI269"/>
  <c r="AH269"/>
  <c r="AG269"/>
  <c r="AJ267"/>
  <c r="AI267"/>
  <c r="AH267"/>
  <c r="AH266" s="1"/>
  <c r="AH265" s="1"/>
  <c r="AH264" s="1"/>
  <c r="AH263" s="1"/>
  <c r="AG267"/>
  <c r="AG266" s="1"/>
  <c r="AG265" s="1"/>
  <c r="AG264" s="1"/>
  <c r="AG263" s="1"/>
  <c r="AJ258"/>
  <c r="AJ257" s="1"/>
  <c r="AJ253" s="1"/>
  <c r="AJ252" s="1"/>
  <c r="AI258"/>
  <c r="AI257" s="1"/>
  <c r="AI253" s="1"/>
  <c r="AI252" s="1"/>
  <c r="AH258"/>
  <c r="AH257" s="1"/>
  <c r="AH253" s="1"/>
  <c r="AH252" s="1"/>
  <c r="AG258"/>
  <c r="AG257" s="1"/>
  <c r="AG253" s="1"/>
  <c r="AG252" s="1"/>
  <c r="AJ249"/>
  <c r="AI249"/>
  <c r="AI248" s="1"/>
  <c r="AI247" s="1"/>
  <c r="AH249"/>
  <c r="AH248" s="1"/>
  <c r="AH247" s="1"/>
  <c r="AG249"/>
  <c r="AG248" s="1"/>
  <c r="AG247" s="1"/>
  <c r="AJ248"/>
  <c r="AJ247" s="1"/>
  <c r="AJ245"/>
  <c r="AI245"/>
  <c r="AI244" s="1"/>
  <c r="AH245"/>
  <c r="AH244" s="1"/>
  <c r="AG245"/>
  <c r="AG244" s="1"/>
  <c r="AJ244"/>
  <c r="AJ242"/>
  <c r="AJ241" s="1"/>
  <c r="AI242"/>
  <c r="AI241" s="1"/>
  <c r="AH242"/>
  <c r="AH241" s="1"/>
  <c r="AG242"/>
  <c r="AG241" s="1"/>
  <c r="AJ239"/>
  <c r="AJ238" s="1"/>
  <c r="AI239"/>
  <c r="AI238" s="1"/>
  <c r="AH239"/>
  <c r="AH238" s="1"/>
  <c r="AG239"/>
  <c r="AG238" s="1"/>
  <c r="AI235"/>
  <c r="AI234" s="1"/>
  <c r="AG235"/>
  <c r="AG234" s="1"/>
  <c r="AJ232"/>
  <c r="AI232"/>
  <c r="AI231" s="1"/>
  <c r="AH232"/>
  <c r="AH231" s="1"/>
  <c r="AG232"/>
  <c r="AG231" s="1"/>
  <c r="AJ231"/>
  <c r="AJ229"/>
  <c r="AJ228" s="1"/>
  <c r="AJ224" s="1"/>
  <c r="AJ223" s="1"/>
  <c r="AI229"/>
  <c r="AI228" s="1"/>
  <c r="AH229"/>
  <c r="AH228" s="1"/>
  <c r="AH224" s="1"/>
  <c r="AG229"/>
  <c r="AG228" s="1"/>
  <c r="AJ226"/>
  <c r="AI226"/>
  <c r="AI225" s="1"/>
  <c r="AH226"/>
  <c r="AG226"/>
  <c r="AG225" s="1"/>
  <c r="AJ212"/>
  <c r="AJ211" s="1"/>
  <c r="AJ210" s="1"/>
  <c r="AJ209" s="1"/>
  <c r="AJ208" s="1"/>
  <c r="AI212"/>
  <c r="AI211" s="1"/>
  <c r="AI210" s="1"/>
  <c r="AI209" s="1"/>
  <c r="AI208" s="1"/>
  <c r="AH212"/>
  <c r="AH211" s="1"/>
  <c r="AH210" s="1"/>
  <c r="AH209" s="1"/>
  <c r="AH208" s="1"/>
  <c r="AG212"/>
  <c r="AG211" s="1"/>
  <c r="AG210" s="1"/>
  <c r="AG209" s="1"/>
  <c r="AG208" s="1"/>
  <c r="AJ205"/>
  <c r="AJ204" s="1"/>
  <c r="AJ203" s="1"/>
  <c r="AJ202" s="1"/>
  <c r="AJ201" s="1"/>
  <c r="AI205"/>
  <c r="AI204" s="1"/>
  <c r="AI203" s="1"/>
  <c r="AI202" s="1"/>
  <c r="AI201" s="1"/>
  <c r="AH205"/>
  <c r="AH204" s="1"/>
  <c r="AH203" s="1"/>
  <c r="AH202" s="1"/>
  <c r="AH201" s="1"/>
  <c r="AG205"/>
  <c r="AG204" s="1"/>
  <c r="AG203" s="1"/>
  <c r="AG202" s="1"/>
  <c r="AG201" s="1"/>
  <c r="AJ191"/>
  <c r="AJ190" s="1"/>
  <c r="AJ189" s="1"/>
  <c r="AJ188" s="1"/>
  <c r="AJ187" s="1"/>
  <c r="AI191"/>
  <c r="AI190" s="1"/>
  <c r="AI189" s="1"/>
  <c r="AI188" s="1"/>
  <c r="AI187" s="1"/>
  <c r="AH191"/>
  <c r="AH190" s="1"/>
  <c r="AH189" s="1"/>
  <c r="AH188" s="1"/>
  <c r="AH187" s="1"/>
  <c r="AG191"/>
  <c r="AG190" s="1"/>
  <c r="AG189" s="1"/>
  <c r="AG188" s="1"/>
  <c r="AG187" s="1"/>
  <c r="AJ184"/>
  <c r="AJ183" s="1"/>
  <c r="AI184"/>
  <c r="AI183" s="1"/>
  <c r="AH184"/>
  <c r="AH183" s="1"/>
  <c r="AG184"/>
  <c r="AG183" s="1"/>
  <c r="AJ181"/>
  <c r="AI181"/>
  <c r="AH181"/>
  <c r="AG181"/>
  <c r="AJ179"/>
  <c r="AJ178" s="1"/>
  <c r="AI179"/>
  <c r="AH179"/>
  <c r="AH178" s="1"/>
  <c r="AG179"/>
  <c r="AG178" s="1"/>
  <c r="AI178"/>
  <c r="AJ170"/>
  <c r="AJ169" s="1"/>
  <c r="AJ168" s="1"/>
  <c r="AI170"/>
  <c r="AI169" s="1"/>
  <c r="AI168" s="1"/>
  <c r="AH170"/>
  <c r="AH169" s="1"/>
  <c r="AH168" s="1"/>
  <c r="AG170"/>
  <c r="AG169" s="1"/>
  <c r="AG168" s="1"/>
  <c r="AJ166"/>
  <c r="AJ165" s="1"/>
  <c r="AJ164" s="1"/>
  <c r="AI166"/>
  <c r="AI165" s="1"/>
  <c r="AI164" s="1"/>
  <c r="AH166"/>
  <c r="AH165" s="1"/>
  <c r="AH164" s="1"/>
  <c r="AG166"/>
  <c r="AG165" s="1"/>
  <c r="AG164" s="1"/>
  <c r="AJ162"/>
  <c r="AI162"/>
  <c r="AH162"/>
  <c r="AG162"/>
  <c r="AJ161"/>
  <c r="AI161"/>
  <c r="AH161"/>
  <c r="AG161"/>
  <c r="AJ144"/>
  <c r="AI144"/>
  <c r="AH144"/>
  <c r="AG144"/>
  <c r="AJ142"/>
  <c r="AI142"/>
  <c r="AH142"/>
  <c r="AG142"/>
  <c r="AG141" s="1"/>
  <c r="AG140" s="1"/>
  <c r="AG139" s="1"/>
  <c r="AG138" s="1"/>
  <c r="AJ135"/>
  <c r="AI135"/>
  <c r="AH135"/>
  <c r="AG135"/>
  <c r="AJ134"/>
  <c r="AI134"/>
  <c r="AH134"/>
  <c r="AG134"/>
  <c r="AJ133"/>
  <c r="AI133"/>
  <c r="AH133"/>
  <c r="AG133"/>
  <c r="AJ132"/>
  <c r="AI132"/>
  <c r="AH132"/>
  <c r="AG132"/>
  <c r="AJ131"/>
  <c r="AI131"/>
  <c r="AH131"/>
  <c r="AG131"/>
  <c r="AJ128"/>
  <c r="AI128"/>
  <c r="AH128"/>
  <c r="AG128"/>
  <c r="AJ126"/>
  <c r="AI126"/>
  <c r="AH126"/>
  <c r="AG126"/>
  <c r="AJ124"/>
  <c r="AI124"/>
  <c r="AI123" s="1"/>
  <c r="AH124"/>
  <c r="AH123" s="1"/>
  <c r="AH122" s="1"/>
  <c r="AG124"/>
  <c r="AG123" s="1"/>
  <c r="AG121" s="1"/>
  <c r="AG120" s="1"/>
  <c r="AJ115"/>
  <c r="AI115"/>
  <c r="AI114" s="1"/>
  <c r="AI113" s="1"/>
  <c r="AI112" s="1"/>
  <c r="AI111" s="1"/>
  <c r="AI110" s="1"/>
  <c r="AH115"/>
  <c r="AH114" s="1"/>
  <c r="AH113" s="1"/>
  <c r="AH112" s="1"/>
  <c r="AH111" s="1"/>
  <c r="AH110" s="1"/>
  <c r="AG115"/>
  <c r="AG114" s="1"/>
  <c r="AG113" s="1"/>
  <c r="AG112" s="1"/>
  <c r="AG111" s="1"/>
  <c r="AG110" s="1"/>
  <c r="AJ114"/>
  <c r="AJ113" s="1"/>
  <c r="AJ112" s="1"/>
  <c r="AJ111" s="1"/>
  <c r="AJ110" s="1"/>
  <c r="AJ107"/>
  <c r="AJ106" s="1"/>
  <c r="AI107"/>
  <c r="AI106" s="1"/>
  <c r="AH107"/>
  <c r="AH106" s="1"/>
  <c r="AG107"/>
  <c r="AG106" s="1"/>
  <c r="AJ104"/>
  <c r="AI104"/>
  <c r="AI103" s="1"/>
  <c r="AH104"/>
  <c r="AH103" s="1"/>
  <c r="AG104"/>
  <c r="AG103" s="1"/>
  <c r="AJ103"/>
  <c r="AJ101"/>
  <c r="AJ100" s="1"/>
  <c r="AI101"/>
  <c r="AI100" s="1"/>
  <c r="AH101"/>
  <c r="AH100" s="1"/>
  <c r="AG101"/>
  <c r="AG100" s="1"/>
  <c r="AJ98"/>
  <c r="AI98"/>
  <c r="AI97" s="1"/>
  <c r="AH98"/>
  <c r="AH97" s="1"/>
  <c r="AG98"/>
  <c r="AG97" s="1"/>
  <c r="AJ97"/>
  <c r="AJ95"/>
  <c r="AJ94" s="1"/>
  <c r="AI95"/>
  <c r="AI94" s="1"/>
  <c r="AH95"/>
  <c r="AH94" s="1"/>
  <c r="AG95"/>
  <c r="AG94" s="1"/>
  <c r="AJ92"/>
  <c r="AI92"/>
  <c r="AI91" s="1"/>
  <c r="AH92"/>
  <c r="AH91" s="1"/>
  <c r="AG92"/>
  <c r="AG91" s="1"/>
  <c r="AJ91"/>
  <c r="AJ89"/>
  <c r="AJ88" s="1"/>
  <c r="AI89"/>
  <c r="AI88" s="1"/>
  <c r="AH89"/>
  <c r="AH88" s="1"/>
  <c r="AG89"/>
  <c r="AG88" s="1"/>
  <c r="AJ85"/>
  <c r="AI85"/>
  <c r="AH85"/>
  <c r="AG85"/>
  <c r="AJ83"/>
  <c r="AI83"/>
  <c r="AH83"/>
  <c r="AG83"/>
  <c r="AJ81"/>
  <c r="AI81"/>
  <c r="AH81"/>
  <c r="AG81"/>
  <c r="AJ79"/>
  <c r="AJ78" s="1"/>
  <c r="AJ77" s="1"/>
  <c r="AI79"/>
  <c r="AH79"/>
  <c r="AG79"/>
  <c r="AJ72"/>
  <c r="AJ71" s="1"/>
  <c r="AJ70" s="1"/>
  <c r="AJ69" s="1"/>
  <c r="AJ68" s="1"/>
  <c r="AI72"/>
  <c r="AI71" s="1"/>
  <c r="AI70" s="1"/>
  <c r="AI69" s="1"/>
  <c r="AI68" s="1"/>
  <c r="AH72"/>
  <c r="AH71" s="1"/>
  <c r="AH70" s="1"/>
  <c r="AH69" s="1"/>
  <c r="AH68" s="1"/>
  <c r="AG72"/>
  <c r="AG71" s="1"/>
  <c r="AG70" s="1"/>
  <c r="AG69" s="1"/>
  <c r="AG68" s="1"/>
  <c r="AJ63"/>
  <c r="AI63"/>
  <c r="AI62" s="1"/>
  <c r="AH63"/>
  <c r="AH62" s="1"/>
  <c r="AG63"/>
  <c r="AG62" s="1"/>
  <c r="AJ62"/>
  <c r="AJ60"/>
  <c r="AI60"/>
  <c r="AH60"/>
  <c r="AG60"/>
  <c r="AJ58"/>
  <c r="AI58"/>
  <c r="AH58"/>
  <c r="AG58"/>
  <c r="AJ56"/>
  <c r="AI56"/>
  <c r="AH56"/>
  <c r="AG56"/>
  <c r="AJ51"/>
  <c r="AI51"/>
  <c r="AI50" s="1"/>
  <c r="AI49" s="1"/>
  <c r="AI48" s="1"/>
  <c r="AI47" s="1"/>
  <c r="AH51"/>
  <c r="AH50" s="1"/>
  <c r="AH49" s="1"/>
  <c r="AH48" s="1"/>
  <c r="AH47" s="1"/>
  <c r="AG51"/>
  <c r="AG50" s="1"/>
  <c r="AG49" s="1"/>
  <c r="AG48" s="1"/>
  <c r="AG47" s="1"/>
  <c r="AJ50"/>
  <c r="AJ49" s="1"/>
  <c r="AJ48" s="1"/>
  <c r="AJ47" s="1"/>
  <c r="AJ42"/>
  <c r="AI42"/>
  <c r="AH42"/>
  <c r="AG42"/>
  <c r="AJ40"/>
  <c r="AI40"/>
  <c r="AH40"/>
  <c r="AG40"/>
  <c r="AJ38"/>
  <c r="AI38"/>
  <c r="AH38"/>
  <c r="AH37" s="1"/>
  <c r="AH36" s="1"/>
  <c r="AH35" s="1"/>
  <c r="AH34" s="1"/>
  <c r="AG38"/>
  <c r="AG37" s="1"/>
  <c r="AG36" s="1"/>
  <c r="AG35" s="1"/>
  <c r="AG34" s="1"/>
  <c r="AJ31"/>
  <c r="AI31"/>
  <c r="AH31"/>
  <c r="AG31"/>
  <c r="AJ29"/>
  <c r="AI29"/>
  <c r="AH29"/>
  <c r="AG29"/>
  <c r="AJ27"/>
  <c r="AI27"/>
  <c r="AH27"/>
  <c r="AG27"/>
  <c r="AJ25"/>
  <c r="AJ24" s="1"/>
  <c r="AI25"/>
  <c r="AH25"/>
  <c r="AG25"/>
  <c r="AJ22"/>
  <c r="AJ21" s="1"/>
  <c r="AI22"/>
  <c r="AI21" s="1"/>
  <c r="AH22"/>
  <c r="AH21" s="1"/>
  <c r="AG22"/>
  <c r="AG21" s="1"/>
  <c r="AJ19"/>
  <c r="AI19"/>
  <c r="AI18" s="1"/>
  <c r="AH19"/>
  <c r="AH18" s="1"/>
  <c r="AG19"/>
  <c r="AG18" s="1"/>
  <c r="AJ18"/>
  <c r="AB386"/>
  <c r="AB392"/>
  <c r="AF259"/>
  <c r="AL259" s="1"/>
  <c r="AE259"/>
  <c r="AE258" s="1"/>
  <c r="AE257" s="1"/>
  <c r="AE253" s="1"/>
  <c r="AE252" s="1"/>
  <c r="AB258"/>
  <c r="AB257" s="1"/>
  <c r="AB253" s="1"/>
  <c r="AB252" s="1"/>
  <c r="AC258"/>
  <c r="AC257" s="1"/>
  <c r="AC253" s="1"/>
  <c r="AC252" s="1"/>
  <c r="AD258"/>
  <c r="AD257" s="1"/>
  <c r="AD253" s="1"/>
  <c r="AD252" s="1"/>
  <c r="AA258"/>
  <c r="AA257" s="1"/>
  <c r="AA253" s="1"/>
  <c r="AA252" s="1"/>
  <c r="AB249"/>
  <c r="AB248" s="1"/>
  <c r="AB247" s="1"/>
  <c r="AC249"/>
  <c r="AC248" s="1"/>
  <c r="AC247" s="1"/>
  <c r="AD249"/>
  <c r="AD248" s="1"/>
  <c r="AD247" s="1"/>
  <c r="AA249"/>
  <c r="AA248" s="1"/>
  <c r="AA247" s="1"/>
  <c r="AF250"/>
  <c r="AF249" s="1"/>
  <c r="AF248" s="1"/>
  <c r="AF247" s="1"/>
  <c r="AE250"/>
  <c r="AK250" s="1"/>
  <c r="AF246"/>
  <c r="AL246" s="1"/>
  <c r="AE246"/>
  <c r="AE245" s="1"/>
  <c r="AE244" s="1"/>
  <c r="AB245"/>
  <c r="AB244" s="1"/>
  <c r="AC245"/>
  <c r="AC244" s="1"/>
  <c r="AD245"/>
  <c r="AD244" s="1"/>
  <c r="AA245"/>
  <c r="AA244" s="1"/>
  <c r="AF243"/>
  <c r="AL243" s="1"/>
  <c r="AE243"/>
  <c r="AE242" s="1"/>
  <c r="AE241" s="1"/>
  <c r="AB242"/>
  <c r="AB241" s="1"/>
  <c r="AC242"/>
  <c r="AC241" s="1"/>
  <c r="AD242"/>
  <c r="AD241" s="1"/>
  <c r="AA242"/>
  <c r="AA241" s="1"/>
  <c r="AF240"/>
  <c r="AF239" s="1"/>
  <c r="AF238" s="1"/>
  <c r="AE240"/>
  <c r="AE239" s="1"/>
  <c r="AE238" s="1"/>
  <c r="AB239"/>
  <c r="AB238" s="1"/>
  <c r="AC239"/>
  <c r="AC238" s="1"/>
  <c r="AD239"/>
  <c r="AD238" s="1"/>
  <c r="AA239"/>
  <c r="AA238" s="1"/>
  <c r="AJ507" l="1"/>
  <c r="AJ506" s="1"/>
  <c r="AM436"/>
  <c r="AM435" s="1"/>
  <c r="AM13"/>
  <c r="AM1310"/>
  <c r="AP436"/>
  <c r="AP435" s="1"/>
  <c r="AN521"/>
  <c r="AN520" s="1"/>
  <c r="AN475" s="1"/>
  <c r="AP521"/>
  <c r="AP520" s="1"/>
  <c r="AR467"/>
  <c r="AX472"/>
  <c r="BD473"/>
  <c r="BD472" s="1"/>
  <c r="AX1111"/>
  <c r="AX1110" s="1"/>
  <c r="BD1112"/>
  <c r="BD1111" s="1"/>
  <c r="BD1110" s="1"/>
  <c r="AX445"/>
  <c r="BD446"/>
  <c r="BD445" s="1"/>
  <c r="AX413"/>
  <c r="AX412" s="1"/>
  <c r="AX411" s="1"/>
  <c r="BD414"/>
  <c r="BD413" s="1"/>
  <c r="BD412" s="1"/>
  <c r="BD411" s="1"/>
  <c r="AX468"/>
  <c r="BD469"/>
  <c r="BD468" s="1"/>
  <c r="BD467" s="1"/>
  <c r="AW1451"/>
  <c r="AW1450" s="1"/>
  <c r="AW1449" s="1"/>
  <c r="BC1452"/>
  <c r="BC1451" s="1"/>
  <c r="BC1450" s="1"/>
  <c r="BC1449" s="1"/>
  <c r="AX1103"/>
  <c r="AX1102" s="1"/>
  <c r="AX1101" s="1"/>
  <c r="BD1104"/>
  <c r="BD1103" s="1"/>
  <c r="BD1102" s="1"/>
  <c r="BD1101" s="1"/>
  <c r="AW445"/>
  <c r="BC446"/>
  <c r="BC445" s="1"/>
  <c r="AW1103"/>
  <c r="AW1102" s="1"/>
  <c r="AW1101" s="1"/>
  <c r="BC1104"/>
  <c r="BC1103" s="1"/>
  <c r="BC1102" s="1"/>
  <c r="BC1101" s="1"/>
  <c r="AN13"/>
  <c r="AW467"/>
  <c r="BC467"/>
  <c r="AX451"/>
  <c r="AX450" s="1"/>
  <c r="BD452"/>
  <c r="BD451" s="1"/>
  <c r="BD450" s="1"/>
  <c r="AN901"/>
  <c r="AG763"/>
  <c r="AJ981"/>
  <c r="AJ980" s="1"/>
  <c r="AJ978" s="1"/>
  <c r="AN857"/>
  <c r="AN173"/>
  <c r="AM121"/>
  <c r="AM120" s="1"/>
  <c r="AN76"/>
  <c r="AN75" s="1"/>
  <c r="AN66" s="1"/>
  <c r="AI78"/>
  <c r="AI77" s="1"/>
  <c r="AI893"/>
  <c r="AI892" s="1"/>
  <c r="AI891" s="1"/>
  <c r="AI1084"/>
  <c r="AI1083" s="1"/>
  <c r="AP173"/>
  <c r="AP857"/>
  <c r="AM778"/>
  <c r="AM777" s="1"/>
  <c r="AM775" s="1"/>
  <c r="AI1125"/>
  <c r="AO1066"/>
  <c r="AO987" s="1"/>
  <c r="AM360"/>
  <c r="AM354" s="1"/>
  <c r="AP1169"/>
  <c r="AP1168" s="1"/>
  <c r="AP1159" s="1"/>
  <c r="AX467"/>
  <c r="AO1159"/>
  <c r="AP475"/>
  <c r="AO261"/>
  <c r="AN1169"/>
  <c r="AN1168" s="1"/>
  <c r="AN1159" s="1"/>
  <c r="AO122"/>
  <c r="AO520"/>
  <c r="AJ793"/>
  <c r="AJ778" s="1"/>
  <c r="AJ777" s="1"/>
  <c r="AI793"/>
  <c r="AM1159"/>
  <c r="AP1374"/>
  <c r="AP1350" s="1"/>
  <c r="AP1339" s="1"/>
  <c r="AP1310" s="1"/>
  <c r="AM1066"/>
  <c r="AM261"/>
  <c r="AH958"/>
  <c r="AX580"/>
  <c r="AX579" s="1"/>
  <c r="AG1359"/>
  <c r="AR1300"/>
  <c r="AR1299" s="1"/>
  <c r="AX1301"/>
  <c r="AQ580"/>
  <c r="AQ579" s="1"/>
  <c r="AW581"/>
  <c r="BC581" s="1"/>
  <c r="BC580" s="1"/>
  <c r="BC579" s="1"/>
  <c r="AI55"/>
  <c r="AN360"/>
  <c r="AN354" s="1"/>
  <c r="AN328" s="1"/>
  <c r="AP1066"/>
  <c r="AO778"/>
  <c r="AO777" s="1"/>
  <c r="AQ1300"/>
  <c r="AQ1299" s="1"/>
  <c r="AW1301"/>
  <c r="AQ413"/>
  <c r="AQ412" s="1"/>
  <c r="AQ411" s="1"/>
  <c r="AW414"/>
  <c r="AN416"/>
  <c r="AP360"/>
  <c r="AP354" s="1"/>
  <c r="AP328" s="1"/>
  <c r="AQ1111"/>
  <c r="AQ1110" s="1"/>
  <c r="AW1112"/>
  <c r="AO436"/>
  <c r="AO435" s="1"/>
  <c r="AO416" s="1"/>
  <c r="AG460"/>
  <c r="AG436" s="1"/>
  <c r="AG435" s="1"/>
  <c r="AQ467"/>
  <c r="AO360"/>
  <c r="AO354" s="1"/>
  <c r="AO328" s="1"/>
  <c r="AJ958"/>
  <c r="AJ953" s="1"/>
  <c r="AJ952" s="1"/>
  <c r="AM612"/>
  <c r="AM611" s="1"/>
  <c r="AM609" s="1"/>
  <c r="AF258"/>
  <c r="AF257" s="1"/>
  <c r="AF253" s="1"/>
  <c r="AF252" s="1"/>
  <c r="AH660"/>
  <c r="AJ87"/>
  <c r="AH697"/>
  <c r="AH684" s="1"/>
  <c r="AH683" s="1"/>
  <c r="AG861"/>
  <c r="AG860" s="1"/>
  <c r="AG859" s="1"/>
  <c r="AI981"/>
  <c r="AI980" s="1"/>
  <c r="AI978" s="1"/>
  <c r="AJ861"/>
  <c r="AJ860" s="1"/>
  <c r="AJ859" s="1"/>
  <c r="AJ1125"/>
  <c r="AH814"/>
  <c r="AI697"/>
  <c r="AN118"/>
  <c r="AH141"/>
  <c r="AH140" s="1"/>
  <c r="AH139" s="1"/>
  <c r="AH138" s="1"/>
  <c r="AO118"/>
  <c r="AM1448"/>
  <c r="AM1442" s="1"/>
  <c r="AM1429" s="1"/>
  <c r="AN1448"/>
  <c r="AN1442" s="1"/>
  <c r="AN1429" s="1"/>
  <c r="AJ893"/>
  <c r="AJ892" s="1"/>
  <c r="AJ891" s="1"/>
  <c r="AG1183"/>
  <c r="AN1066"/>
  <c r="AN987" s="1"/>
  <c r="AO1448"/>
  <c r="AO1442" s="1"/>
  <c r="AO1429" s="1"/>
  <c r="AH55"/>
  <c r="AH54" s="1"/>
  <c r="AH53" s="1"/>
  <c r="AH46" s="1"/>
  <c r="AI1359"/>
  <c r="AF242"/>
  <c r="AF241" s="1"/>
  <c r="AH177"/>
  <c r="AH176" s="1"/>
  <c r="AH175" s="1"/>
  <c r="AH522"/>
  <c r="AI627"/>
  <c r="AG721"/>
  <c r="AG720" s="1"/>
  <c r="AJ763"/>
  <c r="AG780"/>
  <c r="AG779" s="1"/>
  <c r="AH793"/>
  <c r="AG958"/>
  <c r="AG953" s="1"/>
  <c r="AG952" s="1"/>
  <c r="AI1089"/>
  <c r="AI1082" s="1"/>
  <c r="AI1066" s="1"/>
  <c r="AJ1175"/>
  <c r="AN609"/>
  <c r="AF245"/>
  <c r="AF244" s="1"/>
  <c r="AG24"/>
  <c r="AG17" s="1"/>
  <c r="AG16" s="1"/>
  <c r="AG15" s="1"/>
  <c r="AI141"/>
  <c r="AI140" s="1"/>
  <c r="AI139" s="1"/>
  <c r="AI138" s="1"/>
  <c r="AG177"/>
  <c r="AG176" s="1"/>
  <c r="AG175" s="1"/>
  <c r="AG507"/>
  <c r="AG506" s="1"/>
  <c r="AH627"/>
  <c r="AH612" s="1"/>
  <c r="AH611" s="1"/>
  <c r="AJ814"/>
  <c r="AJ813" s="1"/>
  <c r="AI814"/>
  <c r="AH861"/>
  <c r="AH860" s="1"/>
  <c r="AH859" s="1"/>
  <c r="AH983"/>
  <c r="AH1212"/>
  <c r="AH1211" s="1"/>
  <c r="AH1210" s="1"/>
  <c r="AH1209" s="1"/>
  <c r="AH1318"/>
  <c r="AH1359"/>
  <c r="AP1429"/>
  <c r="AJ37"/>
  <c r="AJ36" s="1"/>
  <c r="AJ35" s="1"/>
  <c r="AJ34" s="1"/>
  <c r="AG478"/>
  <c r="AG477" s="1"/>
  <c r="AJ1105"/>
  <c r="AJ1100" s="1"/>
  <c r="AH1183"/>
  <c r="AJ266"/>
  <c r="AJ265" s="1"/>
  <c r="AJ264" s="1"/>
  <c r="AJ263" s="1"/>
  <c r="AJ303"/>
  <c r="AJ302" s="1"/>
  <c r="AI612"/>
  <c r="AI611" s="1"/>
  <c r="AI997"/>
  <c r="AI996" s="1"/>
  <c r="AJ1044"/>
  <c r="AG1044"/>
  <c r="AM76"/>
  <c r="AM75" s="1"/>
  <c r="AM66" s="1"/>
  <c r="AK249"/>
  <c r="AK248" s="1"/>
  <c r="AK247" s="1"/>
  <c r="AQ250"/>
  <c r="AI122"/>
  <c r="AI121"/>
  <c r="AI120" s="1"/>
  <c r="AL242"/>
  <c r="AL241" s="1"/>
  <c r="AR243"/>
  <c r="AL245"/>
  <c r="AL244" s="1"/>
  <c r="AR246"/>
  <c r="AL258"/>
  <c r="AL257" s="1"/>
  <c r="AL253" s="1"/>
  <c r="AL252" s="1"/>
  <c r="AR259"/>
  <c r="AG405"/>
  <c r="AG404"/>
  <c r="AI418"/>
  <c r="AG697"/>
  <c r="AG660"/>
  <c r="AG647" s="1"/>
  <c r="AG646" s="1"/>
  <c r="AJ55"/>
  <c r="AJ54" s="1"/>
  <c r="AJ53" s="1"/>
  <c r="AE249"/>
  <c r="AE248" s="1"/>
  <c r="AE247" s="1"/>
  <c r="AE237" s="1"/>
  <c r="AH24"/>
  <c r="AH78"/>
  <c r="AH77" s="1"/>
  <c r="AJ123"/>
  <c r="AG160"/>
  <c r="AG159" s="1"/>
  <c r="AG118" s="1"/>
  <c r="AJ160"/>
  <c r="AJ159" s="1"/>
  <c r="AJ177"/>
  <c r="AJ176" s="1"/>
  <c r="AJ175" s="1"/>
  <c r="AH223"/>
  <c r="AH237"/>
  <c r="AK240"/>
  <c r="AK243"/>
  <c r="AK246"/>
  <c r="AK259"/>
  <c r="AI337"/>
  <c r="AI332" s="1"/>
  <c r="AI331" s="1"/>
  <c r="AI330" s="1"/>
  <c r="AJ337"/>
  <c r="AJ332" s="1"/>
  <c r="AJ331" s="1"/>
  <c r="AJ330" s="1"/>
  <c r="AJ367"/>
  <c r="AJ418"/>
  <c r="AJ436"/>
  <c r="AJ435" s="1"/>
  <c r="AJ478"/>
  <c r="AJ477" s="1"/>
  <c r="AI507"/>
  <c r="AI506" s="1"/>
  <c r="AI522"/>
  <c r="AI540"/>
  <c r="AG627"/>
  <c r="AI660"/>
  <c r="AI647" s="1"/>
  <c r="AI646" s="1"/>
  <c r="AG762"/>
  <c r="AG761" s="1"/>
  <c r="AH893"/>
  <c r="AH892" s="1"/>
  <c r="AH891" s="1"/>
  <c r="AH1220"/>
  <c r="AA237"/>
  <c r="AI37"/>
  <c r="AI36" s="1"/>
  <c r="AI35" s="1"/>
  <c r="AI34" s="1"/>
  <c r="AJ141"/>
  <c r="AJ140" s="1"/>
  <c r="AJ139" s="1"/>
  <c r="AJ138" s="1"/>
  <c r="AI160"/>
  <c r="AI159" s="1"/>
  <c r="AI367"/>
  <c r="AI366" s="1"/>
  <c r="AG382"/>
  <c r="AI388"/>
  <c r="AI387" s="1"/>
  <c r="AI382" s="1"/>
  <c r="AH388"/>
  <c r="AH387" s="1"/>
  <c r="AH436"/>
  <c r="AH435" s="1"/>
  <c r="AI478"/>
  <c r="AI477" s="1"/>
  <c r="AH540"/>
  <c r="AJ540"/>
  <c r="AH953"/>
  <c r="AH952" s="1"/>
  <c r="AI87"/>
  <c r="AI76" s="1"/>
  <c r="AI75" s="1"/>
  <c r="AI66" s="1"/>
  <c r="AI266"/>
  <c r="AI265" s="1"/>
  <c r="AI264" s="1"/>
  <c r="AI263" s="1"/>
  <c r="AI303"/>
  <c r="AI302" s="1"/>
  <c r="AI293" s="1"/>
  <c r="AI282" s="1"/>
  <c r="AG337"/>
  <c r="AG332" s="1"/>
  <c r="AG331" s="1"/>
  <c r="AG330" s="1"/>
  <c r="AH337"/>
  <c r="AH332" s="1"/>
  <c r="AH331" s="1"/>
  <c r="AH330" s="1"/>
  <c r="AG418"/>
  <c r="AG590"/>
  <c r="AG589" s="1"/>
  <c r="AG745"/>
  <c r="AG744" s="1"/>
  <c r="AG735" s="1"/>
  <c r="AG734" s="1"/>
  <c r="AI24"/>
  <c r="AH87"/>
  <c r="AL240"/>
  <c r="AL250"/>
  <c r="AG293"/>
  <c r="AG366"/>
  <c r="AG522"/>
  <c r="AI721"/>
  <c r="AI720" s="1"/>
  <c r="AH778"/>
  <c r="AI745"/>
  <c r="AI744" s="1"/>
  <c r="AI735" s="1"/>
  <c r="AI734" s="1"/>
  <c r="AI763"/>
  <c r="AI762" s="1"/>
  <c r="AI761" s="1"/>
  <c r="AG793"/>
  <c r="AG778" s="1"/>
  <c r="AG777" s="1"/>
  <c r="AG814"/>
  <c r="AI958"/>
  <c r="AH981"/>
  <c r="AH980" s="1"/>
  <c r="AH978" s="1"/>
  <c r="AG982"/>
  <c r="AG997"/>
  <c r="AG996" s="1"/>
  <c r="AJ1082"/>
  <c r="AH1082"/>
  <c r="AH1066" s="1"/>
  <c r="AJ1183"/>
  <c r="AI1383"/>
  <c r="AI1391"/>
  <c r="AO901"/>
  <c r="AP13"/>
  <c r="AI780"/>
  <c r="AI779" s="1"/>
  <c r="AH904"/>
  <c r="AH903" s="1"/>
  <c r="AH1044"/>
  <c r="AG1169"/>
  <c r="AG1168" s="1"/>
  <c r="AJ1359"/>
  <c r="AP775"/>
  <c r="AM222"/>
  <c r="AM173" s="1"/>
  <c r="AM857"/>
  <c r="AG893"/>
  <c r="AG892" s="1"/>
  <c r="AG891" s="1"/>
  <c r="AG857" s="1"/>
  <c r="AJ904"/>
  <c r="AJ903" s="1"/>
  <c r="AJ1022"/>
  <c r="AG1374"/>
  <c r="AG1350" s="1"/>
  <c r="AG1339" s="1"/>
  <c r="AG1453"/>
  <c r="AG1448" s="1"/>
  <c r="AG1442" s="1"/>
  <c r="AG1429" s="1"/>
  <c r="AI1453"/>
  <c r="AI1448" s="1"/>
  <c r="AI1442" s="1"/>
  <c r="AI1429" s="1"/>
  <c r="AM901"/>
  <c r="AP416"/>
  <c r="AO1374"/>
  <c r="AO1350" s="1"/>
  <c r="AO1339" s="1"/>
  <c r="AO1310" s="1"/>
  <c r="AH813"/>
  <c r="AI953"/>
  <c r="AI952" s="1"/>
  <c r="AH997"/>
  <c r="AH996" s="1"/>
  <c r="AG1082"/>
  <c r="AG1105"/>
  <c r="AG1100" s="1"/>
  <c r="AG1125"/>
  <c r="AG1119" s="1"/>
  <c r="AH1125"/>
  <c r="AH1119" s="1"/>
  <c r="AI1220"/>
  <c r="AG1318"/>
  <c r="AO475"/>
  <c r="AO13"/>
  <c r="AP987"/>
  <c r="AM416"/>
  <c r="AI224"/>
  <c r="AI223" s="1"/>
  <c r="AM987"/>
  <c r="AO775"/>
  <c r="AM328"/>
  <c r="AP901"/>
  <c r="AN775"/>
  <c r="AM118"/>
  <c r="AN1350"/>
  <c r="AN1339" s="1"/>
  <c r="AN1310" s="1"/>
  <c r="AO609"/>
  <c r="AP609"/>
  <c r="AM521"/>
  <c r="AM520" s="1"/>
  <c r="AM475" s="1"/>
  <c r="AP118"/>
  <c r="AJ1066"/>
  <c r="AG78"/>
  <c r="AG77" s="1"/>
  <c r="AH1174"/>
  <c r="AH1022"/>
  <c r="AJ997"/>
  <c r="AJ996" s="1"/>
  <c r="AH735"/>
  <c r="AH734" s="1"/>
  <c r="AJ697"/>
  <c r="AJ627"/>
  <c r="AJ612" s="1"/>
  <c r="AJ611" s="1"/>
  <c r="AH382"/>
  <c r="AJ366"/>
  <c r="AH121"/>
  <c r="AH120" s="1"/>
  <c r="AG55"/>
  <c r="AG54" s="1"/>
  <c r="AG53" s="1"/>
  <c r="AG46" s="1"/>
  <c r="AI405"/>
  <c r="AI17"/>
  <c r="AI16" s="1"/>
  <c r="AI15" s="1"/>
  <c r="AH17"/>
  <c r="AH16" s="1"/>
  <c r="AH15" s="1"/>
  <c r="AI54"/>
  <c r="AI53" s="1"/>
  <c r="AI46" s="1"/>
  <c r="AH76"/>
  <c r="AH75" s="1"/>
  <c r="AH66" s="1"/>
  <c r="AG87"/>
  <c r="AJ237"/>
  <c r="AJ222" s="1"/>
  <c r="AJ173" s="1"/>
  <c r="AJ293"/>
  <c r="AJ282" s="1"/>
  <c r="AJ261" s="1"/>
  <c r="AH507"/>
  <c r="AH506" s="1"/>
  <c r="AJ46"/>
  <c r="AH160"/>
  <c r="AH159" s="1"/>
  <c r="AG224"/>
  <c r="AG223" s="1"/>
  <c r="AG237"/>
  <c r="AI237"/>
  <c r="AG282"/>
  <c r="AG261" s="1"/>
  <c r="AI294"/>
  <c r="AJ405"/>
  <c r="AJ122"/>
  <c r="AJ121"/>
  <c r="AJ120" s="1"/>
  <c r="AJ118" s="1"/>
  <c r="AH294"/>
  <c r="AH293"/>
  <c r="AH282" s="1"/>
  <c r="AH261" s="1"/>
  <c r="AH405"/>
  <c r="AJ17"/>
  <c r="AJ16" s="1"/>
  <c r="AJ15" s="1"/>
  <c r="AJ76"/>
  <c r="AJ75" s="1"/>
  <c r="AJ66" s="1"/>
  <c r="AI177"/>
  <c r="AI176" s="1"/>
  <c r="AI175" s="1"/>
  <c r="AH367"/>
  <c r="AH366" s="1"/>
  <c r="AJ388"/>
  <c r="AJ387" s="1"/>
  <c r="AJ382" s="1"/>
  <c r="AJ431"/>
  <c r="AJ522"/>
  <c r="AI590"/>
  <c r="AI589" s="1"/>
  <c r="AG612"/>
  <c r="AG611" s="1"/>
  <c r="AH647"/>
  <c r="AH646" s="1"/>
  <c r="AG122"/>
  <c r="AI460"/>
  <c r="AH430"/>
  <c r="AH429" s="1"/>
  <c r="AH418" s="1"/>
  <c r="AH478"/>
  <c r="AH477" s="1"/>
  <c r="AG540"/>
  <c r="AG684"/>
  <c r="AG683" s="1"/>
  <c r="AH721"/>
  <c r="AH720" s="1"/>
  <c r="AJ762"/>
  <c r="AJ761" s="1"/>
  <c r="AI778"/>
  <c r="AI777" s="1"/>
  <c r="AI904"/>
  <c r="AI903" s="1"/>
  <c r="AG1022"/>
  <c r="AI1044"/>
  <c r="AJ1119"/>
  <c r="AI1119"/>
  <c r="AI684"/>
  <c r="AI683" s="1"/>
  <c r="AJ684"/>
  <c r="AJ683" s="1"/>
  <c r="AJ735"/>
  <c r="AJ734" s="1"/>
  <c r="AH763"/>
  <c r="AH762" s="1"/>
  <c r="AH761" s="1"/>
  <c r="AH777"/>
  <c r="AI813"/>
  <c r="AI861"/>
  <c r="AI860" s="1"/>
  <c r="AI859" s="1"/>
  <c r="AI857" s="1"/>
  <c r="AG904"/>
  <c r="AG903" s="1"/>
  <c r="AG813"/>
  <c r="AI1022"/>
  <c r="AH1313"/>
  <c r="AH1312" s="1"/>
  <c r="AG981"/>
  <c r="AG980" s="1"/>
  <c r="AG978" s="1"/>
  <c r="AG1220"/>
  <c r="AJ669"/>
  <c r="AJ668" s="1"/>
  <c r="AJ660" s="1"/>
  <c r="AJ647" s="1"/>
  <c r="AJ646" s="1"/>
  <c r="AJ1174"/>
  <c r="AI1175"/>
  <c r="AI1174" s="1"/>
  <c r="AI1183"/>
  <c r="AJ1220"/>
  <c r="AG1313"/>
  <c r="AG1312" s="1"/>
  <c r="AI1318"/>
  <c r="AI1313" s="1"/>
  <c r="AI1312" s="1"/>
  <c r="AJ1318"/>
  <c r="AJ1313" s="1"/>
  <c r="AJ1312" s="1"/>
  <c r="AH1374"/>
  <c r="AH1350" s="1"/>
  <c r="AH1339" s="1"/>
  <c r="AJ1374"/>
  <c r="AJ1350" s="1"/>
  <c r="AJ1339" s="1"/>
  <c r="AH1453"/>
  <c r="AH1448" s="1"/>
  <c r="AH1442" s="1"/>
  <c r="AH1429" s="1"/>
  <c r="AJ1453"/>
  <c r="AJ1448" s="1"/>
  <c r="AJ1442" s="1"/>
  <c r="AJ1429" s="1"/>
  <c r="AH1469"/>
  <c r="AH1467" s="1"/>
  <c r="AJ1469"/>
  <c r="AJ1467" s="1"/>
  <c r="AG1469"/>
  <c r="AG1467" s="1"/>
  <c r="AI1469"/>
  <c r="AI1467" s="1"/>
  <c r="AF237"/>
  <c r="AB237"/>
  <c r="AC237"/>
  <c r="AD237"/>
  <c r="AG360" l="1"/>
  <c r="AG354" s="1"/>
  <c r="AI1169"/>
  <c r="AI1168" s="1"/>
  <c r="AH521"/>
  <c r="AH520" s="1"/>
  <c r="AJ1169"/>
  <c r="AJ1168" s="1"/>
  <c r="AI901"/>
  <c r="AH13"/>
  <c r="AH360"/>
  <c r="AH354" s="1"/>
  <c r="AH328" s="1"/>
  <c r="AH901"/>
  <c r="AJ901"/>
  <c r="AH775"/>
  <c r="AW1111"/>
  <c r="AW1110" s="1"/>
  <c r="BC1112"/>
  <c r="BC1111" s="1"/>
  <c r="BC1110" s="1"/>
  <c r="AW413"/>
  <c r="AW412" s="1"/>
  <c r="AW411" s="1"/>
  <c r="BC414"/>
  <c r="BC413" s="1"/>
  <c r="BC412" s="1"/>
  <c r="BC411" s="1"/>
  <c r="AW1300"/>
  <c r="AW1299" s="1"/>
  <c r="BC1301"/>
  <c r="BC1300" s="1"/>
  <c r="BC1299" s="1"/>
  <c r="AX1300"/>
  <c r="AX1299" s="1"/>
  <c r="BD1301"/>
  <c r="BD1300" s="1"/>
  <c r="BD1299" s="1"/>
  <c r="AG1066"/>
  <c r="AI360"/>
  <c r="AI354" s="1"/>
  <c r="AJ775"/>
  <c r="AH222"/>
  <c r="AH173" s="1"/>
  <c r="AJ857"/>
  <c r="AG13"/>
  <c r="AG901"/>
  <c r="AJ360"/>
  <c r="AJ354" s="1"/>
  <c r="AJ328" s="1"/>
  <c r="AJ13"/>
  <c r="AH1169"/>
  <c r="AH1168" s="1"/>
  <c r="AW580"/>
  <c r="AW579" s="1"/>
  <c r="AR258"/>
  <c r="AR257" s="1"/>
  <c r="AR253" s="1"/>
  <c r="AR252" s="1"/>
  <c r="AX259"/>
  <c r="AR242"/>
  <c r="AR241" s="1"/>
  <c r="AX243"/>
  <c r="AQ249"/>
  <c r="AQ248" s="1"/>
  <c r="AQ247" s="1"/>
  <c r="AW250"/>
  <c r="AR245"/>
  <c r="AR244" s="1"/>
  <c r="AX246"/>
  <c r="AJ987"/>
  <c r="AG987"/>
  <c r="AH857"/>
  <c r="AG416"/>
  <c r="AI261"/>
  <c r="AH118"/>
  <c r="AH987"/>
  <c r="AG521"/>
  <c r="AG520" s="1"/>
  <c r="AG475" s="1"/>
  <c r="AG775"/>
  <c r="AH609"/>
  <c r="AG76"/>
  <c r="AG75" s="1"/>
  <c r="AG66" s="1"/>
  <c r="AI1374"/>
  <c r="AI1350" s="1"/>
  <c r="AI1339" s="1"/>
  <c r="AI1310" s="1"/>
  <c r="AH416"/>
  <c r="AP1481"/>
  <c r="AG328"/>
  <c r="AJ521"/>
  <c r="AJ520" s="1"/>
  <c r="AJ475" s="1"/>
  <c r="AK245"/>
  <c r="AK244" s="1"/>
  <c r="AQ246"/>
  <c r="AI987"/>
  <c r="AI328"/>
  <c r="AR240"/>
  <c r="AL239"/>
  <c r="AL238" s="1"/>
  <c r="AK258"/>
  <c r="AK257" s="1"/>
  <c r="AK253" s="1"/>
  <c r="AK252" s="1"/>
  <c r="AQ259"/>
  <c r="AJ416"/>
  <c r="AL249"/>
  <c r="AL248" s="1"/>
  <c r="AL247" s="1"/>
  <c r="AR250"/>
  <c r="AK239"/>
  <c r="AK238" s="1"/>
  <c r="AQ240"/>
  <c r="AI609"/>
  <c r="AG222"/>
  <c r="AG173" s="1"/>
  <c r="AI521"/>
  <c r="AI520" s="1"/>
  <c r="AI475" s="1"/>
  <c r="AJ1219"/>
  <c r="AJ1218" s="1"/>
  <c r="AJ1159" s="1"/>
  <c r="AI1219"/>
  <c r="AI1218" s="1"/>
  <c r="AI1159" s="1"/>
  <c r="AH1219"/>
  <c r="AH1218" s="1"/>
  <c r="AH1159" s="1"/>
  <c r="AK242"/>
  <c r="AK241" s="1"/>
  <c r="AQ243"/>
  <c r="AI118"/>
  <c r="AO1481"/>
  <c r="AN1481"/>
  <c r="AM1481"/>
  <c r="AI436"/>
  <c r="AI435" s="1"/>
  <c r="AI416" s="1"/>
  <c r="AH475"/>
  <c r="AG1219"/>
  <c r="AG1218" s="1"/>
  <c r="AG1159" s="1"/>
  <c r="AG1310"/>
  <c r="AJ609"/>
  <c r="AJ1310"/>
  <c r="AG609"/>
  <c r="AI775"/>
  <c r="AH1310"/>
  <c r="AI13"/>
  <c r="AI222"/>
  <c r="AI173" s="1"/>
  <c r="AF233"/>
  <c r="AE233"/>
  <c r="AB232"/>
  <c r="AB231" s="1"/>
  <c r="AC232"/>
  <c r="AC231" s="1"/>
  <c r="AD232"/>
  <c r="AD231" s="1"/>
  <c r="AA232"/>
  <c r="AA231" s="1"/>
  <c r="AF230"/>
  <c r="AL230" s="1"/>
  <c r="AE230"/>
  <c r="AB229"/>
  <c r="AB228" s="1"/>
  <c r="AB224" s="1"/>
  <c r="AC229"/>
  <c r="AC228" s="1"/>
  <c r="AD229"/>
  <c r="AD228" s="1"/>
  <c r="AD224" s="1"/>
  <c r="AA229"/>
  <c r="AA228" s="1"/>
  <c r="AF61"/>
  <c r="AE61"/>
  <c r="AK61" s="1"/>
  <c r="AB60"/>
  <c r="AC60"/>
  <c r="AD60"/>
  <c r="AE60"/>
  <c r="AA60"/>
  <c r="AF1413"/>
  <c r="AL1413" s="1"/>
  <c r="AE1413"/>
  <c r="AK1413" s="1"/>
  <c r="AB1412"/>
  <c r="AB1411" s="1"/>
  <c r="AB1410" s="1"/>
  <c r="AC1412"/>
  <c r="AC1411" s="1"/>
  <c r="AC1410" s="1"/>
  <c r="AD1412"/>
  <c r="AD1411" s="1"/>
  <c r="AD1410" s="1"/>
  <c r="AA1412"/>
  <c r="AA1411" s="1"/>
  <c r="AA1410" s="1"/>
  <c r="AA692"/>
  <c r="AA743"/>
  <c r="AB691"/>
  <c r="AB690" s="1"/>
  <c r="AB689" s="1"/>
  <c r="AB695"/>
  <c r="AB694" s="1"/>
  <c r="AB693" s="1"/>
  <c r="AB687"/>
  <c r="AB686" s="1"/>
  <c r="AB685" s="1"/>
  <c r="AB699"/>
  <c r="AB698" s="1"/>
  <c r="AB702"/>
  <c r="AB701" s="1"/>
  <c r="AB706"/>
  <c r="AB705" s="1"/>
  <c r="AB704" s="1"/>
  <c r="AB709"/>
  <c r="AB708" s="1"/>
  <c r="AB712"/>
  <c r="AB711" s="1"/>
  <c r="AC691"/>
  <c r="AC690" s="1"/>
  <c r="AC689" s="1"/>
  <c r="AC695"/>
  <c r="AC694" s="1"/>
  <c r="AC693" s="1"/>
  <c r="AC687"/>
  <c r="AC686" s="1"/>
  <c r="AC685" s="1"/>
  <c r="AC699"/>
  <c r="AC698" s="1"/>
  <c r="AC702"/>
  <c r="AC701" s="1"/>
  <c r="AC706"/>
  <c r="AC705" s="1"/>
  <c r="AC704" s="1"/>
  <c r="AC709"/>
  <c r="AC708" s="1"/>
  <c r="AC712"/>
  <c r="AC711" s="1"/>
  <c r="AD691"/>
  <c r="AD690" s="1"/>
  <c r="AD689" s="1"/>
  <c r="AD695"/>
  <c r="AD694" s="1"/>
  <c r="AD693" s="1"/>
  <c r="AD687"/>
  <c r="AD686" s="1"/>
  <c r="AD685" s="1"/>
  <c r="AD699"/>
  <c r="AD698" s="1"/>
  <c r="AD702"/>
  <c r="AD701" s="1"/>
  <c r="AD706"/>
  <c r="AD705" s="1"/>
  <c r="AD704" s="1"/>
  <c r="AD709"/>
  <c r="AD708" s="1"/>
  <c r="AD712"/>
  <c r="AD711" s="1"/>
  <c r="AE710"/>
  <c r="AE713"/>
  <c r="M692"/>
  <c r="S692" s="1"/>
  <c r="Y692" s="1"/>
  <c r="AE692" s="1"/>
  <c r="M696"/>
  <c r="S696" s="1"/>
  <c r="G688"/>
  <c r="M688" s="1"/>
  <c r="S688" s="1"/>
  <c r="Y688" s="1"/>
  <c r="S700"/>
  <c r="Y700" s="1"/>
  <c r="AE700" s="1"/>
  <c r="AE703"/>
  <c r="S707"/>
  <c r="Y707" s="1"/>
  <c r="N692"/>
  <c r="T692" s="1"/>
  <c r="Z692" s="1"/>
  <c r="AF692" s="1"/>
  <c r="N696"/>
  <c r="T696" s="1"/>
  <c r="Z696" s="1"/>
  <c r="AF696" s="1"/>
  <c r="N688"/>
  <c r="T688" s="1"/>
  <c r="Z688" s="1"/>
  <c r="AF688" s="1"/>
  <c r="T700"/>
  <c r="Z700" s="1"/>
  <c r="AF700" s="1"/>
  <c r="AF703"/>
  <c r="T707"/>
  <c r="Z707" s="1"/>
  <c r="AF707" s="1"/>
  <c r="AF710"/>
  <c r="AF713"/>
  <c r="AA709"/>
  <c r="AA708" s="1"/>
  <c r="AA712"/>
  <c r="AA711" s="1"/>
  <c r="AA691"/>
  <c r="AA690" s="1"/>
  <c r="AA689" s="1"/>
  <c r="AA695"/>
  <c r="AA694" s="1"/>
  <c r="AA693" s="1"/>
  <c r="AA687"/>
  <c r="AA686" s="1"/>
  <c r="AA685" s="1"/>
  <c r="AA699"/>
  <c r="AA698" s="1"/>
  <c r="AA702"/>
  <c r="AA701" s="1"/>
  <c r="AA706"/>
  <c r="AA705" s="1"/>
  <c r="AA704" s="1"/>
  <c r="AB738"/>
  <c r="AB737" s="1"/>
  <c r="AB736" s="1"/>
  <c r="AB742"/>
  <c r="AB741" s="1"/>
  <c r="AB740" s="1"/>
  <c r="AB746"/>
  <c r="AB748"/>
  <c r="AB752"/>
  <c r="AB750"/>
  <c r="AB755"/>
  <c r="AB754" s="1"/>
  <c r="AB758"/>
  <c r="AB757" s="1"/>
  <c r="AC738"/>
  <c r="AC737" s="1"/>
  <c r="AC736" s="1"/>
  <c r="AC742"/>
  <c r="AC741" s="1"/>
  <c r="AC740" s="1"/>
  <c r="AC746"/>
  <c r="AC748"/>
  <c r="AC752"/>
  <c r="AC750"/>
  <c r="AC755"/>
  <c r="AC754" s="1"/>
  <c r="AC758"/>
  <c r="AC757" s="1"/>
  <c r="AD738"/>
  <c r="AD737" s="1"/>
  <c r="AD736" s="1"/>
  <c r="AD742"/>
  <c r="AD741" s="1"/>
  <c r="AD740" s="1"/>
  <c r="AD746"/>
  <c r="AD748"/>
  <c r="AD752"/>
  <c r="AD750"/>
  <c r="AD755"/>
  <c r="AD754" s="1"/>
  <c r="AD758"/>
  <c r="AD757" s="1"/>
  <c r="M739"/>
  <c r="S739" s="1"/>
  <c r="Y739" s="1"/>
  <c r="AE739" s="1"/>
  <c r="M743"/>
  <c r="S743" s="1"/>
  <c r="Y743" s="1"/>
  <c r="AE743" s="1"/>
  <c r="J747"/>
  <c r="M747" s="1"/>
  <c r="S747" s="1"/>
  <c r="Y747" s="1"/>
  <c r="AE747" s="1"/>
  <c r="M749"/>
  <c r="S749" s="1"/>
  <c r="Y749" s="1"/>
  <c r="AE749" s="1"/>
  <c r="M753"/>
  <c r="S753" s="1"/>
  <c r="M751"/>
  <c r="S751" s="1"/>
  <c r="Y751" s="1"/>
  <c r="AE751" s="1"/>
  <c r="AE756"/>
  <c r="AE759"/>
  <c r="AK759" s="1"/>
  <c r="N739"/>
  <c r="T739" s="1"/>
  <c r="Z739" s="1"/>
  <c r="AF739" s="1"/>
  <c r="N743"/>
  <c r="T743" s="1"/>
  <c r="Z743" s="1"/>
  <c r="AF743" s="1"/>
  <c r="N747"/>
  <c r="T747" s="1"/>
  <c r="Z747" s="1"/>
  <c r="AF747" s="1"/>
  <c r="N749"/>
  <c r="T749" s="1"/>
  <c r="Z749" s="1"/>
  <c r="AF749" s="1"/>
  <c r="N753"/>
  <c r="T753" s="1"/>
  <c r="Z753" s="1"/>
  <c r="AF753" s="1"/>
  <c r="N751"/>
  <c r="T751" s="1"/>
  <c r="Z751" s="1"/>
  <c r="AF756"/>
  <c r="AF759"/>
  <c r="AA738"/>
  <c r="AA737" s="1"/>
  <c r="AA736" s="1"/>
  <c r="AA742"/>
  <c r="AA741" s="1"/>
  <c r="AA740" s="1"/>
  <c r="AA746"/>
  <c r="AA748"/>
  <c r="AA752"/>
  <c r="AA750"/>
  <c r="AA755"/>
  <c r="AA754" s="1"/>
  <c r="AA758"/>
  <c r="AA757" s="1"/>
  <c r="AB907"/>
  <c r="AB906" s="1"/>
  <c r="AB905" s="1"/>
  <c r="AB913"/>
  <c r="AB910" s="1"/>
  <c r="AB909" s="1"/>
  <c r="AB917"/>
  <c r="AB916" s="1"/>
  <c r="AB915" s="1"/>
  <c r="AB921"/>
  <c r="AB920" s="1"/>
  <c r="AB919" s="1"/>
  <c r="AB927"/>
  <c r="AB926" s="1"/>
  <c r="AB924"/>
  <c r="AB923" s="1"/>
  <c r="AC907"/>
  <c r="AC906" s="1"/>
  <c r="AC905" s="1"/>
  <c r="AC913"/>
  <c r="AC910" s="1"/>
  <c r="AC909" s="1"/>
  <c r="AC917"/>
  <c r="AC916" s="1"/>
  <c r="AC915" s="1"/>
  <c r="AC921"/>
  <c r="AC920" s="1"/>
  <c r="AC919" s="1"/>
  <c r="AC927"/>
  <c r="AC926" s="1"/>
  <c r="AC924"/>
  <c r="AC923" s="1"/>
  <c r="AD907"/>
  <c r="AD906" s="1"/>
  <c r="AD905" s="1"/>
  <c r="AD913"/>
  <c r="AD910" s="1"/>
  <c r="AD909" s="1"/>
  <c r="AD917"/>
  <c r="AD916" s="1"/>
  <c r="AD915" s="1"/>
  <c r="AD921"/>
  <c r="AD920" s="1"/>
  <c r="AD919" s="1"/>
  <c r="AD927"/>
  <c r="AD926" s="1"/>
  <c r="AD924"/>
  <c r="AD923" s="1"/>
  <c r="M914"/>
  <c r="S914" s="1"/>
  <c r="Y914" s="1"/>
  <c r="AE914" s="1"/>
  <c r="AE925"/>
  <c r="G908"/>
  <c r="M908" s="1"/>
  <c r="S908" s="1"/>
  <c r="Y908" s="1"/>
  <c r="AE908" s="1"/>
  <c r="M918"/>
  <c r="S918" s="1"/>
  <c r="Y918" s="1"/>
  <c r="AE918" s="1"/>
  <c r="S922"/>
  <c r="Y922" s="1"/>
  <c r="AE922" s="1"/>
  <c r="Y928"/>
  <c r="AE928" s="1"/>
  <c r="N908"/>
  <c r="T908" s="1"/>
  <c r="Z908" s="1"/>
  <c r="AF908" s="1"/>
  <c r="N914"/>
  <c r="T914" s="1"/>
  <c r="Z914" s="1"/>
  <c r="AF914" s="1"/>
  <c r="N918"/>
  <c r="T918" s="1"/>
  <c r="Z918" s="1"/>
  <c r="AF918" s="1"/>
  <c r="T922"/>
  <c r="Z922" s="1"/>
  <c r="AF922" s="1"/>
  <c r="Z928"/>
  <c r="AF928" s="1"/>
  <c r="AF925"/>
  <c r="AA913"/>
  <c r="AA910" s="1"/>
  <c r="AA909" s="1"/>
  <c r="AA924"/>
  <c r="AA923" s="1"/>
  <c r="AA907"/>
  <c r="AA906" s="1"/>
  <c r="AA905" s="1"/>
  <c r="AA917"/>
  <c r="AA916" s="1"/>
  <c r="AA915" s="1"/>
  <c r="AA921"/>
  <c r="AA920" s="1"/>
  <c r="AA919" s="1"/>
  <c r="AA927"/>
  <c r="AA926" s="1"/>
  <c r="AD670"/>
  <c r="AD669" s="1"/>
  <c r="AD668" s="1"/>
  <c r="N20"/>
  <c r="T20" s="1"/>
  <c r="Z20" s="1"/>
  <c r="AF20" s="1"/>
  <c r="N23"/>
  <c r="T23" s="1"/>
  <c r="Z23" s="1"/>
  <c r="AF23" s="1"/>
  <c r="N26"/>
  <c r="T26" s="1"/>
  <c r="Z26" s="1"/>
  <c r="AF26" s="1"/>
  <c r="N28"/>
  <c r="T28" s="1"/>
  <c r="Z28" s="1"/>
  <c r="N32"/>
  <c r="T32" s="1"/>
  <c r="Z32" s="1"/>
  <c r="AF32" s="1"/>
  <c r="N30"/>
  <c r="T30" s="1"/>
  <c r="Z30" s="1"/>
  <c r="AF30" s="1"/>
  <c r="N39"/>
  <c r="T39" s="1"/>
  <c r="Z39" s="1"/>
  <c r="AF39" s="1"/>
  <c r="N41"/>
  <c r="T41" s="1"/>
  <c r="T43"/>
  <c r="Z43" s="1"/>
  <c r="AF43" s="1"/>
  <c r="AL43" s="1"/>
  <c r="N44"/>
  <c r="T44" s="1"/>
  <c r="Z44" s="1"/>
  <c r="N59"/>
  <c r="T59" s="1"/>
  <c r="Z59" s="1"/>
  <c r="AF59" s="1"/>
  <c r="N57"/>
  <c r="T57" s="1"/>
  <c r="Z57" s="1"/>
  <c r="AF57" s="1"/>
  <c r="N64"/>
  <c r="T64" s="1"/>
  <c r="Z64" s="1"/>
  <c r="AF64" s="1"/>
  <c r="N52"/>
  <c r="T52" s="1"/>
  <c r="Z52" s="1"/>
  <c r="AF52" s="1"/>
  <c r="N73"/>
  <c r="T73" s="1"/>
  <c r="Z73" s="1"/>
  <c r="AF73" s="1"/>
  <c r="N80"/>
  <c r="T80" s="1"/>
  <c r="Z80" s="1"/>
  <c r="AF80" s="1"/>
  <c r="N82"/>
  <c r="T82" s="1"/>
  <c r="Z82" s="1"/>
  <c r="AF82" s="1"/>
  <c r="T84"/>
  <c r="Z84" s="1"/>
  <c r="AF84" s="1"/>
  <c r="N86"/>
  <c r="T86" s="1"/>
  <c r="Z86" s="1"/>
  <c r="AF86" s="1"/>
  <c r="N90"/>
  <c r="T90" s="1"/>
  <c r="Z90" s="1"/>
  <c r="AF90" s="1"/>
  <c r="N93"/>
  <c r="T93" s="1"/>
  <c r="Z93" s="1"/>
  <c r="AF93" s="1"/>
  <c r="N96"/>
  <c r="T96" s="1"/>
  <c r="Z96" s="1"/>
  <c r="AF96" s="1"/>
  <c r="N99"/>
  <c r="T99" s="1"/>
  <c r="Z99" s="1"/>
  <c r="AF99" s="1"/>
  <c r="N102"/>
  <c r="T102" s="1"/>
  <c r="Z102" s="1"/>
  <c r="AF102" s="1"/>
  <c r="N105"/>
  <c r="T105" s="1"/>
  <c r="Z105" s="1"/>
  <c r="AF105" s="1"/>
  <c r="N108"/>
  <c r="T108" s="1"/>
  <c r="N116"/>
  <c r="T116" s="1"/>
  <c r="Z116" s="1"/>
  <c r="AF116" s="1"/>
  <c r="N125"/>
  <c r="T125" s="1"/>
  <c r="Z125" s="1"/>
  <c r="AF125" s="1"/>
  <c r="N127"/>
  <c r="T127" s="1"/>
  <c r="Z127" s="1"/>
  <c r="AF127" s="1"/>
  <c r="N129"/>
  <c r="T129" s="1"/>
  <c r="Z129" s="1"/>
  <c r="AF129" s="1"/>
  <c r="N145"/>
  <c r="T145" s="1"/>
  <c r="Z145" s="1"/>
  <c r="AF145" s="1"/>
  <c r="AL145" s="1"/>
  <c r="N146"/>
  <c r="T146" s="1"/>
  <c r="Z146" s="1"/>
  <c r="AF146" s="1"/>
  <c r="AL146" s="1"/>
  <c r="AR146" s="1"/>
  <c r="AX146" s="1"/>
  <c r="BD146" s="1"/>
  <c r="N143"/>
  <c r="T143" s="1"/>
  <c r="Z143" s="1"/>
  <c r="AF143" s="1"/>
  <c r="N163"/>
  <c r="T163" s="1"/>
  <c r="Z163" s="1"/>
  <c r="AF163" s="1"/>
  <c r="N167"/>
  <c r="T167" s="1"/>
  <c r="Z167" s="1"/>
  <c r="AF167" s="1"/>
  <c r="T171"/>
  <c r="Z171" s="1"/>
  <c r="AF171" s="1"/>
  <c r="N136"/>
  <c r="T136" s="1"/>
  <c r="Z136" s="1"/>
  <c r="N180"/>
  <c r="T180" s="1"/>
  <c r="Z180" s="1"/>
  <c r="AF180" s="1"/>
  <c r="N182"/>
  <c r="T182" s="1"/>
  <c r="Z182" s="1"/>
  <c r="AF182" s="1"/>
  <c r="N185"/>
  <c r="T185" s="1"/>
  <c r="Z185" s="1"/>
  <c r="AF185" s="1"/>
  <c r="N206"/>
  <c r="T206" s="1"/>
  <c r="Z206" s="1"/>
  <c r="AF206" s="1"/>
  <c r="N213"/>
  <c r="T213" s="1"/>
  <c r="Z213" s="1"/>
  <c r="AF213" s="1"/>
  <c r="N192"/>
  <c r="T192" s="1"/>
  <c r="Z192" s="1"/>
  <c r="N1479"/>
  <c r="T1479" s="1"/>
  <c r="Z1479" s="1"/>
  <c r="AF1479" s="1"/>
  <c r="N1474"/>
  <c r="T1474" s="1"/>
  <c r="Z1474" s="1"/>
  <c r="AF1474" s="1"/>
  <c r="N268"/>
  <c r="T268" s="1"/>
  <c r="Z268" s="1"/>
  <c r="AF268" s="1"/>
  <c r="N273"/>
  <c r="T273" s="1"/>
  <c r="Z273" s="1"/>
  <c r="AF273" s="1"/>
  <c r="N270"/>
  <c r="T270" s="1"/>
  <c r="Z270" s="1"/>
  <c r="AF270" s="1"/>
  <c r="N297"/>
  <c r="T297" s="1"/>
  <c r="Z297" s="1"/>
  <c r="AF297" s="1"/>
  <c r="N301"/>
  <c r="T301" s="1"/>
  <c r="Z301" s="1"/>
  <c r="AF301" s="1"/>
  <c r="N305"/>
  <c r="T305" s="1"/>
  <c r="Z305" s="1"/>
  <c r="AF305" s="1"/>
  <c r="N307"/>
  <c r="T307" s="1"/>
  <c r="Z307" s="1"/>
  <c r="AF307" s="1"/>
  <c r="N310"/>
  <c r="T310" s="1"/>
  <c r="Z310" s="1"/>
  <c r="AF310" s="1"/>
  <c r="N292"/>
  <c r="T292" s="1"/>
  <c r="Z292" s="1"/>
  <c r="AF292" s="1"/>
  <c r="N287"/>
  <c r="T287" s="1"/>
  <c r="Z287" s="1"/>
  <c r="AF287" s="1"/>
  <c r="N317"/>
  <c r="T317" s="1"/>
  <c r="Z317" s="1"/>
  <c r="AF317" s="1"/>
  <c r="N280"/>
  <c r="T280" s="1"/>
  <c r="Z280" s="1"/>
  <c r="AF280" s="1"/>
  <c r="N326"/>
  <c r="T326" s="1"/>
  <c r="Z326" s="1"/>
  <c r="AF326" s="1"/>
  <c r="N340"/>
  <c r="T340" s="1"/>
  <c r="Z340" s="1"/>
  <c r="AF340" s="1"/>
  <c r="N343"/>
  <c r="T343" s="1"/>
  <c r="Z343" s="1"/>
  <c r="AF343" s="1"/>
  <c r="N346"/>
  <c r="T346" s="1"/>
  <c r="Z346" s="1"/>
  <c r="AF346" s="1"/>
  <c r="N349"/>
  <c r="T349" s="1"/>
  <c r="Z349" s="1"/>
  <c r="AF349" s="1"/>
  <c r="N352"/>
  <c r="T352" s="1"/>
  <c r="Z352" s="1"/>
  <c r="AF352" s="1"/>
  <c r="N359"/>
  <c r="T359" s="1"/>
  <c r="Z359" s="1"/>
  <c r="AF359" s="1"/>
  <c r="N370"/>
  <c r="T370" s="1"/>
  <c r="Z370" s="1"/>
  <c r="AF370" s="1"/>
  <c r="N373"/>
  <c r="T373" s="1"/>
  <c r="Z373" s="1"/>
  <c r="AF373" s="1"/>
  <c r="N376"/>
  <c r="T376" s="1"/>
  <c r="Z376" s="1"/>
  <c r="AF376" s="1"/>
  <c r="N386"/>
  <c r="T386" s="1"/>
  <c r="Z386" s="1"/>
  <c r="AF386" s="1"/>
  <c r="N390"/>
  <c r="T390" s="1"/>
  <c r="Z390" s="1"/>
  <c r="AF390" s="1"/>
  <c r="N392"/>
  <c r="T392" s="1"/>
  <c r="Z392" s="1"/>
  <c r="AF392" s="1"/>
  <c r="N394"/>
  <c r="T394" s="1"/>
  <c r="Z394" s="1"/>
  <c r="AF394" s="1"/>
  <c r="N365"/>
  <c r="T365" s="1"/>
  <c r="Z365" s="1"/>
  <c r="AF365" s="1"/>
  <c r="N402"/>
  <c r="T402" s="1"/>
  <c r="Z402" s="1"/>
  <c r="AF402" s="1"/>
  <c r="N410"/>
  <c r="T410" s="1"/>
  <c r="Z410" s="1"/>
  <c r="AF410" s="1"/>
  <c r="N423"/>
  <c r="T423" s="1"/>
  <c r="Z423" s="1"/>
  <c r="AF423" s="1"/>
  <c r="N428"/>
  <c r="T428" s="1"/>
  <c r="Z428" s="1"/>
  <c r="AF428" s="1"/>
  <c r="N433"/>
  <c r="T433" s="1"/>
  <c r="Z433" s="1"/>
  <c r="AF433" s="1"/>
  <c r="N440"/>
  <c r="T440" s="1"/>
  <c r="Z440" s="1"/>
  <c r="AF440" s="1"/>
  <c r="N444"/>
  <c r="T444" s="1"/>
  <c r="Z444" s="1"/>
  <c r="AF444" s="1"/>
  <c r="N482"/>
  <c r="T482" s="1"/>
  <c r="Z482" s="1"/>
  <c r="AF482" s="1"/>
  <c r="N486"/>
  <c r="T486" s="1"/>
  <c r="Z486" s="1"/>
  <c r="AF486" s="1"/>
  <c r="N490"/>
  <c r="T490" s="1"/>
  <c r="Z490" s="1"/>
  <c r="AF490" s="1"/>
  <c r="T494"/>
  <c r="Z494" s="1"/>
  <c r="AF494" s="1"/>
  <c r="AF495"/>
  <c r="N504"/>
  <c r="T504" s="1"/>
  <c r="Z504" s="1"/>
  <c r="AF504" s="1"/>
  <c r="N511"/>
  <c r="T511" s="1"/>
  <c r="Z511" s="1"/>
  <c r="AF511" s="1"/>
  <c r="N515"/>
  <c r="T515" s="1"/>
  <c r="Z515" s="1"/>
  <c r="AF515" s="1"/>
  <c r="N528"/>
  <c r="T528" s="1"/>
  <c r="Z528" s="1"/>
  <c r="AF528" s="1"/>
  <c r="AL528" s="1"/>
  <c r="N529"/>
  <c r="T529" s="1"/>
  <c r="Z529" s="1"/>
  <c r="AF529" s="1"/>
  <c r="AL529" s="1"/>
  <c r="AR529" s="1"/>
  <c r="AX529" s="1"/>
  <c r="BD529" s="1"/>
  <c r="N532"/>
  <c r="T532" s="1"/>
  <c r="Z532" s="1"/>
  <c r="AF532" s="1"/>
  <c r="N535"/>
  <c r="T535" s="1"/>
  <c r="Z535" s="1"/>
  <c r="AF535" s="1"/>
  <c r="N538"/>
  <c r="T538" s="1"/>
  <c r="Z538" s="1"/>
  <c r="AF538" s="1"/>
  <c r="AL538" s="1"/>
  <c r="N539"/>
  <c r="T539" s="1"/>
  <c r="Z539" s="1"/>
  <c r="AF539" s="1"/>
  <c r="AL539" s="1"/>
  <c r="AR539" s="1"/>
  <c r="AX539" s="1"/>
  <c r="BD539" s="1"/>
  <c r="N525"/>
  <c r="T525" s="1"/>
  <c r="Z525" s="1"/>
  <c r="AF525" s="1"/>
  <c r="N546"/>
  <c r="T546" s="1"/>
  <c r="Z546" s="1"/>
  <c r="AF546" s="1"/>
  <c r="AL546" s="1"/>
  <c r="N547"/>
  <c r="T547" s="1"/>
  <c r="Z547" s="1"/>
  <c r="AF547" s="1"/>
  <c r="AL547" s="1"/>
  <c r="AR547" s="1"/>
  <c r="AX547" s="1"/>
  <c r="BD547" s="1"/>
  <c r="N550"/>
  <c r="T550" s="1"/>
  <c r="Z550" s="1"/>
  <c r="AF550" s="1"/>
  <c r="N553"/>
  <c r="T553" s="1"/>
  <c r="Z553" s="1"/>
  <c r="AF553" s="1"/>
  <c r="N556"/>
  <c r="T556" s="1"/>
  <c r="Z556" s="1"/>
  <c r="AF556" s="1"/>
  <c r="N557"/>
  <c r="T557" s="1"/>
  <c r="Z557" s="1"/>
  <c r="AF557" s="1"/>
  <c r="AL557" s="1"/>
  <c r="AR557" s="1"/>
  <c r="AX557" s="1"/>
  <c r="BD557" s="1"/>
  <c r="N543"/>
  <c r="T543" s="1"/>
  <c r="Z543" s="1"/>
  <c r="AF543" s="1"/>
  <c r="N565"/>
  <c r="T565" s="1"/>
  <c r="Z565" s="1"/>
  <c r="AF565" s="1"/>
  <c r="AL565" s="1"/>
  <c r="N566"/>
  <c r="T566" s="1"/>
  <c r="Z566" s="1"/>
  <c r="AF566" s="1"/>
  <c r="AL566" s="1"/>
  <c r="AR566" s="1"/>
  <c r="AX566" s="1"/>
  <c r="BD566" s="1"/>
  <c r="N561"/>
  <c r="T561" s="1"/>
  <c r="Z561" s="1"/>
  <c r="AF561" s="1"/>
  <c r="T577"/>
  <c r="Z577" s="1"/>
  <c r="AF577" s="1"/>
  <c r="AL577" s="1"/>
  <c r="T578"/>
  <c r="Z578" s="1"/>
  <c r="AF578" s="1"/>
  <c r="AL578" s="1"/>
  <c r="AR578" s="1"/>
  <c r="AX578" s="1"/>
  <c r="BD578" s="1"/>
  <c r="N587"/>
  <c r="T587" s="1"/>
  <c r="N588"/>
  <c r="T588" s="1"/>
  <c r="Z588" s="1"/>
  <c r="AF588" s="1"/>
  <c r="AL588" s="1"/>
  <c r="AR588" s="1"/>
  <c r="AX588" s="1"/>
  <c r="BD588" s="1"/>
  <c r="N593"/>
  <c r="T593" s="1"/>
  <c r="Z593" s="1"/>
  <c r="N607"/>
  <c r="T607" s="1"/>
  <c r="Z607" s="1"/>
  <c r="AF607" s="1"/>
  <c r="N616"/>
  <c r="T616" s="1"/>
  <c r="Z616" s="1"/>
  <c r="AF616" s="1"/>
  <c r="N617"/>
  <c r="T617" s="1"/>
  <c r="Z617" s="1"/>
  <c r="AF617" s="1"/>
  <c r="AL617" s="1"/>
  <c r="AR617" s="1"/>
  <c r="AX617" s="1"/>
  <c r="BD617" s="1"/>
  <c r="N621"/>
  <c r="T621" s="1"/>
  <c r="Z621" s="1"/>
  <c r="AF621" s="1"/>
  <c r="AL621" s="1"/>
  <c r="N622"/>
  <c r="T622" s="1"/>
  <c r="Z622" s="1"/>
  <c r="AF622" s="1"/>
  <c r="AL622" s="1"/>
  <c r="AR622" s="1"/>
  <c r="AX622" s="1"/>
  <c r="BD622" s="1"/>
  <c r="N626"/>
  <c r="T626" s="1"/>
  <c r="Z626" s="1"/>
  <c r="AF626" s="1"/>
  <c r="AD630"/>
  <c r="AD629" s="1"/>
  <c r="AD628" s="1"/>
  <c r="T630"/>
  <c r="Z630" s="1"/>
  <c r="T631"/>
  <c r="Z631" s="1"/>
  <c r="AF631" s="1"/>
  <c r="AL631" s="1"/>
  <c r="AR631" s="1"/>
  <c r="AX631" s="1"/>
  <c r="BD631" s="1"/>
  <c r="AD634"/>
  <c r="T634"/>
  <c r="Z634" s="1"/>
  <c r="Z633" s="1"/>
  <c r="Z632" s="1"/>
  <c r="T635"/>
  <c r="Z635" s="1"/>
  <c r="AF635" s="1"/>
  <c r="AL635" s="1"/>
  <c r="AR635" s="1"/>
  <c r="AX635" s="1"/>
  <c r="BD635" s="1"/>
  <c r="N651"/>
  <c r="T651" s="1"/>
  <c r="Z651" s="1"/>
  <c r="AF651" s="1"/>
  <c r="N655"/>
  <c r="T655" s="1"/>
  <c r="Z655" s="1"/>
  <c r="N659"/>
  <c r="T659" s="1"/>
  <c r="Z659" s="1"/>
  <c r="AF659" s="1"/>
  <c r="Z663"/>
  <c r="AF663" s="1"/>
  <c r="T666"/>
  <c r="Z666" s="1"/>
  <c r="AF666" s="1"/>
  <c r="AL666" s="1"/>
  <c r="T667"/>
  <c r="Z667" s="1"/>
  <c r="AF667" s="1"/>
  <c r="AL667" s="1"/>
  <c r="AR667" s="1"/>
  <c r="AX667" s="1"/>
  <c r="BD667" s="1"/>
  <c r="T670"/>
  <c r="Z670" s="1"/>
  <c r="AF670" s="1"/>
  <c r="T673"/>
  <c r="Z673" s="1"/>
  <c r="AF673" s="1"/>
  <c r="N678"/>
  <c r="T678" s="1"/>
  <c r="Z678" s="1"/>
  <c r="AF678" s="1"/>
  <c r="N718"/>
  <c r="T718" s="1"/>
  <c r="Z718" s="1"/>
  <c r="AF718" s="1"/>
  <c r="N725"/>
  <c r="T725" s="1"/>
  <c r="N729"/>
  <c r="T729" s="1"/>
  <c r="Z729" s="1"/>
  <c r="AF729" s="1"/>
  <c r="N766"/>
  <c r="T766" s="1"/>
  <c r="Z766" s="1"/>
  <c r="AF766" s="1"/>
  <c r="N769"/>
  <c r="T769" s="1"/>
  <c r="Z769" s="1"/>
  <c r="AF769" s="1"/>
  <c r="N773"/>
  <c r="T773" s="1"/>
  <c r="Z773" s="1"/>
  <c r="AF773" s="1"/>
  <c r="N782"/>
  <c r="T782" s="1"/>
  <c r="Z782" s="1"/>
  <c r="AF782" s="1"/>
  <c r="N796"/>
  <c r="T796" s="1"/>
  <c r="Z796" s="1"/>
  <c r="AF796" s="1"/>
  <c r="T799"/>
  <c r="Z799" s="1"/>
  <c r="AF799" s="1"/>
  <c r="T792"/>
  <c r="Z792" s="1"/>
  <c r="AF792" s="1"/>
  <c r="N804"/>
  <c r="T804" s="1"/>
  <c r="Z804" s="1"/>
  <c r="AF804" s="1"/>
  <c r="N811"/>
  <c r="T811" s="1"/>
  <c r="Z811" s="1"/>
  <c r="AF811" s="1"/>
  <c r="N848"/>
  <c r="T848" s="1"/>
  <c r="Z848" s="1"/>
  <c r="AF848" s="1"/>
  <c r="N829"/>
  <c r="T829" s="1"/>
  <c r="Z829" s="1"/>
  <c r="AF829" s="1"/>
  <c r="T818"/>
  <c r="Z818" s="1"/>
  <c r="AF818" s="1"/>
  <c r="N821"/>
  <c r="T821" s="1"/>
  <c r="Z821" s="1"/>
  <c r="AF821" s="1"/>
  <c r="T824"/>
  <c r="Z824" s="1"/>
  <c r="AF824" s="1"/>
  <c r="N855"/>
  <c r="T855" s="1"/>
  <c r="Z855" s="1"/>
  <c r="AF855" s="1"/>
  <c r="N841"/>
  <c r="T841" s="1"/>
  <c r="Z841" s="1"/>
  <c r="AF841" s="1"/>
  <c r="N864"/>
  <c r="T864" s="1"/>
  <c r="Z864" s="1"/>
  <c r="AF864" s="1"/>
  <c r="N867"/>
  <c r="T867" s="1"/>
  <c r="Z867" s="1"/>
  <c r="AF867" s="1"/>
  <c r="N870"/>
  <c r="T870" s="1"/>
  <c r="N873"/>
  <c r="T873" s="1"/>
  <c r="Z873" s="1"/>
  <c r="AF873" s="1"/>
  <c r="N876"/>
  <c r="T876" s="1"/>
  <c r="Z876" s="1"/>
  <c r="AF876" s="1"/>
  <c r="N879"/>
  <c r="T879" s="1"/>
  <c r="Z879" s="1"/>
  <c r="AF879" s="1"/>
  <c r="N882"/>
  <c r="T882" s="1"/>
  <c r="Z882" s="1"/>
  <c r="AF882" s="1"/>
  <c r="N889"/>
  <c r="T889" s="1"/>
  <c r="Z889" s="1"/>
  <c r="AF889" s="1"/>
  <c r="N899"/>
  <c r="T899" s="1"/>
  <c r="Z899" s="1"/>
  <c r="AF899" s="1"/>
  <c r="N896"/>
  <c r="T896" s="1"/>
  <c r="Z896" s="1"/>
  <c r="AF896" s="1"/>
  <c r="N941"/>
  <c r="T941" s="1"/>
  <c r="Z941" s="1"/>
  <c r="AF941" s="1"/>
  <c r="N936"/>
  <c r="T936" s="1"/>
  <c r="Z936" s="1"/>
  <c r="AF936" s="1"/>
  <c r="N945"/>
  <c r="T945" s="1"/>
  <c r="Z945" s="1"/>
  <c r="AF945" s="1"/>
  <c r="N957"/>
  <c r="T957" s="1"/>
  <c r="Z957" s="1"/>
  <c r="AF957" s="1"/>
  <c r="N961"/>
  <c r="T961" s="1"/>
  <c r="Z961" s="1"/>
  <c r="AF961" s="1"/>
  <c r="N964"/>
  <c r="T964" s="1"/>
  <c r="Z964" s="1"/>
  <c r="AF964" s="1"/>
  <c r="N969"/>
  <c r="T969" s="1"/>
  <c r="Z969" s="1"/>
  <c r="AF969" s="1"/>
  <c r="N976"/>
  <c r="T976" s="1"/>
  <c r="Z976" s="1"/>
  <c r="AF976" s="1"/>
  <c r="N985"/>
  <c r="T985" s="1"/>
  <c r="Z985" s="1"/>
  <c r="AF985" s="1"/>
  <c r="N994"/>
  <c r="T994" s="1"/>
  <c r="Z994" s="1"/>
  <c r="AF994" s="1"/>
  <c r="N1001"/>
  <c r="T1001" s="1"/>
  <c r="Z1001" s="1"/>
  <c r="AF1001" s="1"/>
  <c r="N1004"/>
  <c r="T1004" s="1"/>
  <c r="Z1004" s="1"/>
  <c r="AF1004" s="1"/>
  <c r="N1007"/>
  <c r="T1007" s="1"/>
  <c r="Z1007" s="1"/>
  <c r="AF1007" s="1"/>
  <c r="N1010"/>
  <c r="T1010" s="1"/>
  <c r="Z1010" s="1"/>
  <c r="AF1010" s="1"/>
  <c r="N1020"/>
  <c r="T1020" s="1"/>
  <c r="Z1020" s="1"/>
  <c r="AF1020" s="1"/>
  <c r="N1027"/>
  <c r="T1027" s="1"/>
  <c r="Z1027" s="1"/>
  <c r="AF1027" s="1"/>
  <c r="N1032"/>
  <c r="T1032" s="1"/>
  <c r="Z1032" s="1"/>
  <c r="AF1032" s="1"/>
  <c r="N1037"/>
  <c r="T1037" s="1"/>
  <c r="Z1037" s="1"/>
  <c r="AF1037" s="1"/>
  <c r="N1042"/>
  <c r="T1042" s="1"/>
  <c r="Z1042" s="1"/>
  <c r="AF1042" s="1"/>
  <c r="N1049"/>
  <c r="T1049" s="1"/>
  <c r="Z1049" s="1"/>
  <c r="AF1049" s="1"/>
  <c r="N1059"/>
  <c r="T1059" s="1"/>
  <c r="Z1059" s="1"/>
  <c r="AF1059" s="1"/>
  <c r="N1064"/>
  <c r="T1064" s="1"/>
  <c r="Z1064" s="1"/>
  <c r="AF1064" s="1"/>
  <c r="N1054"/>
  <c r="T1054" s="1"/>
  <c r="Z1054" s="1"/>
  <c r="AF1054" s="1"/>
  <c r="N1081"/>
  <c r="T1081" s="1"/>
  <c r="Z1081" s="1"/>
  <c r="AF1081" s="1"/>
  <c r="N1076"/>
  <c r="T1076" s="1"/>
  <c r="Z1076" s="1"/>
  <c r="N1071"/>
  <c r="T1071" s="1"/>
  <c r="Z1071" s="1"/>
  <c r="AF1071" s="1"/>
  <c r="N1117"/>
  <c r="T1117" s="1"/>
  <c r="Z1117" s="1"/>
  <c r="AF1117" s="1"/>
  <c r="N1107"/>
  <c r="T1107" s="1"/>
  <c r="Z1107" s="1"/>
  <c r="N1109"/>
  <c r="T1109" s="1"/>
  <c r="Z1109" s="1"/>
  <c r="AF1109" s="1"/>
  <c r="N1086"/>
  <c r="T1086" s="1"/>
  <c r="Z1086" s="1"/>
  <c r="AF1086" s="1"/>
  <c r="N1091"/>
  <c r="T1091" s="1"/>
  <c r="Z1091" s="1"/>
  <c r="AF1091" s="1"/>
  <c r="N1096"/>
  <c r="T1096" s="1"/>
  <c r="N1099"/>
  <c r="T1099" s="1"/>
  <c r="Z1099" s="1"/>
  <c r="AF1099" s="1"/>
  <c r="N1129"/>
  <c r="T1129" s="1"/>
  <c r="Z1129" s="1"/>
  <c r="AF1129" s="1"/>
  <c r="N1133"/>
  <c r="T1133" s="1"/>
  <c r="Z1133" s="1"/>
  <c r="AF1133" s="1"/>
  <c r="N1138"/>
  <c r="T1138" s="1"/>
  <c r="Z1138" s="1"/>
  <c r="AF1138" s="1"/>
  <c r="N1124"/>
  <c r="T1124" s="1"/>
  <c r="Z1124" s="1"/>
  <c r="AF1124" s="1"/>
  <c r="N1143"/>
  <c r="T1143" s="1"/>
  <c r="Z1143" s="1"/>
  <c r="AF1143" s="1"/>
  <c r="N1150"/>
  <c r="T1150" s="1"/>
  <c r="Z1150" s="1"/>
  <c r="AF1150" s="1"/>
  <c r="N1157"/>
  <c r="T1157" s="1"/>
  <c r="N1166"/>
  <c r="T1166" s="1"/>
  <c r="Z1166" s="1"/>
  <c r="AF1166" s="1"/>
  <c r="N1173"/>
  <c r="T1173" s="1"/>
  <c r="Z1173" s="1"/>
  <c r="AF1173" s="1"/>
  <c r="N1177"/>
  <c r="T1177" s="1"/>
  <c r="Z1177" s="1"/>
  <c r="AF1177" s="1"/>
  <c r="N1179"/>
  <c r="T1179" s="1"/>
  <c r="Z1179" s="1"/>
  <c r="AF1179" s="1"/>
  <c r="N1182"/>
  <c r="T1182" s="1"/>
  <c r="N1186"/>
  <c r="T1186" s="1"/>
  <c r="N1189"/>
  <c r="T1189" s="1"/>
  <c r="Z1189" s="1"/>
  <c r="AF1189" s="1"/>
  <c r="N1192"/>
  <c r="T1192" s="1"/>
  <c r="Z1192" s="1"/>
  <c r="AF1192" s="1"/>
  <c r="T1196"/>
  <c r="Z1196" s="1"/>
  <c r="AF1196" s="1"/>
  <c r="N1203"/>
  <c r="T1203" s="1"/>
  <c r="Z1203" s="1"/>
  <c r="AF1203" s="1"/>
  <c r="T1214"/>
  <c r="Z1214" s="1"/>
  <c r="AF1214" s="1"/>
  <c r="N1216"/>
  <c r="T1216" s="1"/>
  <c r="N1223"/>
  <c r="T1223" s="1"/>
  <c r="N1226"/>
  <c r="T1226" s="1"/>
  <c r="Z1226" s="1"/>
  <c r="AF1226" s="1"/>
  <c r="N1229"/>
  <c r="T1229" s="1"/>
  <c r="Z1229" s="1"/>
  <c r="AF1229" s="1"/>
  <c r="N1232"/>
  <c r="T1232" s="1"/>
  <c r="Z1232" s="1"/>
  <c r="AF1232" s="1"/>
  <c r="N1235"/>
  <c r="T1235" s="1"/>
  <c r="Z1235" s="1"/>
  <c r="N1238"/>
  <c r="T1238" s="1"/>
  <c r="Z1238" s="1"/>
  <c r="AF1238" s="1"/>
  <c r="N1241"/>
  <c r="T1241" s="1"/>
  <c r="Z1241" s="1"/>
  <c r="AF1241" s="1"/>
  <c r="N1244"/>
  <c r="T1244" s="1"/>
  <c r="Z1244" s="1"/>
  <c r="AF1244" s="1"/>
  <c r="N1247"/>
  <c r="T1247" s="1"/>
  <c r="N1250"/>
  <c r="T1250" s="1"/>
  <c r="Z1250" s="1"/>
  <c r="AF1250" s="1"/>
  <c r="N1253"/>
  <c r="T1253" s="1"/>
  <c r="Z1253" s="1"/>
  <c r="AF1253" s="1"/>
  <c r="N1256"/>
  <c r="T1256" s="1"/>
  <c r="Z1256" s="1"/>
  <c r="AF1256" s="1"/>
  <c r="N1259"/>
  <c r="T1259" s="1"/>
  <c r="Z1259" s="1"/>
  <c r="N1262"/>
  <c r="T1262" s="1"/>
  <c r="Z1262" s="1"/>
  <c r="AF1262" s="1"/>
  <c r="N1268"/>
  <c r="T1268" s="1"/>
  <c r="Z1268" s="1"/>
  <c r="AF1268" s="1"/>
  <c r="N1271"/>
  <c r="T1271" s="1"/>
  <c r="Z1271" s="1"/>
  <c r="AF1271" s="1"/>
  <c r="N1274"/>
  <c r="T1274" s="1"/>
  <c r="Z1274" s="1"/>
  <c r="AF1274" s="1"/>
  <c r="N1277"/>
  <c r="T1277" s="1"/>
  <c r="Z1277" s="1"/>
  <c r="AF1277" s="1"/>
  <c r="N1280"/>
  <c r="T1280" s="1"/>
  <c r="Z1280" s="1"/>
  <c r="AF1280" s="1"/>
  <c r="N1283"/>
  <c r="T1283" s="1"/>
  <c r="Z1283" s="1"/>
  <c r="AF1283" s="1"/>
  <c r="N1289"/>
  <c r="T1289" s="1"/>
  <c r="Z1289" s="1"/>
  <c r="AF1289" s="1"/>
  <c r="N1292"/>
  <c r="T1292" s="1"/>
  <c r="Z1292" s="1"/>
  <c r="AF1292" s="1"/>
  <c r="N1295"/>
  <c r="T1295" s="1"/>
  <c r="Z1295" s="1"/>
  <c r="AF1295" s="1"/>
  <c r="N1265"/>
  <c r="T1265" s="1"/>
  <c r="Z1265" s="1"/>
  <c r="AF1265" s="1"/>
  <c r="N1286"/>
  <c r="T1286" s="1"/>
  <c r="Z1286" s="1"/>
  <c r="AF1286" s="1"/>
  <c r="T1298"/>
  <c r="Z1298" s="1"/>
  <c r="AF1298" s="1"/>
  <c r="N1308"/>
  <c r="T1308" s="1"/>
  <c r="Z1308" s="1"/>
  <c r="AF1308" s="1"/>
  <c r="N1317"/>
  <c r="T1317" s="1"/>
  <c r="N1321"/>
  <c r="T1321" s="1"/>
  <c r="Z1321" s="1"/>
  <c r="AF1321" s="1"/>
  <c r="N1324"/>
  <c r="T1324" s="1"/>
  <c r="Z1324" s="1"/>
  <c r="AF1324" s="1"/>
  <c r="AL1324" s="1"/>
  <c r="N1327"/>
  <c r="T1327" s="1"/>
  <c r="Z1327" s="1"/>
  <c r="AF1327" s="1"/>
  <c r="N1330"/>
  <c r="T1330" s="1"/>
  <c r="Z1330" s="1"/>
  <c r="AF1330" s="1"/>
  <c r="Z1344"/>
  <c r="AF1344" s="1"/>
  <c r="N1354"/>
  <c r="T1354" s="1"/>
  <c r="Z1354" s="1"/>
  <c r="N1356"/>
  <c r="T1356" s="1"/>
  <c r="Z1356" s="1"/>
  <c r="AF1356" s="1"/>
  <c r="N1358"/>
  <c r="T1358" s="1"/>
  <c r="Z1358" s="1"/>
  <c r="AF1358" s="1"/>
  <c r="N1369"/>
  <c r="T1369" s="1"/>
  <c r="Z1369" s="1"/>
  <c r="AF1369" s="1"/>
  <c r="N1371"/>
  <c r="T1371" s="1"/>
  <c r="Z1371" s="1"/>
  <c r="AF1371" s="1"/>
  <c r="N1373"/>
  <c r="T1373" s="1"/>
  <c r="Z1373" s="1"/>
  <c r="AF1373" s="1"/>
  <c r="N1362"/>
  <c r="T1362" s="1"/>
  <c r="Z1362" s="1"/>
  <c r="AF1362" s="1"/>
  <c r="AL1362" s="1"/>
  <c r="N1364"/>
  <c r="T1364" s="1"/>
  <c r="Z1364" s="1"/>
  <c r="AF1364" s="1"/>
  <c r="N1366"/>
  <c r="T1366" s="1"/>
  <c r="Z1366" s="1"/>
  <c r="N1409"/>
  <c r="T1409" s="1"/>
  <c r="Z1409" s="1"/>
  <c r="AF1409" s="1"/>
  <c r="N1377"/>
  <c r="T1377" s="1"/>
  <c r="Z1377" s="1"/>
  <c r="N1380"/>
  <c r="T1380" s="1"/>
  <c r="Z1380" s="1"/>
  <c r="AF1380" s="1"/>
  <c r="N1382"/>
  <c r="T1382" s="1"/>
  <c r="Z1382" s="1"/>
  <c r="AF1382" s="1"/>
  <c r="N1385"/>
  <c r="T1385" s="1"/>
  <c r="Z1385" s="1"/>
  <c r="N1387"/>
  <c r="T1387" s="1"/>
  <c r="Z1387" s="1"/>
  <c r="N1390"/>
  <c r="T1390" s="1"/>
  <c r="Z1390" s="1"/>
  <c r="L1393"/>
  <c r="N1393" s="1"/>
  <c r="T1393" s="1"/>
  <c r="Z1393" s="1"/>
  <c r="AF1393" s="1"/>
  <c r="L1395"/>
  <c r="N1395" s="1"/>
  <c r="N1397"/>
  <c r="T1397" s="1"/>
  <c r="Z1397" s="1"/>
  <c r="AF1397" s="1"/>
  <c r="L1400"/>
  <c r="N1400" s="1"/>
  <c r="T1400" s="1"/>
  <c r="Z1400" s="1"/>
  <c r="L1402"/>
  <c r="N1402" s="1"/>
  <c r="T1402" s="1"/>
  <c r="Z1402" s="1"/>
  <c r="AF1402" s="1"/>
  <c r="N1404"/>
  <c r="T1404" s="1"/>
  <c r="Z1404" s="1"/>
  <c r="AF1404" s="1"/>
  <c r="N1349"/>
  <c r="T1349" s="1"/>
  <c r="Z1349" s="1"/>
  <c r="AF1349" s="1"/>
  <c r="N1420"/>
  <c r="T1420" s="1"/>
  <c r="Z1420" s="1"/>
  <c r="AF1420" s="1"/>
  <c r="N1427"/>
  <c r="T1427" s="1"/>
  <c r="Z1427" s="1"/>
  <c r="AF1427" s="1"/>
  <c r="N1436"/>
  <c r="T1436" s="1"/>
  <c r="Z1436" s="1"/>
  <c r="AF1436" s="1"/>
  <c r="N1438"/>
  <c r="T1438" s="1"/>
  <c r="Z1438" s="1"/>
  <c r="AF1438" s="1"/>
  <c r="N1440"/>
  <c r="T1440" s="1"/>
  <c r="Z1440" s="1"/>
  <c r="AF1440" s="1"/>
  <c r="N1447"/>
  <c r="T1447" s="1"/>
  <c r="Z1447" s="1"/>
  <c r="AF1447" s="1"/>
  <c r="N1456"/>
  <c r="T1456" s="1"/>
  <c r="Z1456" s="1"/>
  <c r="AF1456" s="1"/>
  <c r="N1459"/>
  <c r="T1459" s="1"/>
  <c r="N1462"/>
  <c r="T1462" s="1"/>
  <c r="Z1462" s="1"/>
  <c r="M20"/>
  <c r="S20" s="1"/>
  <c r="Y20" s="1"/>
  <c r="AE20" s="1"/>
  <c r="M23"/>
  <c r="S23" s="1"/>
  <c r="Y23" s="1"/>
  <c r="AE23" s="1"/>
  <c r="G26"/>
  <c r="M26" s="1"/>
  <c r="G28"/>
  <c r="M28" s="1"/>
  <c r="G32"/>
  <c r="M32" s="1"/>
  <c r="S32" s="1"/>
  <c r="Y32" s="1"/>
  <c r="AE32" s="1"/>
  <c r="G30"/>
  <c r="M30" s="1"/>
  <c r="S30" s="1"/>
  <c r="Y30" s="1"/>
  <c r="AE30" s="1"/>
  <c r="G39"/>
  <c r="M39" s="1"/>
  <c r="G41"/>
  <c r="M41" s="1"/>
  <c r="S41" s="1"/>
  <c r="Y41" s="1"/>
  <c r="S43"/>
  <c r="Y43" s="1"/>
  <c r="AE43" s="1"/>
  <c r="AK43" s="1"/>
  <c r="G44"/>
  <c r="M44" s="1"/>
  <c r="S44" s="1"/>
  <c r="Y44" s="1"/>
  <c r="AE44" s="1"/>
  <c r="AK44" s="1"/>
  <c r="AQ44" s="1"/>
  <c r="AW44" s="1"/>
  <c r="BC44" s="1"/>
  <c r="G59"/>
  <c r="M59" s="1"/>
  <c r="S59" s="1"/>
  <c r="Y59" s="1"/>
  <c r="AE59" s="1"/>
  <c r="G57"/>
  <c r="M57" s="1"/>
  <c r="S57" s="1"/>
  <c r="Y57" s="1"/>
  <c r="AE57" s="1"/>
  <c r="M64"/>
  <c r="S64" s="1"/>
  <c r="Y64" s="1"/>
  <c r="AE64" s="1"/>
  <c r="M52"/>
  <c r="S52" s="1"/>
  <c r="Y52" s="1"/>
  <c r="AE52" s="1"/>
  <c r="G73"/>
  <c r="M73" s="1"/>
  <c r="S73" s="1"/>
  <c r="Y73" s="1"/>
  <c r="G80"/>
  <c r="M80" s="1"/>
  <c r="M82"/>
  <c r="S82" s="1"/>
  <c r="Y82" s="1"/>
  <c r="AE82" s="1"/>
  <c r="S84"/>
  <c r="Y84" s="1"/>
  <c r="AE84" s="1"/>
  <c r="M86"/>
  <c r="S86" s="1"/>
  <c r="Y86" s="1"/>
  <c r="AE86" s="1"/>
  <c r="M90"/>
  <c r="S90" s="1"/>
  <c r="Y90" s="1"/>
  <c r="M93"/>
  <c r="S93" s="1"/>
  <c r="Y93" s="1"/>
  <c r="M96"/>
  <c r="S96" s="1"/>
  <c r="Y96" s="1"/>
  <c r="AE96" s="1"/>
  <c r="M99"/>
  <c r="S99" s="1"/>
  <c r="Y99" s="1"/>
  <c r="AE99" s="1"/>
  <c r="M102"/>
  <c r="S102" s="1"/>
  <c r="Y102" s="1"/>
  <c r="M105"/>
  <c r="S105" s="1"/>
  <c r="Y105" s="1"/>
  <c r="M108"/>
  <c r="S108" s="1"/>
  <c r="Y108" s="1"/>
  <c r="AE108" s="1"/>
  <c r="M116"/>
  <c r="S116" s="1"/>
  <c r="Y116" s="1"/>
  <c r="AE116" s="1"/>
  <c r="G125"/>
  <c r="M125" s="1"/>
  <c r="S125" s="1"/>
  <c r="Y125" s="1"/>
  <c r="AE125" s="1"/>
  <c r="M127"/>
  <c r="S127" s="1"/>
  <c r="Y127" s="1"/>
  <c r="AE127" s="1"/>
  <c r="M129"/>
  <c r="S129" s="1"/>
  <c r="Y129" s="1"/>
  <c r="AE129" s="1"/>
  <c r="G145"/>
  <c r="M145" s="1"/>
  <c r="P145"/>
  <c r="P144" s="1"/>
  <c r="M146"/>
  <c r="S146" s="1"/>
  <c r="Y146" s="1"/>
  <c r="AE146" s="1"/>
  <c r="AK146" s="1"/>
  <c r="AQ146" s="1"/>
  <c r="AW146" s="1"/>
  <c r="BC146" s="1"/>
  <c r="M143"/>
  <c r="S143" s="1"/>
  <c r="Y143" s="1"/>
  <c r="AE143" s="1"/>
  <c r="G163"/>
  <c r="M163" s="1"/>
  <c r="S163" s="1"/>
  <c r="Y163" s="1"/>
  <c r="AE163" s="1"/>
  <c r="AK163" s="1"/>
  <c r="M167"/>
  <c r="S167" s="1"/>
  <c r="Y167" s="1"/>
  <c r="AE167" s="1"/>
  <c r="S171"/>
  <c r="Y171" s="1"/>
  <c r="AE171" s="1"/>
  <c r="M136"/>
  <c r="S136" s="1"/>
  <c r="Y136" s="1"/>
  <c r="AE136" s="1"/>
  <c r="AE134" s="1"/>
  <c r="M180"/>
  <c r="S180" s="1"/>
  <c r="Y180" s="1"/>
  <c r="M182"/>
  <c r="S182" s="1"/>
  <c r="Y182" s="1"/>
  <c r="M185"/>
  <c r="S185" s="1"/>
  <c r="Y185" s="1"/>
  <c r="AE185" s="1"/>
  <c r="G206"/>
  <c r="M206" s="1"/>
  <c r="M213"/>
  <c r="S213" s="1"/>
  <c r="M192"/>
  <c r="S192" s="1"/>
  <c r="Y192" s="1"/>
  <c r="AE192" s="1"/>
  <c r="G227"/>
  <c r="M227" s="1"/>
  <c r="S227" s="1"/>
  <c r="Y227" s="1"/>
  <c r="AE227" s="1"/>
  <c r="M236"/>
  <c r="S236" s="1"/>
  <c r="Y236" s="1"/>
  <c r="AE236" s="1"/>
  <c r="M1479"/>
  <c r="S1479" s="1"/>
  <c r="Y1479" s="1"/>
  <c r="AE1479" s="1"/>
  <c r="M1474"/>
  <c r="S1474" s="1"/>
  <c r="Y1474" s="1"/>
  <c r="AE1474" s="1"/>
  <c r="M268"/>
  <c r="S268" s="1"/>
  <c r="Y268" s="1"/>
  <c r="M273"/>
  <c r="S273" s="1"/>
  <c r="Y273" s="1"/>
  <c r="AE273" s="1"/>
  <c r="M270"/>
  <c r="S270" s="1"/>
  <c r="Y270" s="1"/>
  <c r="AE270" s="1"/>
  <c r="M297"/>
  <c r="S297" s="1"/>
  <c r="Y297" s="1"/>
  <c r="AE297" s="1"/>
  <c r="M301"/>
  <c r="S301" s="1"/>
  <c r="Y301" s="1"/>
  <c r="AE301" s="1"/>
  <c r="M305"/>
  <c r="S305" s="1"/>
  <c r="Y305" s="1"/>
  <c r="M307"/>
  <c r="S307" s="1"/>
  <c r="Y307" s="1"/>
  <c r="AE307" s="1"/>
  <c r="M310"/>
  <c r="S310" s="1"/>
  <c r="Y310" s="1"/>
  <c r="AE310" s="1"/>
  <c r="M292"/>
  <c r="S292" s="1"/>
  <c r="Y292" s="1"/>
  <c r="AE292" s="1"/>
  <c r="M287"/>
  <c r="S287" s="1"/>
  <c r="Y287" s="1"/>
  <c r="AE287" s="1"/>
  <c r="M317"/>
  <c r="S317" s="1"/>
  <c r="Y317" s="1"/>
  <c r="M280"/>
  <c r="S280" s="1"/>
  <c r="Y280" s="1"/>
  <c r="AE280" s="1"/>
  <c r="M326"/>
  <c r="S326" s="1"/>
  <c r="Y326" s="1"/>
  <c r="AE326" s="1"/>
  <c r="M336"/>
  <c r="S336" s="1"/>
  <c r="Y336" s="1"/>
  <c r="AE336" s="1"/>
  <c r="M340"/>
  <c r="S340" s="1"/>
  <c r="Y340" s="1"/>
  <c r="AE340" s="1"/>
  <c r="M343"/>
  <c r="S343" s="1"/>
  <c r="Y343" s="1"/>
  <c r="AE343" s="1"/>
  <c r="M346"/>
  <c r="S346" s="1"/>
  <c r="Y346" s="1"/>
  <c r="AE346" s="1"/>
  <c r="M349"/>
  <c r="S349" s="1"/>
  <c r="Y349" s="1"/>
  <c r="AE349" s="1"/>
  <c r="M352"/>
  <c r="S352" s="1"/>
  <c r="Y352" s="1"/>
  <c r="AE352" s="1"/>
  <c r="M359"/>
  <c r="S359" s="1"/>
  <c r="Y359" s="1"/>
  <c r="AE359" s="1"/>
  <c r="M370"/>
  <c r="S370" s="1"/>
  <c r="Y370" s="1"/>
  <c r="AE370" s="1"/>
  <c r="M373"/>
  <c r="S373" s="1"/>
  <c r="Y373" s="1"/>
  <c r="AE373" s="1"/>
  <c r="M376"/>
  <c r="S376" s="1"/>
  <c r="Y376" s="1"/>
  <c r="AE376" s="1"/>
  <c r="M386"/>
  <c r="S386" s="1"/>
  <c r="Y386" s="1"/>
  <c r="M390"/>
  <c r="S390" s="1"/>
  <c r="Y390" s="1"/>
  <c r="AE390" s="1"/>
  <c r="M392"/>
  <c r="S392" s="1"/>
  <c r="Y392" s="1"/>
  <c r="AE392" s="1"/>
  <c r="M394"/>
  <c r="S394" s="1"/>
  <c r="Y394" s="1"/>
  <c r="AE394" s="1"/>
  <c r="M365"/>
  <c r="S365" s="1"/>
  <c r="Y365" s="1"/>
  <c r="AE365" s="1"/>
  <c r="M402"/>
  <c r="S402" s="1"/>
  <c r="Y402" s="1"/>
  <c r="AE402" s="1"/>
  <c r="M410"/>
  <c r="S410" s="1"/>
  <c r="Y410" s="1"/>
  <c r="AE410" s="1"/>
  <c r="M423"/>
  <c r="S423" s="1"/>
  <c r="Y423" s="1"/>
  <c r="AE423" s="1"/>
  <c r="M428"/>
  <c r="S428" s="1"/>
  <c r="Y428" s="1"/>
  <c r="AE428" s="1"/>
  <c r="M433"/>
  <c r="S433" s="1"/>
  <c r="Y433" s="1"/>
  <c r="AE433" s="1"/>
  <c r="M440"/>
  <c r="S440" s="1"/>
  <c r="G444"/>
  <c r="M444" s="1"/>
  <c r="S444" s="1"/>
  <c r="Y444" s="1"/>
  <c r="AE444" s="1"/>
  <c r="M462"/>
  <c r="S462" s="1"/>
  <c r="Y462" s="1"/>
  <c r="AE462" s="1"/>
  <c r="M464"/>
  <c r="S464" s="1"/>
  <c r="M466"/>
  <c r="S466" s="1"/>
  <c r="Y466" s="1"/>
  <c r="AE466" s="1"/>
  <c r="G482"/>
  <c r="M482" s="1"/>
  <c r="S482" s="1"/>
  <c r="Y482" s="1"/>
  <c r="AE482" s="1"/>
  <c r="M486"/>
  <c r="S486" s="1"/>
  <c r="Y486" s="1"/>
  <c r="AE486" s="1"/>
  <c r="M490"/>
  <c r="S490" s="1"/>
  <c r="Y490" s="1"/>
  <c r="AE490" s="1"/>
  <c r="S494"/>
  <c r="Y494" s="1"/>
  <c r="M499"/>
  <c r="S499" s="1"/>
  <c r="Y499" s="1"/>
  <c r="AE499" s="1"/>
  <c r="M504"/>
  <c r="S504" s="1"/>
  <c r="Y504" s="1"/>
  <c r="AE504" s="1"/>
  <c r="M511"/>
  <c r="S511" s="1"/>
  <c r="M515"/>
  <c r="S515" s="1"/>
  <c r="Y515" s="1"/>
  <c r="AE515" s="1"/>
  <c r="G528"/>
  <c r="M528" s="1"/>
  <c r="S528" s="1"/>
  <c r="Y528" s="1"/>
  <c r="AE528" s="1"/>
  <c r="AK528" s="1"/>
  <c r="G529"/>
  <c r="M529" s="1"/>
  <c r="S529" s="1"/>
  <c r="Y529" s="1"/>
  <c r="AE529" s="1"/>
  <c r="AK529" s="1"/>
  <c r="AQ529" s="1"/>
  <c r="AW529" s="1"/>
  <c r="BC529" s="1"/>
  <c r="G532"/>
  <c r="M532" s="1"/>
  <c r="S532" s="1"/>
  <c r="Y532" s="1"/>
  <c r="G535"/>
  <c r="M535" s="1"/>
  <c r="S535" s="1"/>
  <c r="Y535" s="1"/>
  <c r="AE535" s="1"/>
  <c r="G538"/>
  <c r="M538" s="1"/>
  <c r="S538" s="1"/>
  <c r="Y538" s="1"/>
  <c r="AE538" s="1"/>
  <c r="AK538" s="1"/>
  <c r="G539"/>
  <c r="M539" s="1"/>
  <c r="S539" s="1"/>
  <c r="Y539" s="1"/>
  <c r="AE539" s="1"/>
  <c r="AK539" s="1"/>
  <c r="AQ539" s="1"/>
  <c r="AW539" s="1"/>
  <c r="BC539" s="1"/>
  <c r="M525"/>
  <c r="S525" s="1"/>
  <c r="M546"/>
  <c r="S546" s="1"/>
  <c r="Y546" s="1"/>
  <c r="AE546" s="1"/>
  <c r="AK546" s="1"/>
  <c r="AQ546" s="1"/>
  <c r="AW546" s="1"/>
  <c r="BC546" s="1"/>
  <c r="M547"/>
  <c r="S547" s="1"/>
  <c r="Y547" s="1"/>
  <c r="AE547" s="1"/>
  <c r="AK547" s="1"/>
  <c r="M550"/>
  <c r="S550" s="1"/>
  <c r="Y550" s="1"/>
  <c r="AE550" s="1"/>
  <c r="M553"/>
  <c r="S553" s="1"/>
  <c r="Y553" s="1"/>
  <c r="AE553" s="1"/>
  <c r="M556"/>
  <c r="S556" s="1"/>
  <c r="Y556" s="1"/>
  <c r="AE556" s="1"/>
  <c r="AK556" s="1"/>
  <c r="M557"/>
  <c r="S557" s="1"/>
  <c r="Y557" s="1"/>
  <c r="AE557" s="1"/>
  <c r="AK557" s="1"/>
  <c r="AQ557" s="1"/>
  <c r="AW557" s="1"/>
  <c r="BC557" s="1"/>
  <c r="M543"/>
  <c r="S543" s="1"/>
  <c r="Y543" s="1"/>
  <c r="AE543" s="1"/>
  <c r="M565"/>
  <c r="S565" s="1"/>
  <c r="Y565" s="1"/>
  <c r="AE565" s="1"/>
  <c r="AK565" s="1"/>
  <c r="M566"/>
  <c r="S566" s="1"/>
  <c r="Y566" s="1"/>
  <c r="AE566" s="1"/>
  <c r="AK566" s="1"/>
  <c r="AQ566" s="1"/>
  <c r="AW566" s="1"/>
  <c r="BC566" s="1"/>
  <c r="M561"/>
  <c r="S561" s="1"/>
  <c r="Y561" s="1"/>
  <c r="AE561" s="1"/>
  <c r="S577"/>
  <c r="Y577" s="1"/>
  <c r="AE577" s="1"/>
  <c r="S578"/>
  <c r="Y578" s="1"/>
  <c r="AE578" s="1"/>
  <c r="AK578" s="1"/>
  <c r="AQ578" s="1"/>
  <c r="AW578" s="1"/>
  <c r="BC578" s="1"/>
  <c r="M587"/>
  <c r="S587" s="1"/>
  <c r="Y587" s="1"/>
  <c r="AE587" s="1"/>
  <c r="M588"/>
  <c r="S588" s="1"/>
  <c r="Y588" s="1"/>
  <c r="AE588" s="1"/>
  <c r="AK588" s="1"/>
  <c r="AQ588" s="1"/>
  <c r="AW588" s="1"/>
  <c r="BC588" s="1"/>
  <c r="M593"/>
  <c r="S593" s="1"/>
  <c r="Y593" s="1"/>
  <c r="AE593" s="1"/>
  <c r="M596"/>
  <c r="S596" s="1"/>
  <c r="Y596" s="1"/>
  <c r="AE596" s="1"/>
  <c r="M599"/>
  <c r="S599" s="1"/>
  <c r="Y599" s="1"/>
  <c r="AE599" s="1"/>
  <c r="M600"/>
  <c r="S600" s="1"/>
  <c r="Y600" s="1"/>
  <c r="AE600" s="1"/>
  <c r="AK600" s="1"/>
  <c r="M607"/>
  <c r="S607" s="1"/>
  <c r="Y607" s="1"/>
  <c r="AE607" s="1"/>
  <c r="G616"/>
  <c r="J616"/>
  <c r="V616"/>
  <c r="G617"/>
  <c r="M617" s="1"/>
  <c r="S617" s="1"/>
  <c r="Y617" s="1"/>
  <c r="AE617" s="1"/>
  <c r="AK617" s="1"/>
  <c r="AQ617" s="1"/>
  <c r="AW617" s="1"/>
  <c r="BC617" s="1"/>
  <c r="M621"/>
  <c r="S621" s="1"/>
  <c r="Y621" s="1"/>
  <c r="M622"/>
  <c r="S622" s="1"/>
  <c r="Y622" s="1"/>
  <c r="AE622" s="1"/>
  <c r="AK622" s="1"/>
  <c r="AQ622" s="1"/>
  <c r="AW622" s="1"/>
  <c r="BC622" s="1"/>
  <c r="G626"/>
  <c r="M626" s="1"/>
  <c r="S626" s="1"/>
  <c r="Y626" s="1"/>
  <c r="AE626" s="1"/>
  <c r="S630"/>
  <c r="Y630" s="1"/>
  <c r="Y629" s="1"/>
  <c r="Y628" s="1"/>
  <c r="S631"/>
  <c r="Y631" s="1"/>
  <c r="AE631" s="1"/>
  <c r="AK631" s="1"/>
  <c r="AQ631" s="1"/>
  <c r="AW631" s="1"/>
  <c r="BC631" s="1"/>
  <c r="S634"/>
  <c r="Y634" s="1"/>
  <c r="AE634" s="1"/>
  <c r="AK634" s="1"/>
  <c r="S635"/>
  <c r="Y635" s="1"/>
  <c r="AE635" s="1"/>
  <c r="AK635" s="1"/>
  <c r="AQ635" s="1"/>
  <c r="AW635" s="1"/>
  <c r="BC635" s="1"/>
  <c r="M644"/>
  <c r="S644" s="1"/>
  <c r="Y644" s="1"/>
  <c r="AE644" s="1"/>
  <c r="M651"/>
  <c r="S651"/>
  <c r="Y651" s="1"/>
  <c r="AE651" s="1"/>
  <c r="G655"/>
  <c r="M655" s="1"/>
  <c r="S655" s="1"/>
  <c r="Y655" s="1"/>
  <c r="M659"/>
  <c r="S659" s="1"/>
  <c r="Y659" s="1"/>
  <c r="AE659" s="1"/>
  <c r="Y663"/>
  <c r="AE663" s="1"/>
  <c r="S666"/>
  <c r="Y666" s="1"/>
  <c r="S667"/>
  <c r="Y667" s="1"/>
  <c r="AE667" s="1"/>
  <c r="AK667" s="1"/>
  <c r="AQ667" s="1"/>
  <c r="AW667" s="1"/>
  <c r="BC667" s="1"/>
  <c r="S670"/>
  <c r="Y670" s="1"/>
  <c r="S673"/>
  <c r="Y673" s="1"/>
  <c r="M678"/>
  <c r="S678" s="1"/>
  <c r="Y678" s="1"/>
  <c r="AE678" s="1"/>
  <c r="M718"/>
  <c r="S718" s="1"/>
  <c r="Y718" s="1"/>
  <c r="AE718" s="1"/>
  <c r="M725"/>
  <c r="S725" s="1"/>
  <c r="M729"/>
  <c r="S729" s="1"/>
  <c r="Y729" s="1"/>
  <c r="AE729" s="1"/>
  <c r="M766"/>
  <c r="S766" s="1"/>
  <c r="Y766" s="1"/>
  <c r="AE766" s="1"/>
  <c r="M769"/>
  <c r="S769" s="1"/>
  <c r="Y769" s="1"/>
  <c r="M773"/>
  <c r="S773" s="1"/>
  <c r="Y773" s="1"/>
  <c r="AE773" s="1"/>
  <c r="G782"/>
  <c r="M782" s="1"/>
  <c r="S782" s="1"/>
  <c r="Y782" s="1"/>
  <c r="AE782" s="1"/>
  <c r="G784"/>
  <c r="M784" s="1"/>
  <c r="S784" s="1"/>
  <c r="Y784" s="1"/>
  <c r="AE784" s="1"/>
  <c r="G788"/>
  <c r="M788" s="1"/>
  <c r="S788" s="1"/>
  <c r="Y788" s="1"/>
  <c r="AE788" s="1"/>
  <c r="M786"/>
  <c r="S786" s="1"/>
  <c r="Y786" s="1"/>
  <c r="AE786" s="1"/>
  <c r="M796"/>
  <c r="S796" s="1"/>
  <c r="Y796" s="1"/>
  <c r="AE796" s="1"/>
  <c r="S799"/>
  <c r="Y799" s="1"/>
  <c r="S792"/>
  <c r="Y792" s="1"/>
  <c r="AE792" s="1"/>
  <c r="M804"/>
  <c r="S804"/>
  <c r="Y804" s="1"/>
  <c r="AE804" s="1"/>
  <c r="M811"/>
  <c r="S811" s="1"/>
  <c r="Y811" s="1"/>
  <c r="AE811" s="1"/>
  <c r="M848"/>
  <c r="S848" s="1"/>
  <c r="Y848" s="1"/>
  <c r="AE848" s="1"/>
  <c r="M829"/>
  <c r="S829" s="1"/>
  <c r="Y829" s="1"/>
  <c r="AE829" s="1"/>
  <c r="S818"/>
  <c r="Y818" s="1"/>
  <c r="M821"/>
  <c r="S821" s="1"/>
  <c r="Y821" s="1"/>
  <c r="AE821" s="1"/>
  <c r="S824"/>
  <c r="Y824" s="1"/>
  <c r="M855"/>
  <c r="S855" s="1"/>
  <c r="Y855" s="1"/>
  <c r="AE855" s="1"/>
  <c r="M841"/>
  <c r="S841" s="1"/>
  <c r="Y841" s="1"/>
  <c r="AE841" s="1"/>
  <c r="M864"/>
  <c r="S864" s="1"/>
  <c r="Y864" s="1"/>
  <c r="AE864" s="1"/>
  <c r="M867"/>
  <c r="S867" s="1"/>
  <c r="Y867" s="1"/>
  <c r="AE867" s="1"/>
  <c r="M870"/>
  <c r="S870" s="1"/>
  <c r="Y870" s="1"/>
  <c r="AE870" s="1"/>
  <c r="M873"/>
  <c r="S873" s="1"/>
  <c r="Y873" s="1"/>
  <c r="AE873" s="1"/>
  <c r="M876"/>
  <c r="S876" s="1"/>
  <c r="Y876" s="1"/>
  <c r="AE876" s="1"/>
  <c r="M879"/>
  <c r="S879" s="1"/>
  <c r="Y879" s="1"/>
  <c r="AE879" s="1"/>
  <c r="M882"/>
  <c r="S882" s="1"/>
  <c r="Y882" s="1"/>
  <c r="AE882" s="1"/>
  <c r="M889"/>
  <c r="S889" s="1"/>
  <c r="Y889" s="1"/>
  <c r="AE889" s="1"/>
  <c r="G899"/>
  <c r="M899" s="1"/>
  <c r="M896"/>
  <c r="S896" s="1"/>
  <c r="M941"/>
  <c r="S941" s="1"/>
  <c r="Y941" s="1"/>
  <c r="AE941" s="1"/>
  <c r="M936"/>
  <c r="S936" s="1"/>
  <c r="Y936" s="1"/>
  <c r="AE936" s="1"/>
  <c r="M945"/>
  <c r="S945" s="1"/>
  <c r="Y945" s="1"/>
  <c r="AE945" s="1"/>
  <c r="M957"/>
  <c r="S957" s="1"/>
  <c r="Y957" s="1"/>
  <c r="AE957" s="1"/>
  <c r="M961"/>
  <c r="S961" s="1"/>
  <c r="Y961" s="1"/>
  <c r="M964"/>
  <c r="S964" s="1"/>
  <c r="Y964" s="1"/>
  <c r="M969"/>
  <c r="S969" s="1"/>
  <c r="Y969" s="1"/>
  <c r="M976"/>
  <c r="S976" s="1"/>
  <c r="Y976" s="1"/>
  <c r="M985"/>
  <c r="S985" s="1"/>
  <c r="Y985" s="1"/>
  <c r="AE985" s="1"/>
  <c r="M994"/>
  <c r="S994" s="1"/>
  <c r="Y994" s="1"/>
  <c r="AE994" s="1"/>
  <c r="M1001"/>
  <c r="S1001" s="1"/>
  <c r="Y1001" s="1"/>
  <c r="AE1001" s="1"/>
  <c r="M1004"/>
  <c r="S1004" s="1"/>
  <c r="Y1004" s="1"/>
  <c r="AE1004" s="1"/>
  <c r="M1007"/>
  <c r="S1007" s="1"/>
  <c r="Y1007" s="1"/>
  <c r="AE1007" s="1"/>
  <c r="M1010"/>
  <c r="S1010" s="1"/>
  <c r="Y1010" s="1"/>
  <c r="AE1010" s="1"/>
  <c r="M1020"/>
  <c r="S1020" s="1"/>
  <c r="Y1020" s="1"/>
  <c r="AE1020" s="1"/>
  <c r="M1027"/>
  <c r="S1027" s="1"/>
  <c r="Y1027" s="1"/>
  <c r="AE1027" s="1"/>
  <c r="M1032"/>
  <c r="S1032" s="1"/>
  <c r="Y1032" s="1"/>
  <c r="AE1032" s="1"/>
  <c r="G1037"/>
  <c r="M1037" s="1"/>
  <c r="S1037" s="1"/>
  <c r="Y1037" s="1"/>
  <c r="AE1037" s="1"/>
  <c r="M1042"/>
  <c r="S1042" s="1"/>
  <c r="Y1042" s="1"/>
  <c r="M1049"/>
  <c r="S1049" s="1"/>
  <c r="Y1049" s="1"/>
  <c r="AE1049" s="1"/>
  <c r="M1059"/>
  <c r="S1059" s="1"/>
  <c r="Y1059" s="1"/>
  <c r="AE1059" s="1"/>
  <c r="M1064"/>
  <c r="S1064" s="1"/>
  <c r="Y1064" s="1"/>
  <c r="AE1064" s="1"/>
  <c r="G1054"/>
  <c r="M1054" s="1"/>
  <c r="S1054" s="1"/>
  <c r="Y1054" s="1"/>
  <c r="AE1054" s="1"/>
  <c r="G1081"/>
  <c r="M1081" s="1"/>
  <c r="S1081" s="1"/>
  <c r="Y1081" s="1"/>
  <c r="AE1081" s="1"/>
  <c r="M1076"/>
  <c r="S1076" s="1"/>
  <c r="M1071"/>
  <c r="S1071" s="1"/>
  <c r="G1117"/>
  <c r="M1117" s="1"/>
  <c r="M1107"/>
  <c r="S1107" s="1"/>
  <c r="Y1107" s="1"/>
  <c r="AE1107" s="1"/>
  <c r="M1109"/>
  <c r="S1109" s="1"/>
  <c r="Y1109" s="1"/>
  <c r="AE1109" s="1"/>
  <c r="M1086"/>
  <c r="S1086" s="1"/>
  <c r="M1088"/>
  <c r="S1088" s="1"/>
  <c r="Y1088" s="1"/>
  <c r="M1091"/>
  <c r="S1091" s="1"/>
  <c r="Y1091" s="1"/>
  <c r="AE1091" s="1"/>
  <c r="M1093"/>
  <c r="S1093" s="1"/>
  <c r="Y1093" s="1"/>
  <c r="AE1093" s="1"/>
  <c r="M1096"/>
  <c r="S1096" s="1"/>
  <c r="Y1096" s="1"/>
  <c r="AE1096" s="1"/>
  <c r="M1099"/>
  <c r="S1099" s="1"/>
  <c r="Y1099" s="1"/>
  <c r="AE1099" s="1"/>
  <c r="M1129"/>
  <c r="S1129" s="1"/>
  <c r="Y1129" s="1"/>
  <c r="AE1129" s="1"/>
  <c r="M1133"/>
  <c r="S1133" s="1"/>
  <c r="Y1133" s="1"/>
  <c r="AE1133" s="1"/>
  <c r="M1138"/>
  <c r="S1138" s="1"/>
  <c r="Y1138" s="1"/>
  <c r="AE1138" s="1"/>
  <c r="M1124"/>
  <c r="S1124" s="1"/>
  <c r="Y1124" s="1"/>
  <c r="AE1124" s="1"/>
  <c r="M1143"/>
  <c r="S1143" s="1"/>
  <c r="Y1143" s="1"/>
  <c r="AE1143" s="1"/>
  <c r="M1150"/>
  <c r="S1150" s="1"/>
  <c r="Y1150" s="1"/>
  <c r="AE1150" s="1"/>
  <c r="M1157"/>
  <c r="S1157" s="1"/>
  <c r="Y1157" s="1"/>
  <c r="AE1157" s="1"/>
  <c r="M1166"/>
  <c r="S1166" s="1"/>
  <c r="Y1166" s="1"/>
  <c r="M1173"/>
  <c r="S1173" s="1"/>
  <c r="Y1173" s="1"/>
  <c r="AE1173" s="1"/>
  <c r="M1177"/>
  <c r="S1177" s="1"/>
  <c r="Y1177" s="1"/>
  <c r="AE1177" s="1"/>
  <c r="M1179"/>
  <c r="S1179" s="1"/>
  <c r="Y1179" s="1"/>
  <c r="AE1179" s="1"/>
  <c r="M1182"/>
  <c r="S1182" s="1"/>
  <c r="Y1182" s="1"/>
  <c r="AE1182" s="1"/>
  <c r="M1186"/>
  <c r="S1186" s="1"/>
  <c r="Y1186" s="1"/>
  <c r="AE1186" s="1"/>
  <c r="M1189"/>
  <c r="S1189" s="1"/>
  <c r="Y1189" s="1"/>
  <c r="AE1189" s="1"/>
  <c r="M1192"/>
  <c r="S1192" s="1"/>
  <c r="Y1192" s="1"/>
  <c r="S1196"/>
  <c r="Y1196" s="1"/>
  <c r="AE1196" s="1"/>
  <c r="M1203"/>
  <c r="S1203" s="1"/>
  <c r="Y1203" s="1"/>
  <c r="AE1203" s="1"/>
  <c r="S1214"/>
  <c r="Y1214" s="1"/>
  <c r="AE1214" s="1"/>
  <c r="M1216"/>
  <c r="S1216" s="1"/>
  <c r="Y1216" s="1"/>
  <c r="AE1216" s="1"/>
  <c r="M1223"/>
  <c r="S1223" s="1"/>
  <c r="Y1223" s="1"/>
  <c r="AE1223" s="1"/>
  <c r="M1226"/>
  <c r="S1226" s="1"/>
  <c r="Y1226" s="1"/>
  <c r="AE1226" s="1"/>
  <c r="M1229"/>
  <c r="S1229" s="1"/>
  <c r="Y1229" s="1"/>
  <c r="AE1229" s="1"/>
  <c r="M1232"/>
  <c r="S1232" s="1"/>
  <c r="Y1232" s="1"/>
  <c r="AE1232" s="1"/>
  <c r="M1235"/>
  <c r="S1235" s="1"/>
  <c r="Y1235" s="1"/>
  <c r="AE1235" s="1"/>
  <c r="M1238"/>
  <c r="S1238" s="1"/>
  <c r="Y1238" s="1"/>
  <c r="AE1238" s="1"/>
  <c r="M1241"/>
  <c r="S1241" s="1"/>
  <c r="Y1241" s="1"/>
  <c r="M1244"/>
  <c r="S1244" s="1"/>
  <c r="Y1244" s="1"/>
  <c r="M1247"/>
  <c r="S1247" s="1"/>
  <c r="Y1247" s="1"/>
  <c r="AE1247" s="1"/>
  <c r="M1250"/>
  <c r="S1250" s="1"/>
  <c r="Y1250" s="1"/>
  <c r="AE1250" s="1"/>
  <c r="M1253"/>
  <c r="S1253" s="1"/>
  <c r="Y1253" s="1"/>
  <c r="M1256"/>
  <c r="S1256" s="1"/>
  <c r="M1259"/>
  <c r="S1259" s="1"/>
  <c r="Y1259" s="1"/>
  <c r="AE1259" s="1"/>
  <c r="M1262"/>
  <c r="S1262" s="1"/>
  <c r="Y1262" s="1"/>
  <c r="AE1262" s="1"/>
  <c r="M1268"/>
  <c r="S1268" s="1"/>
  <c r="Y1268" s="1"/>
  <c r="M1271"/>
  <c r="S1271" s="1"/>
  <c r="M1274"/>
  <c r="S1274" s="1"/>
  <c r="Y1274" s="1"/>
  <c r="AE1274" s="1"/>
  <c r="M1277"/>
  <c r="S1277" s="1"/>
  <c r="Y1277" s="1"/>
  <c r="AE1277" s="1"/>
  <c r="M1280"/>
  <c r="S1280" s="1"/>
  <c r="Y1280" s="1"/>
  <c r="AE1280" s="1"/>
  <c r="M1283"/>
  <c r="S1283" s="1"/>
  <c r="Y1283" s="1"/>
  <c r="AE1283" s="1"/>
  <c r="M1289"/>
  <c r="S1289" s="1"/>
  <c r="Y1289" s="1"/>
  <c r="AE1289" s="1"/>
  <c r="M1292"/>
  <c r="S1292" s="1"/>
  <c r="Y1292" s="1"/>
  <c r="AE1292" s="1"/>
  <c r="M1295"/>
  <c r="S1295" s="1"/>
  <c r="Y1295" s="1"/>
  <c r="AE1295" s="1"/>
  <c r="M1265"/>
  <c r="S1265" s="1"/>
  <c r="Y1265" s="1"/>
  <c r="AE1265" s="1"/>
  <c r="M1286"/>
  <c r="S1286" s="1"/>
  <c r="Y1286" s="1"/>
  <c r="AE1286" s="1"/>
  <c r="S1298"/>
  <c r="Y1298" s="1"/>
  <c r="AE1298" s="1"/>
  <c r="M1308"/>
  <c r="S1308" s="1"/>
  <c r="Y1308" s="1"/>
  <c r="AE1308" s="1"/>
  <c r="M1317"/>
  <c r="S1317" s="1"/>
  <c r="Y1317" s="1"/>
  <c r="AE1317" s="1"/>
  <c r="M1321"/>
  <c r="S1321" s="1"/>
  <c r="M1324"/>
  <c r="S1324" s="1"/>
  <c r="Y1324" s="1"/>
  <c r="AE1324" s="1"/>
  <c r="M1327"/>
  <c r="S1327" s="1"/>
  <c r="Y1327" s="1"/>
  <c r="AE1327" s="1"/>
  <c r="M1330"/>
  <c r="S1330" s="1"/>
  <c r="M1337"/>
  <c r="S1337" s="1"/>
  <c r="Y1337" s="1"/>
  <c r="AE1337" s="1"/>
  <c r="Y1344"/>
  <c r="AE1344" s="1"/>
  <c r="M1354"/>
  <c r="S1354" s="1"/>
  <c r="Y1354" s="1"/>
  <c r="AE1354" s="1"/>
  <c r="M1356"/>
  <c r="S1356" s="1"/>
  <c r="Y1356" s="1"/>
  <c r="AE1356" s="1"/>
  <c r="M1358"/>
  <c r="S1358" s="1"/>
  <c r="Y1358" s="1"/>
  <c r="AE1358" s="1"/>
  <c r="M1369"/>
  <c r="S1369" s="1"/>
  <c r="Y1369" s="1"/>
  <c r="AE1369" s="1"/>
  <c r="M1371"/>
  <c r="S1371" s="1"/>
  <c r="Y1371" s="1"/>
  <c r="AE1371" s="1"/>
  <c r="M1373"/>
  <c r="S1373" s="1"/>
  <c r="Y1373" s="1"/>
  <c r="AE1373" s="1"/>
  <c r="G1362"/>
  <c r="M1362" s="1"/>
  <c r="S1362" s="1"/>
  <c r="Y1362" s="1"/>
  <c r="AE1362" s="1"/>
  <c r="M1364"/>
  <c r="S1364" s="1"/>
  <c r="Y1364" s="1"/>
  <c r="AE1364" s="1"/>
  <c r="M1366"/>
  <c r="S1366" s="1"/>
  <c r="Y1366" s="1"/>
  <c r="AE1366" s="1"/>
  <c r="M1409"/>
  <c r="S1409" s="1"/>
  <c r="Y1409" s="1"/>
  <c r="AE1409" s="1"/>
  <c r="M1377"/>
  <c r="S1377" s="1"/>
  <c r="Y1377" s="1"/>
  <c r="AE1377" s="1"/>
  <c r="M1380"/>
  <c r="S1380" s="1"/>
  <c r="Y1380" s="1"/>
  <c r="AE1380" s="1"/>
  <c r="M1382"/>
  <c r="S1382" s="1"/>
  <c r="Y1382" s="1"/>
  <c r="AE1382" s="1"/>
  <c r="M1385"/>
  <c r="S1385" s="1"/>
  <c r="Y1385" s="1"/>
  <c r="AE1385" s="1"/>
  <c r="M1387"/>
  <c r="S1387" s="1"/>
  <c r="Y1387" s="1"/>
  <c r="AE1387" s="1"/>
  <c r="M1390"/>
  <c r="S1390" s="1"/>
  <c r="Y1390" s="1"/>
  <c r="AE1390" s="1"/>
  <c r="M1393"/>
  <c r="S1393" s="1"/>
  <c r="Y1393" s="1"/>
  <c r="M1395"/>
  <c r="S1395" s="1"/>
  <c r="M1397"/>
  <c r="S1397" s="1"/>
  <c r="M1402"/>
  <c r="S1402" s="1"/>
  <c r="Y1402" s="1"/>
  <c r="AE1402" s="1"/>
  <c r="M1404"/>
  <c r="S1404" s="1"/>
  <c r="Y1404" s="1"/>
  <c r="AE1404" s="1"/>
  <c r="M1349"/>
  <c r="S1349" s="1"/>
  <c r="Y1349" s="1"/>
  <c r="AE1349" s="1"/>
  <c r="M1420"/>
  <c r="S1420" s="1"/>
  <c r="Y1420" s="1"/>
  <c r="AE1420" s="1"/>
  <c r="M1427"/>
  <c r="S1427" s="1"/>
  <c r="Y1427" s="1"/>
  <c r="AE1427" s="1"/>
  <c r="G1436"/>
  <c r="M1436" s="1"/>
  <c r="S1436" s="1"/>
  <c r="Y1436" s="1"/>
  <c r="AE1436" s="1"/>
  <c r="G1438"/>
  <c r="M1438" s="1"/>
  <c r="S1438" s="1"/>
  <c r="Y1438" s="1"/>
  <c r="AE1438" s="1"/>
  <c r="G1440"/>
  <c r="M1440" s="1"/>
  <c r="S1440" s="1"/>
  <c r="Y1440" s="1"/>
  <c r="AE1440" s="1"/>
  <c r="M1447"/>
  <c r="S1447" s="1"/>
  <c r="Y1447" s="1"/>
  <c r="AE1447" s="1"/>
  <c r="M1456"/>
  <c r="S1456" s="1"/>
  <c r="Y1456" s="1"/>
  <c r="AE1456" s="1"/>
  <c r="M1459"/>
  <c r="S1459" s="1"/>
  <c r="Y1459" s="1"/>
  <c r="AE1459" s="1"/>
  <c r="G1462"/>
  <c r="M1462" s="1"/>
  <c r="S1462" s="1"/>
  <c r="Y1462" s="1"/>
  <c r="AE1462" s="1"/>
  <c r="M1465"/>
  <c r="S1465" s="1"/>
  <c r="Y1465" s="1"/>
  <c r="AE1465" s="1"/>
  <c r="AD19"/>
  <c r="AD18" s="1"/>
  <c r="AD22"/>
  <c r="AD21" s="1"/>
  <c r="AD25"/>
  <c r="AD27"/>
  <c r="AD31"/>
  <c r="AD29"/>
  <c r="AD38"/>
  <c r="AD40"/>
  <c r="AD42"/>
  <c r="AD58"/>
  <c r="AD56"/>
  <c r="AD63"/>
  <c r="AD62" s="1"/>
  <c r="AD51"/>
  <c r="AD50" s="1"/>
  <c r="AD49" s="1"/>
  <c r="AD48" s="1"/>
  <c r="AD47" s="1"/>
  <c r="AD72"/>
  <c r="AD71" s="1"/>
  <c r="AD70" s="1"/>
  <c r="AD69" s="1"/>
  <c r="AD68" s="1"/>
  <c r="AD79"/>
  <c r="AD81"/>
  <c r="AD83"/>
  <c r="AD85"/>
  <c r="AD89"/>
  <c r="AD88" s="1"/>
  <c r="AD92"/>
  <c r="AD91" s="1"/>
  <c r="AD95"/>
  <c r="AD94" s="1"/>
  <c r="AD98"/>
  <c r="AD97" s="1"/>
  <c r="AD101"/>
  <c r="AD100" s="1"/>
  <c r="AD104"/>
  <c r="AD103" s="1"/>
  <c r="AD107"/>
  <c r="AD106" s="1"/>
  <c r="AD115"/>
  <c r="AD114" s="1"/>
  <c r="AD113" s="1"/>
  <c r="AD112" s="1"/>
  <c r="AD111" s="1"/>
  <c r="AD110" s="1"/>
  <c r="AD124"/>
  <c r="AD126"/>
  <c r="AD128"/>
  <c r="AD144"/>
  <c r="AD142"/>
  <c r="AD161"/>
  <c r="AD166"/>
  <c r="AD165" s="1"/>
  <c r="AD164" s="1"/>
  <c r="AD170"/>
  <c r="AD169" s="1"/>
  <c r="AD168" s="1"/>
  <c r="AD131"/>
  <c r="AD179"/>
  <c r="AD181"/>
  <c r="AD184"/>
  <c r="AD183" s="1"/>
  <c r="AD205"/>
  <c r="AD204" s="1"/>
  <c r="AD203" s="1"/>
  <c r="AD202" s="1"/>
  <c r="AD201" s="1"/>
  <c r="AD212"/>
  <c r="AD211" s="1"/>
  <c r="AD210" s="1"/>
  <c r="AD209" s="1"/>
  <c r="AD208" s="1"/>
  <c r="AD191"/>
  <c r="AD190" s="1"/>
  <c r="AD189" s="1"/>
  <c r="AD188" s="1"/>
  <c r="AD187" s="1"/>
  <c r="AD1478"/>
  <c r="AD1477" s="1"/>
  <c r="AD1476" s="1"/>
  <c r="AD1475" s="1"/>
  <c r="AD1473"/>
  <c r="AD1472" s="1"/>
  <c r="AD1471" s="1"/>
  <c r="AD1470" s="1"/>
  <c r="AD267"/>
  <c r="AD271"/>
  <c r="AD269"/>
  <c r="AD296"/>
  <c r="AD295" s="1"/>
  <c r="AD300"/>
  <c r="AD299" s="1"/>
  <c r="AD298" s="1"/>
  <c r="AD304"/>
  <c r="AD306"/>
  <c r="AD308"/>
  <c r="AD291"/>
  <c r="AD290" s="1"/>
  <c r="AD289" s="1"/>
  <c r="AD288" s="1"/>
  <c r="AD286"/>
  <c r="AD285" s="1"/>
  <c r="AD284" s="1"/>
  <c r="AD283" s="1"/>
  <c r="AD316"/>
  <c r="AD315" s="1"/>
  <c r="AD314" s="1"/>
  <c r="AD313" s="1"/>
  <c r="AD312" s="1"/>
  <c r="AD279"/>
  <c r="AD278" s="1"/>
  <c r="AD277" s="1"/>
  <c r="AD276" s="1"/>
  <c r="AD275" s="1"/>
  <c r="AD325"/>
  <c r="AD323" s="1"/>
  <c r="AD322" s="1"/>
  <c r="AD321" s="1"/>
  <c r="AD319" s="1"/>
  <c r="AD339"/>
  <c r="AD338" s="1"/>
  <c r="AD342"/>
  <c r="AD341" s="1"/>
  <c r="AD345"/>
  <c r="AD344" s="1"/>
  <c r="AD348"/>
  <c r="AD347" s="1"/>
  <c r="AD351"/>
  <c r="AD350" s="1"/>
  <c r="AD358"/>
  <c r="AD357" s="1"/>
  <c r="AD356" s="1"/>
  <c r="AD355" s="1"/>
  <c r="AD369"/>
  <c r="AD368" s="1"/>
  <c r="AD372"/>
  <c r="AD371" s="1"/>
  <c r="AD375"/>
  <c r="AD374" s="1"/>
  <c r="AD385"/>
  <c r="AD384" s="1"/>
  <c r="AD383" s="1"/>
  <c r="AD389"/>
  <c r="AD391"/>
  <c r="AD393"/>
  <c r="AD364"/>
  <c r="AD363" s="1"/>
  <c r="AD362" s="1"/>
  <c r="AD361" s="1"/>
  <c r="AD401"/>
  <c r="AD400" s="1"/>
  <c r="AD399" s="1"/>
  <c r="AD398" s="1"/>
  <c r="AD397" s="1"/>
  <c r="AD396" s="1"/>
  <c r="AD409"/>
  <c r="AD408" s="1"/>
  <c r="AD407" s="1"/>
  <c r="AD406" s="1"/>
  <c r="AD404" s="1"/>
  <c r="AD422"/>
  <c r="AD421" s="1"/>
  <c r="AD420" s="1"/>
  <c r="AD419" s="1"/>
  <c r="AD427"/>
  <c r="AD426" s="1"/>
  <c r="AD425" s="1"/>
  <c r="AD424" s="1"/>
  <c r="AD432"/>
  <c r="AD430" s="1"/>
  <c r="AD429" s="1"/>
  <c r="AD439"/>
  <c r="AD438" s="1"/>
  <c r="AD437" s="1"/>
  <c r="AD443"/>
  <c r="AD442" s="1"/>
  <c r="AD441" s="1"/>
  <c r="AD481"/>
  <c r="AD480" s="1"/>
  <c r="AD479" s="1"/>
  <c r="AD485"/>
  <c r="AD484" s="1"/>
  <c r="AD483" s="1"/>
  <c r="AD489"/>
  <c r="AD488" s="1"/>
  <c r="AD487" s="1"/>
  <c r="AD493"/>
  <c r="AD492" s="1"/>
  <c r="AD491" s="1"/>
  <c r="AD495"/>
  <c r="AD503"/>
  <c r="AD502" s="1"/>
  <c r="AD501" s="1"/>
  <c r="AD500" s="1"/>
  <c r="AD510"/>
  <c r="AD509" s="1"/>
  <c r="AD508" s="1"/>
  <c r="AD514"/>
  <c r="AD513" s="1"/>
  <c r="AD512" s="1"/>
  <c r="AD527"/>
  <c r="AD526" s="1"/>
  <c r="AD531"/>
  <c r="AD530" s="1"/>
  <c r="AD534"/>
  <c r="AD533" s="1"/>
  <c r="AD537"/>
  <c r="AD536" s="1"/>
  <c r="AD524"/>
  <c r="AD523" s="1"/>
  <c r="AD545"/>
  <c r="AD544" s="1"/>
  <c r="AD549"/>
  <c r="AD548" s="1"/>
  <c r="AD552"/>
  <c r="AD551" s="1"/>
  <c r="AD555"/>
  <c r="AD554" s="1"/>
  <c r="AD542"/>
  <c r="AD541" s="1"/>
  <c r="AD564"/>
  <c r="AD563" s="1"/>
  <c r="AD562" s="1"/>
  <c r="AD560"/>
  <c r="AD559" s="1"/>
  <c r="AD558" s="1"/>
  <c r="AD576"/>
  <c r="AD575" s="1"/>
  <c r="AD574" s="1"/>
  <c r="AD586"/>
  <c r="AD585" s="1"/>
  <c r="AD584" s="1"/>
  <c r="AD583" s="1"/>
  <c r="AD592"/>
  <c r="AD591" s="1"/>
  <c r="AD590" s="1"/>
  <c r="AD589" s="1"/>
  <c r="AD606"/>
  <c r="AD605" s="1"/>
  <c r="AD604" s="1"/>
  <c r="AD603" s="1"/>
  <c r="AD602" s="1"/>
  <c r="AD615"/>
  <c r="AD614" s="1"/>
  <c r="AD613" s="1"/>
  <c r="AD620"/>
  <c r="AD619" s="1"/>
  <c r="AD618" s="1"/>
  <c r="AD625"/>
  <c r="AD624" s="1"/>
  <c r="AD623" s="1"/>
  <c r="AD633"/>
  <c r="AD632" s="1"/>
  <c r="AD650"/>
  <c r="AD649" s="1"/>
  <c r="AD648" s="1"/>
  <c r="AD654"/>
  <c r="AD653" s="1"/>
  <c r="AD652" s="1"/>
  <c r="AD658"/>
  <c r="AD657" s="1"/>
  <c r="AD656" s="1"/>
  <c r="AD662"/>
  <c r="AD661" s="1"/>
  <c r="AD665"/>
  <c r="AD664" s="1"/>
  <c r="AD672"/>
  <c r="AD671" s="1"/>
  <c r="AD677"/>
  <c r="AD676" s="1"/>
  <c r="AD675" s="1"/>
  <c r="AD674" s="1"/>
  <c r="AD717"/>
  <c r="AD716" s="1"/>
  <c r="AD715" s="1"/>
  <c r="AD714" s="1"/>
  <c r="AD724"/>
  <c r="AD723" s="1"/>
  <c r="AD722" s="1"/>
  <c r="AD728"/>
  <c r="AD727" s="1"/>
  <c r="AD726" s="1"/>
  <c r="AD765"/>
  <c r="AD764" s="1"/>
  <c r="AD768"/>
  <c r="AD767" s="1"/>
  <c r="AD772"/>
  <c r="AD771" s="1"/>
  <c r="AD770" s="1"/>
  <c r="AD781"/>
  <c r="AD780" s="1"/>
  <c r="AD779" s="1"/>
  <c r="AD795"/>
  <c r="AD794" s="1"/>
  <c r="AD798"/>
  <c r="AD797" s="1"/>
  <c r="AD791"/>
  <c r="AD790" s="1"/>
  <c r="AD789" s="1"/>
  <c r="AD803"/>
  <c r="AD802" s="1"/>
  <c r="AD801" s="1"/>
  <c r="AD800" s="1"/>
  <c r="AD810"/>
  <c r="AD809" s="1"/>
  <c r="AD808" s="1"/>
  <c r="AD807" s="1"/>
  <c r="AD806" s="1"/>
  <c r="AD847"/>
  <c r="AD846" s="1"/>
  <c r="AD845" s="1"/>
  <c r="AD844" s="1"/>
  <c r="AD843" s="1"/>
  <c r="AD828"/>
  <c r="AD827" s="1"/>
  <c r="AD826" s="1"/>
  <c r="AD825" s="1"/>
  <c r="AD817"/>
  <c r="AD816" s="1"/>
  <c r="AD815" s="1"/>
  <c r="AD820"/>
  <c r="AD819" s="1"/>
  <c r="AD823"/>
  <c r="AD822" s="1"/>
  <c r="AD854"/>
  <c r="AD853" s="1"/>
  <c r="AD852" s="1"/>
  <c r="AD851" s="1"/>
  <c r="AD850" s="1"/>
  <c r="AD840"/>
  <c r="AD839" s="1"/>
  <c r="AD832" s="1"/>
  <c r="AD831" s="1"/>
  <c r="AD863"/>
  <c r="AD862" s="1"/>
  <c r="AD866"/>
  <c r="AD865" s="1"/>
  <c r="AD869"/>
  <c r="AD868" s="1"/>
  <c r="AD872"/>
  <c r="AD871" s="1"/>
  <c r="AD875"/>
  <c r="AD874" s="1"/>
  <c r="AD878"/>
  <c r="AD877" s="1"/>
  <c r="AD881"/>
  <c r="AD880" s="1"/>
  <c r="AD888"/>
  <c r="AD887" s="1"/>
  <c r="AD886" s="1"/>
  <c r="AD885" s="1"/>
  <c r="AD884" s="1"/>
  <c r="AD898"/>
  <c r="AD897" s="1"/>
  <c r="AD895"/>
  <c r="AD894" s="1"/>
  <c r="AD940"/>
  <c r="AD939" s="1"/>
  <c r="AD938" s="1"/>
  <c r="AD937" s="1"/>
  <c r="AD935"/>
  <c r="AD934" s="1"/>
  <c r="AD933" s="1"/>
  <c r="AD932" s="1"/>
  <c r="AD944"/>
  <c r="AD943" s="1"/>
  <c r="AD942" s="1"/>
  <c r="AD956"/>
  <c r="AD955" s="1"/>
  <c r="AD954" s="1"/>
  <c r="AD960"/>
  <c r="AD959" s="1"/>
  <c r="AD963"/>
  <c r="AD962" s="1"/>
  <c r="AD968"/>
  <c r="AD967" s="1"/>
  <c r="AD966" s="1"/>
  <c r="AD965" s="1"/>
  <c r="AD975"/>
  <c r="AD974" s="1"/>
  <c r="AD973" s="1"/>
  <c r="AD972" s="1"/>
  <c r="AD971" s="1"/>
  <c r="AD984"/>
  <c r="AD983" s="1"/>
  <c r="AD993"/>
  <c r="AD992" s="1"/>
  <c r="AD991" s="1"/>
  <c r="AD990" s="1"/>
  <c r="AD989" s="1"/>
  <c r="AD1000"/>
  <c r="AD999" s="1"/>
  <c r="AD998" s="1"/>
  <c r="AD1003"/>
  <c r="AD1002" s="1"/>
  <c r="AD1006"/>
  <c r="AD1005" s="1"/>
  <c r="AD1009"/>
  <c r="AD1008" s="1"/>
  <c r="AD1019"/>
  <c r="AD1018" s="1"/>
  <c r="AD1013" s="1"/>
  <c r="AD1012" s="1"/>
  <c r="AD1026"/>
  <c r="AD1025" s="1"/>
  <c r="AD1024" s="1"/>
  <c r="AD1023" s="1"/>
  <c r="AD1031"/>
  <c r="AD1030" s="1"/>
  <c r="AD1029" s="1"/>
  <c r="AD1028" s="1"/>
  <c r="AD1036"/>
  <c r="AD1035" s="1"/>
  <c r="AD1034" s="1"/>
  <c r="AD1033" s="1"/>
  <c r="AD1041"/>
  <c r="AD1040" s="1"/>
  <c r="AD1039" s="1"/>
  <c r="AD1038" s="1"/>
  <c r="AD1048"/>
  <c r="AD1047" s="1"/>
  <c r="AD1046" s="1"/>
  <c r="AD1045" s="1"/>
  <c r="AD1058"/>
  <c r="AD1057" s="1"/>
  <c r="AD1056" s="1"/>
  <c r="AD1055" s="1"/>
  <c r="AD1063"/>
  <c r="AD1062" s="1"/>
  <c r="AD1061" s="1"/>
  <c r="AD1060" s="1"/>
  <c r="AD1053"/>
  <c r="AD1052" s="1"/>
  <c r="AD1051" s="1"/>
  <c r="AD1050" s="1"/>
  <c r="AD1080"/>
  <c r="AD1079" s="1"/>
  <c r="AD1078" s="1"/>
  <c r="AD1077" s="1"/>
  <c r="AD1075"/>
  <c r="AD1074" s="1"/>
  <c r="AD1073" s="1"/>
  <c r="AD1072" s="1"/>
  <c r="AD1070"/>
  <c r="AD1069" s="1"/>
  <c r="AD1068" s="1"/>
  <c r="AD1067" s="1"/>
  <c r="AD1116"/>
  <c r="AD1115" s="1"/>
  <c r="AD1114" s="1"/>
  <c r="AD1113" s="1"/>
  <c r="AD1106"/>
  <c r="AD1108"/>
  <c r="AD1085"/>
  <c r="AD1084" s="1"/>
  <c r="AD1083" s="1"/>
  <c r="AD1090"/>
  <c r="AD1089" s="1"/>
  <c r="AD1095"/>
  <c r="AD1094" s="1"/>
  <c r="AD1098"/>
  <c r="AD1097" s="1"/>
  <c r="AD1128"/>
  <c r="AD1127" s="1"/>
  <c r="AD1126" s="1"/>
  <c r="AD1132"/>
  <c r="AD1131" s="1"/>
  <c r="AD1130" s="1"/>
  <c r="AD1137"/>
  <c r="AD1136" s="1"/>
  <c r="AD1135" s="1"/>
  <c r="AD1134" s="1"/>
  <c r="AD1123"/>
  <c r="AD1122" s="1"/>
  <c r="AD1121" s="1"/>
  <c r="AD1120" s="1"/>
  <c r="AD1142"/>
  <c r="AD1141" s="1"/>
  <c r="AD1140" s="1"/>
  <c r="AD1139" s="1"/>
  <c r="AD1149"/>
  <c r="AD1148" s="1"/>
  <c r="AD1147" s="1"/>
  <c r="AD1146" s="1"/>
  <c r="AD1145" s="1"/>
  <c r="AD1156"/>
  <c r="AD1155" s="1"/>
  <c r="AD1154" s="1"/>
  <c r="AD1153" s="1"/>
  <c r="AD1152" s="1"/>
  <c r="AD1165"/>
  <c r="AD1164" s="1"/>
  <c r="AD1163" s="1"/>
  <c r="AD1162" s="1"/>
  <c r="AD1161" s="1"/>
  <c r="AD1172"/>
  <c r="AD1171" s="1"/>
  <c r="AD1170" s="1"/>
  <c r="AD1176"/>
  <c r="AD1178"/>
  <c r="AD1181"/>
  <c r="AD1180" s="1"/>
  <c r="AD1185"/>
  <c r="AD1184" s="1"/>
  <c r="AD1188"/>
  <c r="AD1187" s="1"/>
  <c r="AD1191"/>
  <c r="AD1190" s="1"/>
  <c r="AD1195"/>
  <c r="AD1194" s="1"/>
  <c r="AD1193" s="1"/>
  <c r="AD1202"/>
  <c r="AD1201" s="1"/>
  <c r="AD1200" s="1"/>
  <c r="AD1199" s="1"/>
  <c r="AD1198" s="1"/>
  <c r="AD1213"/>
  <c r="AD1215"/>
  <c r="AD1222"/>
  <c r="AD1221" s="1"/>
  <c r="AD1225"/>
  <c r="AD1224" s="1"/>
  <c r="AD1228"/>
  <c r="AD1227" s="1"/>
  <c r="AD1231"/>
  <c r="AD1230" s="1"/>
  <c r="AD1234"/>
  <c r="AD1233" s="1"/>
  <c r="AD1237"/>
  <c r="AD1236" s="1"/>
  <c r="AD1240"/>
  <c r="AD1239" s="1"/>
  <c r="AD1243"/>
  <c r="AD1242" s="1"/>
  <c r="AD1246"/>
  <c r="AD1245" s="1"/>
  <c r="AD1249"/>
  <c r="AD1248" s="1"/>
  <c r="AD1252"/>
  <c r="AD1251" s="1"/>
  <c r="AD1255"/>
  <c r="AD1254" s="1"/>
  <c r="AD1258"/>
  <c r="AD1257" s="1"/>
  <c r="AD1261"/>
  <c r="AD1260" s="1"/>
  <c r="AD1267"/>
  <c r="AD1266" s="1"/>
  <c r="AD1270"/>
  <c r="AD1269" s="1"/>
  <c r="AD1273"/>
  <c r="AD1272" s="1"/>
  <c r="AD1276"/>
  <c r="AD1275" s="1"/>
  <c r="AD1279"/>
  <c r="AD1278" s="1"/>
  <c r="AD1282"/>
  <c r="AD1281" s="1"/>
  <c r="AD1288"/>
  <c r="AD1287" s="1"/>
  <c r="AD1291"/>
  <c r="AD1290" s="1"/>
  <c r="AD1294"/>
  <c r="AD1293" s="1"/>
  <c r="AD1264"/>
  <c r="AD1263" s="1"/>
  <c r="AD1285"/>
  <c r="AD1284" s="1"/>
  <c r="AD1297"/>
  <c r="AD1296" s="1"/>
  <c r="AD1307"/>
  <c r="AD1306" s="1"/>
  <c r="AD1305" s="1"/>
  <c r="AD1304" s="1"/>
  <c r="AD1303" s="1"/>
  <c r="AD1316"/>
  <c r="AD1315" s="1"/>
  <c r="AD1314" s="1"/>
  <c r="AD1320"/>
  <c r="AD1319" s="1"/>
  <c r="AD1323"/>
  <c r="AD1322" s="1"/>
  <c r="AD1326"/>
  <c r="AD1325" s="1"/>
  <c r="AD1329"/>
  <c r="AD1328" s="1"/>
  <c r="AD1343"/>
  <c r="AD1342" s="1"/>
  <c r="AD1341" s="1"/>
  <c r="AD1340" s="1"/>
  <c r="AD1353"/>
  <c r="AD1355"/>
  <c r="AD1357"/>
  <c r="AD1368"/>
  <c r="AD1370"/>
  <c r="AD1372"/>
  <c r="AD1361"/>
  <c r="AD1363"/>
  <c r="AD1365"/>
  <c r="AD1408"/>
  <c r="AD1407" s="1"/>
  <c r="AD1406" s="1"/>
  <c r="AD1405" s="1"/>
  <c r="AD1376"/>
  <c r="AD1375" s="1"/>
  <c r="AD1379"/>
  <c r="AD1381"/>
  <c r="AD1384"/>
  <c r="AD1386"/>
  <c r="AD1389"/>
  <c r="AD1388" s="1"/>
  <c r="AD1392"/>
  <c r="AD1394"/>
  <c r="AD1396"/>
  <c r="AD1399"/>
  <c r="AD1401"/>
  <c r="AD1403"/>
  <c r="AD1348"/>
  <c r="AD1347" s="1"/>
  <c r="AD1346" s="1"/>
  <c r="AD1345" s="1"/>
  <c r="AD1419"/>
  <c r="AD1418" s="1"/>
  <c r="AD1417" s="1"/>
  <c r="AD1416" s="1"/>
  <c r="AD1415" s="1"/>
  <c r="AD1426"/>
  <c r="AD1425" s="1"/>
  <c r="AD1424" s="1"/>
  <c r="AD1423" s="1"/>
  <c r="AD1422" s="1"/>
  <c r="AD1435"/>
  <c r="AD1437"/>
  <c r="AD1439"/>
  <c r="AD1446"/>
  <c r="AD1445" s="1"/>
  <c r="AD1444" s="1"/>
  <c r="AD1443" s="1"/>
  <c r="AD1455"/>
  <c r="AD1454" s="1"/>
  <c r="AD1458"/>
  <c r="AD1457" s="1"/>
  <c r="AD1461"/>
  <c r="AD1460" s="1"/>
  <c r="AC19"/>
  <c r="AC18" s="1"/>
  <c r="AC22"/>
  <c r="AC21" s="1"/>
  <c r="AC25"/>
  <c r="AC27"/>
  <c r="AC31"/>
  <c r="AC29"/>
  <c r="AC38"/>
  <c r="AC40"/>
  <c r="AC42"/>
  <c r="AC58"/>
  <c r="AC56"/>
  <c r="AC63"/>
  <c r="AC62" s="1"/>
  <c r="AC51"/>
  <c r="AC50" s="1"/>
  <c r="AC49" s="1"/>
  <c r="AC48" s="1"/>
  <c r="AC47" s="1"/>
  <c r="AC72"/>
  <c r="AC71" s="1"/>
  <c r="AC70" s="1"/>
  <c r="AC69" s="1"/>
  <c r="AC68" s="1"/>
  <c r="AC79"/>
  <c r="AC81"/>
  <c r="AC83"/>
  <c r="AC85"/>
  <c r="AC89"/>
  <c r="AC88" s="1"/>
  <c r="AC92"/>
  <c r="AC91" s="1"/>
  <c r="AC95"/>
  <c r="AC94" s="1"/>
  <c r="AC98"/>
  <c r="AC97" s="1"/>
  <c r="AC101"/>
  <c r="AC100" s="1"/>
  <c r="AC104"/>
  <c r="AC103" s="1"/>
  <c r="AC107"/>
  <c r="AC106" s="1"/>
  <c r="AC115"/>
  <c r="AC114" s="1"/>
  <c r="AC113" s="1"/>
  <c r="AC112" s="1"/>
  <c r="AC111" s="1"/>
  <c r="AC110" s="1"/>
  <c r="AC124"/>
  <c r="AC126"/>
  <c r="AC128"/>
  <c r="AC144"/>
  <c r="AC142"/>
  <c r="AC161"/>
  <c r="AC166"/>
  <c r="AC165" s="1"/>
  <c r="AC164" s="1"/>
  <c r="AC170"/>
  <c r="AC169" s="1"/>
  <c r="AC168" s="1"/>
  <c r="AC131"/>
  <c r="AC179"/>
  <c r="AC181"/>
  <c r="AC184"/>
  <c r="AC183" s="1"/>
  <c r="AC205"/>
  <c r="AC204" s="1"/>
  <c r="AC203" s="1"/>
  <c r="AC202" s="1"/>
  <c r="AC201" s="1"/>
  <c r="AC212"/>
  <c r="AC211" s="1"/>
  <c r="AC210" s="1"/>
  <c r="AC209" s="1"/>
  <c r="AC208" s="1"/>
  <c r="AC191"/>
  <c r="AC190" s="1"/>
  <c r="AC189" s="1"/>
  <c r="AC188" s="1"/>
  <c r="AC187" s="1"/>
  <c r="AC226"/>
  <c r="AC225" s="1"/>
  <c r="AC224" s="1"/>
  <c r="AC235"/>
  <c r="AC234" s="1"/>
  <c r="AC1478"/>
  <c r="AC1477" s="1"/>
  <c r="AC1476" s="1"/>
  <c r="AC1475" s="1"/>
  <c r="AC1473"/>
  <c r="AC1472" s="1"/>
  <c r="AC1471" s="1"/>
  <c r="AC1470" s="1"/>
  <c r="AC267"/>
  <c r="AC271"/>
  <c r="AC269"/>
  <c r="AC296"/>
  <c r="AC295" s="1"/>
  <c r="AC294" s="1"/>
  <c r="AC300"/>
  <c r="AC299" s="1"/>
  <c r="AC298" s="1"/>
  <c r="AC304"/>
  <c r="AC306"/>
  <c r="AC308"/>
  <c r="AC291"/>
  <c r="AC290" s="1"/>
  <c r="AC289" s="1"/>
  <c r="AC288" s="1"/>
  <c r="AC286"/>
  <c r="AC285" s="1"/>
  <c r="AC284" s="1"/>
  <c r="AC283" s="1"/>
  <c r="AC316"/>
  <c r="AC315" s="1"/>
  <c r="AC314" s="1"/>
  <c r="AC313" s="1"/>
  <c r="AC312" s="1"/>
  <c r="AC279"/>
  <c r="AC278" s="1"/>
  <c r="AC277" s="1"/>
  <c r="AC276" s="1"/>
  <c r="AC275" s="1"/>
  <c r="AC325"/>
  <c r="AC324" s="1"/>
  <c r="AC323" s="1"/>
  <c r="AC322" s="1"/>
  <c r="AC321" s="1"/>
  <c r="AC319" s="1"/>
  <c r="AC335"/>
  <c r="AC334" s="1"/>
  <c r="AC333" s="1"/>
  <c r="AC339"/>
  <c r="AC338" s="1"/>
  <c r="AC342"/>
  <c r="AC341" s="1"/>
  <c r="AC345"/>
  <c r="AC344" s="1"/>
  <c r="AC348"/>
  <c r="AC347" s="1"/>
  <c r="AC351"/>
  <c r="AC350" s="1"/>
  <c r="AC358"/>
  <c r="AC357" s="1"/>
  <c r="AC356" s="1"/>
  <c r="AC355" s="1"/>
  <c r="AC369"/>
  <c r="AC368" s="1"/>
  <c r="AC372"/>
  <c r="AC371" s="1"/>
  <c r="AC375"/>
  <c r="AC374" s="1"/>
  <c r="AC385"/>
  <c r="AC384" s="1"/>
  <c r="AC383" s="1"/>
  <c r="AC389"/>
  <c r="AC391"/>
  <c r="AC393"/>
  <c r="AC364"/>
  <c r="AC363" s="1"/>
  <c r="AC362" s="1"/>
  <c r="AC361" s="1"/>
  <c r="AC401"/>
  <c r="AC400" s="1"/>
  <c r="AC399" s="1"/>
  <c r="AC398" s="1"/>
  <c r="AC397" s="1"/>
  <c r="AC396" s="1"/>
  <c r="AC409"/>
  <c r="AC408" s="1"/>
  <c r="AC407" s="1"/>
  <c r="AC406" s="1"/>
  <c r="AC422"/>
  <c r="AC421" s="1"/>
  <c r="AC420" s="1"/>
  <c r="AC419" s="1"/>
  <c r="AC427"/>
  <c r="AC426" s="1"/>
  <c r="AC425" s="1"/>
  <c r="AC424" s="1"/>
  <c r="AC432"/>
  <c r="AC431" s="1"/>
  <c r="AC430" s="1"/>
  <c r="AC429" s="1"/>
  <c r="AC439"/>
  <c r="AC438" s="1"/>
  <c r="AC437" s="1"/>
  <c r="AC443"/>
  <c r="AC442" s="1"/>
  <c r="AC441" s="1"/>
  <c r="AC461"/>
  <c r="AC463"/>
  <c r="AC465"/>
  <c r="AC481"/>
  <c r="AC480" s="1"/>
  <c r="AC479" s="1"/>
  <c r="AC485"/>
  <c r="AC484" s="1"/>
  <c r="AC483" s="1"/>
  <c r="AC489"/>
  <c r="AC488" s="1"/>
  <c r="AC487" s="1"/>
  <c r="AC493"/>
  <c r="AC492" s="1"/>
  <c r="AC491" s="1"/>
  <c r="AC498"/>
  <c r="AC497" s="1"/>
  <c r="AC496" s="1"/>
  <c r="AC495" s="1"/>
  <c r="AC503"/>
  <c r="AC502" s="1"/>
  <c r="AC501" s="1"/>
  <c r="AC500" s="1"/>
  <c r="AC510"/>
  <c r="AC509" s="1"/>
  <c r="AC508" s="1"/>
  <c r="AC514"/>
  <c r="AC513" s="1"/>
  <c r="AC512" s="1"/>
  <c r="AC527"/>
  <c r="AC526" s="1"/>
  <c r="AC531"/>
  <c r="AC530" s="1"/>
  <c r="AC534"/>
  <c r="AC533" s="1"/>
  <c r="AC537"/>
  <c r="AC536" s="1"/>
  <c r="AC524"/>
  <c r="AC523" s="1"/>
  <c r="AC545"/>
  <c r="AC544" s="1"/>
  <c r="AC549"/>
  <c r="AC548" s="1"/>
  <c r="AC552"/>
  <c r="AC551" s="1"/>
  <c r="AC555"/>
  <c r="AC554" s="1"/>
  <c r="AC542"/>
  <c r="AC541" s="1"/>
  <c r="AC564"/>
  <c r="AC563" s="1"/>
  <c r="AC562" s="1"/>
  <c r="AC560"/>
  <c r="AC559" s="1"/>
  <c r="AC558" s="1"/>
  <c r="AC576"/>
  <c r="AC575" s="1"/>
  <c r="AC574" s="1"/>
  <c r="AC586"/>
  <c r="AC585" s="1"/>
  <c r="AC584" s="1"/>
  <c r="AC583" s="1"/>
  <c r="AC592"/>
  <c r="AC591" s="1"/>
  <c r="AC595"/>
  <c r="AC594" s="1"/>
  <c r="AC598"/>
  <c r="AC597" s="1"/>
  <c r="AC606"/>
  <c r="AC605" s="1"/>
  <c r="AC604" s="1"/>
  <c r="AC603" s="1"/>
  <c r="AC602" s="1"/>
  <c r="AC615"/>
  <c r="AC614" s="1"/>
  <c r="AC613" s="1"/>
  <c r="AC620"/>
  <c r="AC619" s="1"/>
  <c r="AC618" s="1"/>
  <c r="AC625"/>
  <c r="AC624" s="1"/>
  <c r="AC623" s="1"/>
  <c r="AC629"/>
  <c r="AC628" s="1"/>
  <c r="AC633"/>
  <c r="AC632" s="1"/>
  <c r="AC643"/>
  <c r="AC642" s="1"/>
  <c r="AC641" s="1"/>
  <c r="AC640" s="1"/>
  <c r="AC650"/>
  <c r="AC649" s="1"/>
  <c r="AC648" s="1"/>
  <c r="AC654"/>
  <c r="AC653" s="1"/>
  <c r="AC652" s="1"/>
  <c r="AC658"/>
  <c r="AC657" s="1"/>
  <c r="AC656" s="1"/>
  <c r="AC662"/>
  <c r="AC661" s="1"/>
  <c r="AC665"/>
  <c r="AC664" s="1"/>
  <c r="AC669"/>
  <c r="AC668" s="1"/>
  <c r="AC672"/>
  <c r="AC671" s="1"/>
  <c r="AC677"/>
  <c r="AC676" s="1"/>
  <c r="AC675" s="1"/>
  <c r="AC674" s="1"/>
  <c r="AC717"/>
  <c r="AC716" s="1"/>
  <c r="AC715" s="1"/>
  <c r="AC714" s="1"/>
  <c r="AC724"/>
  <c r="AC723" s="1"/>
  <c r="AC722" s="1"/>
  <c r="AC728"/>
  <c r="AC727" s="1"/>
  <c r="AC726" s="1"/>
  <c r="AC765"/>
  <c r="AC764" s="1"/>
  <c r="AC768"/>
  <c r="AC767" s="1"/>
  <c r="AC772"/>
  <c r="AC771" s="1"/>
  <c r="AC770" s="1"/>
  <c r="AC781"/>
  <c r="AC783"/>
  <c r="AC787"/>
  <c r="AC785"/>
  <c r="AC795"/>
  <c r="AC794" s="1"/>
  <c r="AC798"/>
  <c r="AC797" s="1"/>
  <c r="AC791"/>
  <c r="AC790" s="1"/>
  <c r="AC789" s="1"/>
  <c r="AC803"/>
  <c r="AC802" s="1"/>
  <c r="AC801" s="1"/>
  <c r="AC800" s="1"/>
  <c r="AC810"/>
  <c r="AC809" s="1"/>
  <c r="AC808" s="1"/>
  <c r="AC807" s="1"/>
  <c r="AC806" s="1"/>
  <c r="AC847"/>
  <c r="AC846" s="1"/>
  <c r="AC845" s="1"/>
  <c r="AC844" s="1"/>
  <c r="AC843" s="1"/>
  <c r="AC828"/>
  <c r="AC827" s="1"/>
  <c r="AC826" s="1"/>
  <c r="AC825" s="1"/>
  <c r="AC817"/>
  <c r="AC816" s="1"/>
  <c r="AC815" s="1"/>
  <c r="AC820"/>
  <c r="AC819" s="1"/>
  <c r="AC823"/>
  <c r="AC822" s="1"/>
  <c r="AC854"/>
  <c r="AC853" s="1"/>
  <c r="AC852" s="1"/>
  <c r="AC851" s="1"/>
  <c r="AC850" s="1"/>
  <c r="AC840"/>
  <c r="AC839" s="1"/>
  <c r="AC832" s="1"/>
  <c r="AC831" s="1"/>
  <c r="AC863"/>
  <c r="AC862" s="1"/>
  <c r="AC866"/>
  <c r="AC865" s="1"/>
  <c r="AC869"/>
  <c r="AC868" s="1"/>
  <c r="AC872"/>
  <c r="AC871" s="1"/>
  <c r="AC875"/>
  <c r="AC874" s="1"/>
  <c r="AC878"/>
  <c r="AC877" s="1"/>
  <c r="AC881"/>
  <c r="AC880" s="1"/>
  <c r="AC888"/>
  <c r="AC887" s="1"/>
  <c r="AC886" s="1"/>
  <c r="AC885" s="1"/>
  <c r="AC884" s="1"/>
  <c r="AC898"/>
  <c r="AC897" s="1"/>
  <c r="AC895"/>
  <c r="AC894" s="1"/>
  <c r="AC940"/>
  <c r="AC939" s="1"/>
  <c r="AC938" s="1"/>
  <c r="AC937" s="1"/>
  <c r="AC935"/>
  <c r="AC934" s="1"/>
  <c r="AC933" s="1"/>
  <c r="AC932" s="1"/>
  <c r="AC944"/>
  <c r="AC943" s="1"/>
  <c r="AC942" s="1"/>
  <c r="AC956"/>
  <c r="AC955" s="1"/>
  <c r="AC954" s="1"/>
  <c r="AC960"/>
  <c r="AC959" s="1"/>
  <c r="AC963"/>
  <c r="AC962" s="1"/>
  <c r="AC968"/>
  <c r="AC967" s="1"/>
  <c r="AC966" s="1"/>
  <c r="AC965" s="1"/>
  <c r="AC975"/>
  <c r="AC974" s="1"/>
  <c r="AC973" s="1"/>
  <c r="AC972" s="1"/>
  <c r="AC971" s="1"/>
  <c r="AC984"/>
  <c r="AC981" s="1"/>
  <c r="AC980" s="1"/>
  <c r="AC978" s="1"/>
  <c r="AC993"/>
  <c r="AC992" s="1"/>
  <c r="AC991" s="1"/>
  <c r="AC990" s="1"/>
  <c r="AC989" s="1"/>
  <c r="AC1000"/>
  <c r="AC999" s="1"/>
  <c r="AC998" s="1"/>
  <c r="AC1003"/>
  <c r="AC1002" s="1"/>
  <c r="AC1006"/>
  <c r="AC1005" s="1"/>
  <c r="AC1009"/>
  <c r="AC1008" s="1"/>
  <c r="AC1019"/>
  <c r="AC1018" s="1"/>
  <c r="AC1013" s="1"/>
  <c r="AC1012" s="1"/>
  <c r="AC1026"/>
  <c r="AC1025" s="1"/>
  <c r="AC1024" s="1"/>
  <c r="AC1023" s="1"/>
  <c r="AC1031"/>
  <c r="AC1030" s="1"/>
  <c r="AC1029" s="1"/>
  <c r="AC1028" s="1"/>
  <c r="AC1036"/>
  <c r="AC1035" s="1"/>
  <c r="AC1034" s="1"/>
  <c r="AC1033" s="1"/>
  <c r="AC1041"/>
  <c r="AC1040" s="1"/>
  <c r="AC1039" s="1"/>
  <c r="AC1038" s="1"/>
  <c r="AC1048"/>
  <c r="AC1047" s="1"/>
  <c r="AC1046" s="1"/>
  <c r="AC1045" s="1"/>
  <c r="AC1058"/>
  <c r="AC1057" s="1"/>
  <c r="AC1056" s="1"/>
  <c r="AC1055" s="1"/>
  <c r="AC1063"/>
  <c r="AC1062" s="1"/>
  <c r="AC1061" s="1"/>
  <c r="AC1060" s="1"/>
  <c r="AC1053"/>
  <c r="AC1052" s="1"/>
  <c r="AC1051" s="1"/>
  <c r="AC1050" s="1"/>
  <c r="AC1080"/>
  <c r="AC1079" s="1"/>
  <c r="AC1078" s="1"/>
  <c r="AC1077" s="1"/>
  <c r="AC1075"/>
  <c r="AC1074" s="1"/>
  <c r="AC1073" s="1"/>
  <c r="AC1072" s="1"/>
  <c r="AC1070"/>
  <c r="AC1069" s="1"/>
  <c r="AC1068" s="1"/>
  <c r="AC1067" s="1"/>
  <c r="AC1116"/>
  <c r="AC1115" s="1"/>
  <c r="AC1114" s="1"/>
  <c r="AC1113" s="1"/>
  <c r="AC1106"/>
  <c r="AC1108"/>
  <c r="AC1085"/>
  <c r="AC1087"/>
  <c r="AC1090"/>
  <c r="AC1092"/>
  <c r="AC1095"/>
  <c r="AC1094" s="1"/>
  <c r="AC1098"/>
  <c r="AC1097" s="1"/>
  <c r="AC1128"/>
  <c r="AC1127" s="1"/>
  <c r="AC1126" s="1"/>
  <c r="AC1132"/>
  <c r="AC1131" s="1"/>
  <c r="AC1130" s="1"/>
  <c r="AC1137"/>
  <c r="AC1136" s="1"/>
  <c r="AC1135" s="1"/>
  <c r="AC1134" s="1"/>
  <c r="AC1123"/>
  <c r="AC1122" s="1"/>
  <c r="AC1121" s="1"/>
  <c r="AC1120" s="1"/>
  <c r="AC1142"/>
  <c r="AC1141" s="1"/>
  <c r="AC1140" s="1"/>
  <c r="AC1139" s="1"/>
  <c r="AC1149"/>
  <c r="AC1148" s="1"/>
  <c r="AC1147" s="1"/>
  <c r="AC1146" s="1"/>
  <c r="AC1145" s="1"/>
  <c r="AC1156"/>
  <c r="AC1155" s="1"/>
  <c r="AC1154" s="1"/>
  <c r="AC1153" s="1"/>
  <c r="AC1152" s="1"/>
  <c r="AC1165"/>
  <c r="AC1164" s="1"/>
  <c r="AC1163" s="1"/>
  <c r="AC1162" s="1"/>
  <c r="AC1161" s="1"/>
  <c r="AC1172"/>
  <c r="AC1171" s="1"/>
  <c r="AC1170" s="1"/>
  <c r="AC1176"/>
  <c r="AC1178"/>
  <c r="AC1181"/>
  <c r="AC1180" s="1"/>
  <c r="AC1185"/>
  <c r="AC1184" s="1"/>
  <c r="AC1188"/>
  <c r="AC1187" s="1"/>
  <c r="AC1191"/>
  <c r="AC1190" s="1"/>
  <c r="AC1195"/>
  <c r="AC1194" s="1"/>
  <c r="AC1193" s="1"/>
  <c r="AC1202"/>
  <c r="AC1201" s="1"/>
  <c r="AC1200" s="1"/>
  <c r="AC1199" s="1"/>
  <c r="AC1198" s="1"/>
  <c r="AC1213"/>
  <c r="AC1215"/>
  <c r="AC1222"/>
  <c r="AC1221" s="1"/>
  <c r="AC1225"/>
  <c r="AC1224" s="1"/>
  <c r="AC1228"/>
  <c r="AC1227" s="1"/>
  <c r="AC1231"/>
  <c r="AC1230" s="1"/>
  <c r="AC1234"/>
  <c r="AC1233" s="1"/>
  <c r="AC1237"/>
  <c r="AC1236" s="1"/>
  <c r="AC1240"/>
  <c r="AC1239" s="1"/>
  <c r="AC1243"/>
  <c r="AC1242" s="1"/>
  <c r="AC1246"/>
  <c r="AC1245" s="1"/>
  <c r="AC1249"/>
  <c r="AC1248" s="1"/>
  <c r="AC1252"/>
  <c r="AC1251" s="1"/>
  <c r="AC1255"/>
  <c r="AC1254" s="1"/>
  <c r="AC1258"/>
  <c r="AC1257" s="1"/>
  <c r="AC1261"/>
  <c r="AC1260" s="1"/>
  <c r="AC1267"/>
  <c r="AC1266" s="1"/>
  <c r="AC1270"/>
  <c r="AC1269" s="1"/>
  <c r="AC1273"/>
  <c r="AC1272" s="1"/>
  <c r="AC1276"/>
  <c r="AC1275" s="1"/>
  <c r="AC1279"/>
  <c r="AC1278" s="1"/>
  <c r="AC1282"/>
  <c r="AC1281" s="1"/>
  <c r="AC1288"/>
  <c r="AC1287" s="1"/>
  <c r="AC1291"/>
  <c r="AC1290" s="1"/>
  <c r="AC1294"/>
  <c r="AC1293" s="1"/>
  <c r="AC1264"/>
  <c r="AC1263" s="1"/>
  <c r="AC1285"/>
  <c r="AC1284" s="1"/>
  <c r="AC1297"/>
  <c r="AC1296" s="1"/>
  <c r="AC1307"/>
  <c r="AC1306" s="1"/>
  <c r="AC1305" s="1"/>
  <c r="AC1304" s="1"/>
  <c r="AC1303" s="1"/>
  <c r="AC1316"/>
  <c r="AC1315" s="1"/>
  <c r="AC1314" s="1"/>
  <c r="AC1320"/>
  <c r="AC1319" s="1"/>
  <c r="AC1323"/>
  <c r="AC1322" s="1"/>
  <c r="AC1326"/>
  <c r="AC1325" s="1"/>
  <c r="AC1329"/>
  <c r="AC1328" s="1"/>
  <c r="AC1336"/>
  <c r="AC1335" s="1"/>
  <c r="AC1334" s="1"/>
  <c r="AC1333" s="1"/>
  <c r="AC1332" s="1"/>
  <c r="AC1343"/>
  <c r="AC1342" s="1"/>
  <c r="AC1341" s="1"/>
  <c r="AC1340" s="1"/>
  <c r="AC1353"/>
  <c r="AC1355"/>
  <c r="AC1357"/>
  <c r="AC1368"/>
  <c r="AC1370"/>
  <c r="AC1372"/>
  <c r="AC1361"/>
  <c r="AC1363"/>
  <c r="AC1365"/>
  <c r="AC1408"/>
  <c r="AC1407" s="1"/>
  <c r="AC1406" s="1"/>
  <c r="AC1405" s="1"/>
  <c r="AC1376"/>
  <c r="AC1375" s="1"/>
  <c r="AC1379"/>
  <c r="AC1381"/>
  <c r="AC1384"/>
  <c r="AC1386"/>
  <c r="AC1389"/>
  <c r="AC1388" s="1"/>
  <c r="AC1392"/>
  <c r="AC1394"/>
  <c r="AC1396"/>
  <c r="AC1399"/>
  <c r="AC1401"/>
  <c r="AC1403"/>
  <c r="AC1348"/>
  <c r="AC1347" s="1"/>
  <c r="AC1346" s="1"/>
  <c r="AC1345" s="1"/>
  <c r="AC1419"/>
  <c r="AC1418" s="1"/>
  <c r="AC1417" s="1"/>
  <c r="AC1416" s="1"/>
  <c r="AC1415" s="1"/>
  <c r="AC1426"/>
  <c r="AC1425" s="1"/>
  <c r="AC1424" s="1"/>
  <c r="AC1423" s="1"/>
  <c r="AC1422" s="1"/>
  <c r="AC1435"/>
  <c r="AC1437"/>
  <c r="AC1439"/>
  <c r="AC1446"/>
  <c r="AC1445" s="1"/>
  <c r="AC1444" s="1"/>
  <c r="AC1443" s="1"/>
  <c r="AC1455"/>
  <c r="AC1454" s="1"/>
  <c r="AC1458"/>
  <c r="AC1457" s="1"/>
  <c r="AC1461"/>
  <c r="AC1460" s="1"/>
  <c r="AC1464"/>
  <c r="AC1463" s="1"/>
  <c r="AB19"/>
  <c r="AB18" s="1"/>
  <c r="AB22"/>
  <c r="AB21" s="1"/>
  <c r="AB25"/>
  <c r="AB27"/>
  <c r="AB31"/>
  <c r="AB29"/>
  <c r="AB38"/>
  <c r="AB40"/>
  <c r="AB42"/>
  <c r="AB58"/>
  <c r="AB56"/>
  <c r="AB63"/>
  <c r="AB62" s="1"/>
  <c r="AB51"/>
  <c r="AB50" s="1"/>
  <c r="AB49" s="1"/>
  <c r="AB48" s="1"/>
  <c r="AB47" s="1"/>
  <c r="AB72"/>
  <c r="AB71" s="1"/>
  <c r="AB70" s="1"/>
  <c r="AB69" s="1"/>
  <c r="AB68" s="1"/>
  <c r="AB79"/>
  <c r="AB81"/>
  <c r="AB83"/>
  <c r="AB85"/>
  <c r="AB89"/>
  <c r="AB88" s="1"/>
  <c r="AB92"/>
  <c r="AB91" s="1"/>
  <c r="AB95"/>
  <c r="AB94" s="1"/>
  <c r="AB98"/>
  <c r="AB97" s="1"/>
  <c r="AB101"/>
  <c r="AB100" s="1"/>
  <c r="AB104"/>
  <c r="AB103" s="1"/>
  <c r="AB107"/>
  <c r="AB106" s="1"/>
  <c r="AB115"/>
  <c r="AB114" s="1"/>
  <c r="AB113" s="1"/>
  <c r="AB112" s="1"/>
  <c r="AB111" s="1"/>
  <c r="AB110" s="1"/>
  <c r="AB124"/>
  <c r="AB126"/>
  <c r="AB128"/>
  <c r="AB144"/>
  <c r="AB142"/>
  <c r="AB161"/>
  <c r="AB166"/>
  <c r="AB165" s="1"/>
  <c r="AB164" s="1"/>
  <c r="AB170"/>
  <c r="AB169" s="1"/>
  <c r="AB168" s="1"/>
  <c r="AB131"/>
  <c r="AB179"/>
  <c r="AB181"/>
  <c r="AB184"/>
  <c r="AB183" s="1"/>
  <c r="AB205"/>
  <c r="AB204" s="1"/>
  <c r="AB203" s="1"/>
  <c r="AB202" s="1"/>
  <c r="AB201" s="1"/>
  <c r="AB212"/>
  <c r="AB211" s="1"/>
  <c r="AB210" s="1"/>
  <c r="AB209" s="1"/>
  <c r="AB208" s="1"/>
  <c r="AB191"/>
  <c r="AB190" s="1"/>
  <c r="AB189" s="1"/>
  <c r="AB188" s="1"/>
  <c r="AB187" s="1"/>
  <c r="AB1478"/>
  <c r="AB1477" s="1"/>
  <c r="AB1476" s="1"/>
  <c r="AB1475" s="1"/>
  <c r="AB1473"/>
  <c r="AB1472" s="1"/>
  <c r="AB1471" s="1"/>
  <c r="AB1470" s="1"/>
  <c r="AB267"/>
  <c r="AB271"/>
  <c r="AB269"/>
  <c r="AB296"/>
  <c r="AB295" s="1"/>
  <c r="AB294" s="1"/>
  <c r="AB300"/>
  <c r="AB299" s="1"/>
  <c r="AB298" s="1"/>
  <c r="AB304"/>
  <c r="AB306"/>
  <c r="AB308"/>
  <c r="AB291"/>
  <c r="AB290" s="1"/>
  <c r="AB289" s="1"/>
  <c r="AB288" s="1"/>
  <c r="AB286"/>
  <c r="AB285" s="1"/>
  <c r="AB284" s="1"/>
  <c r="AB283" s="1"/>
  <c r="AB316"/>
  <c r="AB315" s="1"/>
  <c r="AB314" s="1"/>
  <c r="AB313" s="1"/>
  <c r="AB312" s="1"/>
  <c r="AB279"/>
  <c r="AB278" s="1"/>
  <c r="AB277" s="1"/>
  <c r="AB276" s="1"/>
  <c r="AB275" s="1"/>
  <c r="AB325"/>
  <c r="AB323" s="1"/>
  <c r="AB322" s="1"/>
  <c r="AB321" s="1"/>
  <c r="AB319" s="1"/>
  <c r="AB339"/>
  <c r="AB338" s="1"/>
  <c r="AB342"/>
  <c r="AB341" s="1"/>
  <c r="AB345"/>
  <c r="AB344" s="1"/>
  <c r="AB348"/>
  <c r="AB347" s="1"/>
  <c r="AB351"/>
  <c r="AB350" s="1"/>
  <c r="AB358"/>
  <c r="AB357" s="1"/>
  <c r="AB356" s="1"/>
  <c r="AB355" s="1"/>
  <c r="AB369"/>
  <c r="AB368" s="1"/>
  <c r="AB372"/>
  <c r="AB371" s="1"/>
  <c r="AB375"/>
  <c r="AB374" s="1"/>
  <c r="AB385"/>
  <c r="AB384" s="1"/>
  <c r="AB383" s="1"/>
  <c r="AB389"/>
  <c r="AB391"/>
  <c r="AB393"/>
  <c r="AB364"/>
  <c r="AB363" s="1"/>
  <c r="AB362" s="1"/>
  <c r="AB361" s="1"/>
  <c r="AB401"/>
  <c r="AB400" s="1"/>
  <c r="AB399" s="1"/>
  <c r="AB398" s="1"/>
  <c r="AB397" s="1"/>
  <c r="AB396" s="1"/>
  <c r="AB409"/>
  <c r="AB408" s="1"/>
  <c r="AB407" s="1"/>
  <c r="AB406" s="1"/>
  <c r="AB422"/>
  <c r="AB421" s="1"/>
  <c r="AB420" s="1"/>
  <c r="AB419" s="1"/>
  <c r="AB427"/>
  <c r="AB426" s="1"/>
  <c r="AB425" s="1"/>
  <c r="AB424" s="1"/>
  <c r="AB432"/>
  <c r="AB430" s="1"/>
  <c r="AB429" s="1"/>
  <c r="AB439"/>
  <c r="AB438" s="1"/>
  <c r="AB437" s="1"/>
  <c r="AB443"/>
  <c r="AB442" s="1"/>
  <c r="AB441" s="1"/>
  <c r="AB481"/>
  <c r="AB480" s="1"/>
  <c r="AB479" s="1"/>
  <c r="AB485"/>
  <c r="AB484" s="1"/>
  <c r="AB483" s="1"/>
  <c r="AB489"/>
  <c r="AB488" s="1"/>
  <c r="AB487" s="1"/>
  <c r="AB493"/>
  <c r="AB492" s="1"/>
  <c r="AB491" s="1"/>
  <c r="AB495"/>
  <c r="AB503"/>
  <c r="AB502" s="1"/>
  <c r="AB501" s="1"/>
  <c r="AB500" s="1"/>
  <c r="AB510"/>
  <c r="AB509" s="1"/>
  <c r="AB508" s="1"/>
  <c r="AB514"/>
  <c r="AB513" s="1"/>
  <c r="AB512" s="1"/>
  <c r="AB527"/>
  <c r="AB526" s="1"/>
  <c r="AB531"/>
  <c r="AB530" s="1"/>
  <c r="AB534"/>
  <c r="AB533" s="1"/>
  <c r="AB537"/>
  <c r="AB536" s="1"/>
  <c r="AB524"/>
  <c r="AB523" s="1"/>
  <c r="AB545"/>
  <c r="AB544" s="1"/>
  <c r="AB549"/>
  <c r="AB548" s="1"/>
  <c r="AB552"/>
  <c r="AB551" s="1"/>
  <c r="AB555"/>
  <c r="AB554" s="1"/>
  <c r="AB542"/>
  <c r="AB541" s="1"/>
  <c r="AB564"/>
  <c r="AB563" s="1"/>
  <c r="AB562" s="1"/>
  <c r="AB560"/>
  <c r="AB559" s="1"/>
  <c r="AB558" s="1"/>
  <c r="AB576"/>
  <c r="AB575" s="1"/>
  <c r="AB574" s="1"/>
  <c r="AB586"/>
  <c r="AB585" s="1"/>
  <c r="AB584" s="1"/>
  <c r="AB583" s="1"/>
  <c r="AB592"/>
  <c r="AB591" s="1"/>
  <c r="AB590" s="1"/>
  <c r="AB589" s="1"/>
  <c r="AB606"/>
  <c r="AB605" s="1"/>
  <c r="AB604" s="1"/>
  <c r="AB603" s="1"/>
  <c r="AB602" s="1"/>
  <c r="AB615"/>
  <c r="AB614" s="1"/>
  <c r="AB613" s="1"/>
  <c r="AB620"/>
  <c r="AB619" s="1"/>
  <c r="AB618" s="1"/>
  <c r="AB625"/>
  <c r="AB624" s="1"/>
  <c r="AB623" s="1"/>
  <c r="AB629"/>
  <c r="AB628" s="1"/>
  <c r="AB633"/>
  <c r="AB632" s="1"/>
  <c r="AB650"/>
  <c r="AB649" s="1"/>
  <c r="AB648" s="1"/>
  <c r="AB654"/>
  <c r="AB653" s="1"/>
  <c r="AB652" s="1"/>
  <c r="AB658"/>
  <c r="AB657" s="1"/>
  <c r="AB656" s="1"/>
  <c r="AB662"/>
  <c r="AB661" s="1"/>
  <c r="AB665"/>
  <c r="AB664" s="1"/>
  <c r="AB669"/>
  <c r="AB668" s="1"/>
  <c r="AB672"/>
  <c r="AB671" s="1"/>
  <c r="AB677"/>
  <c r="AB676" s="1"/>
  <c r="AB675" s="1"/>
  <c r="AB674" s="1"/>
  <c r="AB717"/>
  <c r="AB716" s="1"/>
  <c r="AB715" s="1"/>
  <c r="AB714" s="1"/>
  <c r="AB724"/>
  <c r="AB723" s="1"/>
  <c r="AB722" s="1"/>
  <c r="AB728"/>
  <c r="AB727" s="1"/>
  <c r="AB726" s="1"/>
  <c r="AB765"/>
  <c r="AB764" s="1"/>
  <c r="AB768"/>
  <c r="AB767" s="1"/>
  <c r="AB772"/>
  <c r="AB771" s="1"/>
  <c r="AB770" s="1"/>
  <c r="AB781"/>
  <c r="AB780" s="1"/>
  <c r="AB779" s="1"/>
  <c r="AB795"/>
  <c r="AB794" s="1"/>
  <c r="AB798"/>
  <c r="AB797" s="1"/>
  <c r="AB791"/>
  <c r="AB790" s="1"/>
  <c r="AB789" s="1"/>
  <c r="AB803"/>
  <c r="AB802" s="1"/>
  <c r="AB801" s="1"/>
  <c r="AB800" s="1"/>
  <c r="AB810"/>
  <c r="AB809" s="1"/>
  <c r="AB808" s="1"/>
  <c r="AB807" s="1"/>
  <c r="AB806" s="1"/>
  <c r="AB847"/>
  <c r="AB846" s="1"/>
  <c r="AB845" s="1"/>
  <c r="AB844" s="1"/>
  <c r="AB843" s="1"/>
  <c r="AB828"/>
  <c r="AB827" s="1"/>
  <c r="AB826" s="1"/>
  <c r="AB825" s="1"/>
  <c r="AB817"/>
  <c r="AB816" s="1"/>
  <c r="AB815" s="1"/>
  <c r="AB820"/>
  <c r="AB819" s="1"/>
  <c r="AB823"/>
  <c r="AB822" s="1"/>
  <c r="AB854"/>
  <c r="AB853" s="1"/>
  <c r="AB852" s="1"/>
  <c r="AB851" s="1"/>
  <c r="AB850" s="1"/>
  <c r="AB840"/>
  <c r="AB839" s="1"/>
  <c r="AB832" s="1"/>
  <c r="AB831" s="1"/>
  <c r="AB863"/>
  <c r="AB862" s="1"/>
  <c r="AB866"/>
  <c r="AB865" s="1"/>
  <c r="AB869"/>
  <c r="AB868" s="1"/>
  <c r="AB872"/>
  <c r="AB871" s="1"/>
  <c r="AB875"/>
  <c r="AB874" s="1"/>
  <c r="AB878"/>
  <c r="AB877" s="1"/>
  <c r="AB881"/>
  <c r="AB880" s="1"/>
  <c r="AB888"/>
  <c r="AB887" s="1"/>
  <c r="AB886" s="1"/>
  <c r="AB885" s="1"/>
  <c r="AB884" s="1"/>
  <c r="AB898"/>
  <c r="AB897" s="1"/>
  <c r="AB895"/>
  <c r="AB894" s="1"/>
  <c r="AB940"/>
  <c r="AB939" s="1"/>
  <c r="AB938" s="1"/>
  <c r="AB937" s="1"/>
  <c r="AB935"/>
  <c r="AB934" s="1"/>
  <c r="AB933" s="1"/>
  <c r="AB932" s="1"/>
  <c r="AB944"/>
  <c r="AB943" s="1"/>
  <c r="AB942" s="1"/>
  <c r="AB956"/>
  <c r="AB955" s="1"/>
  <c r="AB954" s="1"/>
  <c r="AB960"/>
  <c r="AB959" s="1"/>
  <c r="AB963"/>
  <c r="AB962" s="1"/>
  <c r="AB968"/>
  <c r="AB967" s="1"/>
  <c r="AB966" s="1"/>
  <c r="AB965" s="1"/>
  <c r="AB975"/>
  <c r="AB974" s="1"/>
  <c r="AB973" s="1"/>
  <c r="AB972" s="1"/>
  <c r="AB971" s="1"/>
  <c r="AB984"/>
  <c r="AB981" s="1"/>
  <c r="AB980" s="1"/>
  <c r="AB978" s="1"/>
  <c r="AB993"/>
  <c r="AB992" s="1"/>
  <c r="AB991" s="1"/>
  <c r="AB990" s="1"/>
  <c r="AB989" s="1"/>
  <c r="AB1000"/>
  <c r="AB999" s="1"/>
  <c r="AB998" s="1"/>
  <c r="AB1003"/>
  <c r="AB1002" s="1"/>
  <c r="AB1006"/>
  <c r="AB1005" s="1"/>
  <c r="AB1009"/>
  <c r="AB1008" s="1"/>
  <c r="AB1019"/>
  <c r="AB1018" s="1"/>
  <c r="AB1013" s="1"/>
  <c r="AB1012" s="1"/>
  <c r="AB1026"/>
  <c r="AB1025" s="1"/>
  <c r="AB1024" s="1"/>
  <c r="AB1023" s="1"/>
  <c r="AB1031"/>
  <c r="AB1030" s="1"/>
  <c r="AB1029" s="1"/>
  <c r="AB1028" s="1"/>
  <c r="AB1036"/>
  <c r="AB1035" s="1"/>
  <c r="AB1034" s="1"/>
  <c r="AB1033" s="1"/>
  <c r="AB1041"/>
  <c r="AB1040" s="1"/>
  <c r="AB1039" s="1"/>
  <c r="AB1038" s="1"/>
  <c r="AB1048"/>
  <c r="AB1047" s="1"/>
  <c r="AB1046" s="1"/>
  <c r="AB1045" s="1"/>
  <c r="AB1058"/>
  <c r="AB1057" s="1"/>
  <c r="AB1056" s="1"/>
  <c r="AB1055" s="1"/>
  <c r="AB1063"/>
  <c r="AB1062" s="1"/>
  <c r="AB1061" s="1"/>
  <c r="AB1060" s="1"/>
  <c r="AB1053"/>
  <c r="AB1052" s="1"/>
  <c r="AB1051" s="1"/>
  <c r="AB1050" s="1"/>
  <c r="AB1080"/>
  <c r="AB1079" s="1"/>
  <c r="AB1078" s="1"/>
  <c r="AB1077" s="1"/>
  <c r="AB1075"/>
  <c r="AB1074" s="1"/>
  <c r="AB1073" s="1"/>
  <c r="AB1072" s="1"/>
  <c r="AB1070"/>
  <c r="AB1069" s="1"/>
  <c r="AB1068" s="1"/>
  <c r="AB1067" s="1"/>
  <c r="AB1116"/>
  <c r="AB1115" s="1"/>
  <c r="AB1114" s="1"/>
  <c r="AB1113" s="1"/>
  <c r="AB1106"/>
  <c r="AB1108"/>
  <c r="AB1085"/>
  <c r="AB1084" s="1"/>
  <c r="AB1083" s="1"/>
  <c r="AB1090"/>
  <c r="AB1089" s="1"/>
  <c r="AB1095"/>
  <c r="AB1094" s="1"/>
  <c r="AB1098"/>
  <c r="AB1097" s="1"/>
  <c r="AB1128"/>
  <c r="AB1127" s="1"/>
  <c r="AB1126" s="1"/>
  <c r="AB1132"/>
  <c r="AB1131" s="1"/>
  <c r="AB1130" s="1"/>
  <c r="AB1137"/>
  <c r="AB1136" s="1"/>
  <c r="AB1135" s="1"/>
  <c r="AB1134" s="1"/>
  <c r="AB1123"/>
  <c r="AB1122" s="1"/>
  <c r="AB1121" s="1"/>
  <c r="AB1120" s="1"/>
  <c r="AB1142"/>
  <c r="AB1141" s="1"/>
  <c r="AB1140" s="1"/>
  <c r="AB1139" s="1"/>
  <c r="AB1149"/>
  <c r="AB1148" s="1"/>
  <c r="AB1147" s="1"/>
  <c r="AB1146" s="1"/>
  <c r="AB1145" s="1"/>
  <c r="AB1156"/>
  <c r="AB1155" s="1"/>
  <c r="AB1154" s="1"/>
  <c r="AB1153" s="1"/>
  <c r="AB1152" s="1"/>
  <c r="AB1165"/>
  <c r="AB1164" s="1"/>
  <c r="AB1163" s="1"/>
  <c r="AB1162" s="1"/>
  <c r="AB1161" s="1"/>
  <c r="AB1172"/>
  <c r="AB1171" s="1"/>
  <c r="AB1170" s="1"/>
  <c r="AB1176"/>
  <c r="AB1178"/>
  <c r="AB1181"/>
  <c r="AB1180" s="1"/>
  <c r="AB1185"/>
  <c r="AB1184" s="1"/>
  <c r="AB1188"/>
  <c r="AB1187" s="1"/>
  <c r="AB1191"/>
  <c r="AB1190" s="1"/>
  <c r="AB1195"/>
  <c r="AB1194" s="1"/>
  <c r="AB1193" s="1"/>
  <c r="AB1202"/>
  <c r="AB1201" s="1"/>
  <c r="AB1200" s="1"/>
  <c r="AB1199" s="1"/>
  <c r="AB1198" s="1"/>
  <c r="AB1213"/>
  <c r="AB1215"/>
  <c r="AB1222"/>
  <c r="AB1221" s="1"/>
  <c r="AB1225"/>
  <c r="AB1224" s="1"/>
  <c r="AB1228"/>
  <c r="AB1227" s="1"/>
  <c r="AB1231"/>
  <c r="AB1230" s="1"/>
  <c r="AB1234"/>
  <c r="AB1233" s="1"/>
  <c r="AB1237"/>
  <c r="AB1236" s="1"/>
  <c r="AB1240"/>
  <c r="AB1239" s="1"/>
  <c r="AB1243"/>
  <c r="AB1242" s="1"/>
  <c r="AB1246"/>
  <c r="AB1245" s="1"/>
  <c r="AB1249"/>
  <c r="AB1248" s="1"/>
  <c r="AB1252"/>
  <c r="AB1251" s="1"/>
  <c r="AB1255"/>
  <c r="AB1254" s="1"/>
  <c r="AB1258"/>
  <c r="AB1257" s="1"/>
  <c r="AB1261"/>
  <c r="AB1260" s="1"/>
  <c r="AB1267"/>
  <c r="AB1266" s="1"/>
  <c r="AB1270"/>
  <c r="AB1269" s="1"/>
  <c r="AB1273"/>
  <c r="AB1272" s="1"/>
  <c r="AB1276"/>
  <c r="AB1275" s="1"/>
  <c r="AB1279"/>
  <c r="AB1278" s="1"/>
  <c r="AB1282"/>
  <c r="AB1281" s="1"/>
  <c r="AB1288"/>
  <c r="AB1287" s="1"/>
  <c r="AB1291"/>
  <c r="AB1290" s="1"/>
  <c r="AB1294"/>
  <c r="AB1293" s="1"/>
  <c r="AB1264"/>
  <c r="AB1263" s="1"/>
  <c r="AB1285"/>
  <c r="AB1284" s="1"/>
  <c r="AB1297"/>
  <c r="AB1296" s="1"/>
  <c r="AB1307"/>
  <c r="AB1306" s="1"/>
  <c r="AB1305" s="1"/>
  <c r="AB1304" s="1"/>
  <c r="AB1303" s="1"/>
  <c r="AB1316"/>
  <c r="AB1315" s="1"/>
  <c r="AB1314" s="1"/>
  <c r="AB1320"/>
  <c r="AB1319" s="1"/>
  <c r="AB1323"/>
  <c r="AB1322" s="1"/>
  <c r="AB1326"/>
  <c r="AB1325" s="1"/>
  <c r="AB1329"/>
  <c r="AB1328" s="1"/>
  <c r="AB1343"/>
  <c r="AB1342" s="1"/>
  <c r="AB1341" s="1"/>
  <c r="AB1340" s="1"/>
  <c r="AB1353"/>
  <c r="AB1355"/>
  <c r="AB1357"/>
  <c r="AB1368"/>
  <c r="AB1370"/>
  <c r="AB1372"/>
  <c r="AB1361"/>
  <c r="AB1363"/>
  <c r="AB1365"/>
  <c r="AB1408"/>
  <c r="AB1407" s="1"/>
  <c r="AB1406" s="1"/>
  <c r="AB1405" s="1"/>
  <c r="AB1376"/>
  <c r="AB1375" s="1"/>
  <c r="AB1379"/>
  <c r="AB1381"/>
  <c r="AB1384"/>
  <c r="AB1386"/>
  <c r="AB1389"/>
  <c r="AB1388" s="1"/>
  <c r="AB1392"/>
  <c r="AB1394"/>
  <c r="AB1396"/>
  <c r="AB1399"/>
  <c r="AB1401"/>
  <c r="AB1403"/>
  <c r="AB1348"/>
  <c r="AB1347" s="1"/>
  <c r="AB1346" s="1"/>
  <c r="AB1345" s="1"/>
  <c r="AB1419"/>
  <c r="AB1418" s="1"/>
  <c r="AB1417" s="1"/>
  <c r="AB1416" s="1"/>
  <c r="AB1415" s="1"/>
  <c r="AB1426"/>
  <c r="AB1425" s="1"/>
  <c r="AB1424" s="1"/>
  <c r="AB1423" s="1"/>
  <c r="AB1422" s="1"/>
  <c r="AB1435"/>
  <c r="AB1437"/>
  <c r="AB1439"/>
  <c r="AB1446"/>
  <c r="AB1445" s="1"/>
  <c r="AB1444" s="1"/>
  <c r="AB1443" s="1"/>
  <c r="AB1455"/>
  <c r="AB1454" s="1"/>
  <c r="AB1458"/>
  <c r="AB1457" s="1"/>
  <c r="AB1461"/>
  <c r="AB1460" s="1"/>
  <c r="AA19"/>
  <c r="AA18" s="1"/>
  <c r="AA22"/>
  <c r="AA21" s="1"/>
  <c r="AA25"/>
  <c r="AA27"/>
  <c r="AA31"/>
  <c r="AA29"/>
  <c r="AA38"/>
  <c r="AA40"/>
  <c r="AA42"/>
  <c r="AA58"/>
  <c r="AA56"/>
  <c r="AA63"/>
  <c r="AA62" s="1"/>
  <c r="AA51"/>
  <c r="AA50" s="1"/>
  <c r="AA49" s="1"/>
  <c r="AA48" s="1"/>
  <c r="AA47" s="1"/>
  <c r="AA72"/>
  <c r="AA71" s="1"/>
  <c r="AA70" s="1"/>
  <c r="AA69" s="1"/>
  <c r="AA68" s="1"/>
  <c r="AA79"/>
  <c r="AA81"/>
  <c r="AA83"/>
  <c r="AA85"/>
  <c r="AA89"/>
  <c r="AA88" s="1"/>
  <c r="AA92"/>
  <c r="AA91" s="1"/>
  <c r="AA95"/>
  <c r="AA94" s="1"/>
  <c r="AA98"/>
  <c r="AA97" s="1"/>
  <c r="AA101"/>
  <c r="AA100" s="1"/>
  <c r="AA104"/>
  <c r="AA103" s="1"/>
  <c r="AA107"/>
  <c r="AA106" s="1"/>
  <c r="AA115"/>
  <c r="AA114" s="1"/>
  <c r="AA113" s="1"/>
  <c r="AA112" s="1"/>
  <c r="AA111" s="1"/>
  <c r="AA110" s="1"/>
  <c r="AA124"/>
  <c r="AA126"/>
  <c r="AA128"/>
  <c r="AA144"/>
  <c r="AA142"/>
  <c r="AA161"/>
  <c r="AA166"/>
  <c r="AA165" s="1"/>
  <c r="AA164" s="1"/>
  <c r="AA170"/>
  <c r="AA169" s="1"/>
  <c r="AA168" s="1"/>
  <c r="AA131"/>
  <c r="AA179"/>
  <c r="AA181"/>
  <c r="AA184"/>
  <c r="AA183" s="1"/>
  <c r="AA205"/>
  <c r="AA204" s="1"/>
  <c r="AA203" s="1"/>
  <c r="AA202" s="1"/>
  <c r="AA201" s="1"/>
  <c r="AA212"/>
  <c r="AA211" s="1"/>
  <c r="AA210" s="1"/>
  <c r="AA209" s="1"/>
  <c r="AA208" s="1"/>
  <c r="AA191"/>
  <c r="AA190" s="1"/>
  <c r="AA189" s="1"/>
  <c r="AA188" s="1"/>
  <c r="AA187" s="1"/>
  <c r="AA226"/>
  <c r="AA225" s="1"/>
  <c r="AA235"/>
  <c r="AA234" s="1"/>
  <c r="AA1478"/>
  <c r="AA1477" s="1"/>
  <c r="AA1476" s="1"/>
  <c r="AA1475" s="1"/>
  <c r="AA1473"/>
  <c r="AA1472" s="1"/>
  <c r="AA1471" s="1"/>
  <c r="AA1470" s="1"/>
  <c r="AA267"/>
  <c r="AA271"/>
  <c r="AA269"/>
  <c r="AA296"/>
  <c r="AA295" s="1"/>
  <c r="AA294" s="1"/>
  <c r="AA300"/>
  <c r="AA299" s="1"/>
  <c r="AA298" s="1"/>
  <c r="AA304"/>
  <c r="AA306"/>
  <c r="AA308"/>
  <c r="AA291"/>
  <c r="AA290" s="1"/>
  <c r="AA289" s="1"/>
  <c r="AA288" s="1"/>
  <c r="AA286"/>
  <c r="AA285" s="1"/>
  <c r="AA284" s="1"/>
  <c r="AA283" s="1"/>
  <c r="AA316"/>
  <c r="AA315" s="1"/>
  <c r="AA314" s="1"/>
  <c r="AA313" s="1"/>
  <c r="AA312" s="1"/>
  <c r="AA279"/>
  <c r="AA278" s="1"/>
  <c r="AA277" s="1"/>
  <c r="AA276" s="1"/>
  <c r="AA275" s="1"/>
  <c r="AA325"/>
  <c r="AA324" s="1"/>
  <c r="AA323" s="1"/>
  <c r="AA322" s="1"/>
  <c r="AA321" s="1"/>
  <c r="AA319" s="1"/>
  <c r="AA335"/>
  <c r="AA334" s="1"/>
  <c r="AA333" s="1"/>
  <c r="AA339"/>
  <c r="AA338" s="1"/>
  <c r="AA342"/>
  <c r="AA341" s="1"/>
  <c r="AA345"/>
  <c r="AA344" s="1"/>
  <c r="AA348"/>
  <c r="AA347" s="1"/>
  <c r="AA351"/>
  <c r="AA350" s="1"/>
  <c r="AA358"/>
  <c r="AA357" s="1"/>
  <c r="AA356" s="1"/>
  <c r="AA355" s="1"/>
  <c r="AA369"/>
  <c r="AA368" s="1"/>
  <c r="AA372"/>
  <c r="AA371" s="1"/>
  <c r="AA375"/>
  <c r="AA374" s="1"/>
  <c r="AA385"/>
  <c r="AA384" s="1"/>
  <c r="AA383" s="1"/>
  <c r="AA389"/>
  <c r="AA391"/>
  <c r="AA393"/>
  <c r="AA364"/>
  <c r="AA363" s="1"/>
  <c r="AA362" s="1"/>
  <c r="AA361" s="1"/>
  <c r="AA401"/>
  <c r="AA400" s="1"/>
  <c r="AA399" s="1"/>
  <c r="AA398" s="1"/>
  <c r="AA397" s="1"/>
  <c r="AA396" s="1"/>
  <c r="AA409"/>
  <c r="AA408" s="1"/>
  <c r="AA407" s="1"/>
  <c r="AA406" s="1"/>
  <c r="AA422"/>
  <c r="AA421" s="1"/>
  <c r="AA420" s="1"/>
  <c r="AA419" s="1"/>
  <c r="AA427"/>
  <c r="AA426" s="1"/>
  <c r="AA425" s="1"/>
  <c r="AA424" s="1"/>
  <c r="AA432"/>
  <c r="AA431" s="1"/>
  <c r="AA430" s="1"/>
  <c r="AA429" s="1"/>
  <c r="AA439"/>
  <c r="AA438" s="1"/>
  <c r="AA437" s="1"/>
  <c r="AA443"/>
  <c r="AA442" s="1"/>
  <c r="AA441" s="1"/>
  <c r="AA461"/>
  <c r="AA463"/>
  <c r="AA465"/>
  <c r="AA481"/>
  <c r="AA480" s="1"/>
  <c r="AA479" s="1"/>
  <c r="AA485"/>
  <c r="AA484" s="1"/>
  <c r="AA483" s="1"/>
  <c r="AA489"/>
  <c r="AA488" s="1"/>
  <c r="AA487" s="1"/>
  <c r="AA493"/>
  <c r="AA492" s="1"/>
  <c r="AA491" s="1"/>
  <c r="AA498"/>
  <c r="AA497" s="1"/>
  <c r="AA496" s="1"/>
  <c r="AA495" s="1"/>
  <c r="AA503"/>
  <c r="AA502" s="1"/>
  <c r="AA501" s="1"/>
  <c r="AA500" s="1"/>
  <c r="AA510"/>
  <c r="AA509" s="1"/>
  <c r="AA508" s="1"/>
  <c r="AA514"/>
  <c r="AA513" s="1"/>
  <c r="AA512" s="1"/>
  <c r="AA527"/>
  <c r="AA526" s="1"/>
  <c r="AA531"/>
  <c r="AA530" s="1"/>
  <c r="AA534"/>
  <c r="AA533" s="1"/>
  <c r="AA537"/>
  <c r="AA536" s="1"/>
  <c r="AA524"/>
  <c r="AA523" s="1"/>
  <c r="AA545"/>
  <c r="AA544" s="1"/>
  <c r="AA549"/>
  <c r="AA548" s="1"/>
  <c r="AA552"/>
  <c r="AA551" s="1"/>
  <c r="AA555"/>
  <c r="AA554" s="1"/>
  <c r="AA542"/>
  <c r="AA541" s="1"/>
  <c r="AA564"/>
  <c r="AA563" s="1"/>
  <c r="AA562" s="1"/>
  <c r="AA560"/>
  <c r="AA559" s="1"/>
  <c r="AA558" s="1"/>
  <c r="AA576"/>
  <c r="AA575" s="1"/>
  <c r="AA574" s="1"/>
  <c r="AA586"/>
  <c r="AA585" s="1"/>
  <c r="AA584" s="1"/>
  <c r="AA583" s="1"/>
  <c r="AA592"/>
  <c r="AA591" s="1"/>
  <c r="AA595"/>
  <c r="AA594" s="1"/>
  <c r="AA598"/>
  <c r="AA597" s="1"/>
  <c r="AA606"/>
  <c r="AA605" s="1"/>
  <c r="AA604" s="1"/>
  <c r="AA603" s="1"/>
  <c r="AA602" s="1"/>
  <c r="AA615"/>
  <c r="AA614" s="1"/>
  <c r="AA613" s="1"/>
  <c r="AA620"/>
  <c r="AA619" s="1"/>
  <c r="AA618" s="1"/>
  <c r="AA625"/>
  <c r="AA624" s="1"/>
  <c r="AA623" s="1"/>
  <c r="AA629"/>
  <c r="AA628" s="1"/>
  <c r="AA633"/>
  <c r="AA632" s="1"/>
  <c r="AA643"/>
  <c r="AA642" s="1"/>
  <c r="AA641" s="1"/>
  <c r="AA640" s="1"/>
  <c r="AA650"/>
  <c r="AA649" s="1"/>
  <c r="AA648" s="1"/>
  <c r="AA654"/>
  <c r="AA653" s="1"/>
  <c r="AA652" s="1"/>
  <c r="AA658"/>
  <c r="AA657" s="1"/>
  <c r="AA656" s="1"/>
  <c r="AA662"/>
  <c r="AA661" s="1"/>
  <c r="AA665"/>
  <c r="AA664" s="1"/>
  <c r="AA669"/>
  <c r="AA668" s="1"/>
  <c r="AA672"/>
  <c r="AA671" s="1"/>
  <c r="AA677"/>
  <c r="AA676" s="1"/>
  <c r="AA675" s="1"/>
  <c r="AA674" s="1"/>
  <c r="AA717"/>
  <c r="AA716" s="1"/>
  <c r="AA715" s="1"/>
  <c r="AA714" s="1"/>
  <c r="AA724"/>
  <c r="AA723" s="1"/>
  <c r="AA722" s="1"/>
  <c r="AA728"/>
  <c r="AA727" s="1"/>
  <c r="AA726" s="1"/>
  <c r="AA765"/>
  <c r="AA764" s="1"/>
  <c r="AA768"/>
  <c r="AA767" s="1"/>
  <c r="AA772"/>
  <c r="AA771" s="1"/>
  <c r="AA770" s="1"/>
  <c r="AA781"/>
  <c r="AA783"/>
  <c r="AA787"/>
  <c r="AA785"/>
  <c r="AA795"/>
  <c r="AA794" s="1"/>
  <c r="AA798"/>
  <c r="AA797" s="1"/>
  <c r="AA791"/>
  <c r="AA790" s="1"/>
  <c r="AA789" s="1"/>
  <c r="AA803"/>
  <c r="AA802" s="1"/>
  <c r="AA801" s="1"/>
  <c r="AA800" s="1"/>
  <c r="AA810"/>
  <c r="AA809" s="1"/>
  <c r="AA808" s="1"/>
  <c r="AA807" s="1"/>
  <c r="AA806" s="1"/>
  <c r="AA847"/>
  <c r="AA846" s="1"/>
  <c r="AA845" s="1"/>
  <c r="AA844" s="1"/>
  <c r="AA843" s="1"/>
  <c r="AA828"/>
  <c r="AA827" s="1"/>
  <c r="AA826" s="1"/>
  <c r="AA825" s="1"/>
  <c r="AA817"/>
  <c r="AA816" s="1"/>
  <c r="AA815" s="1"/>
  <c r="AA820"/>
  <c r="AA819" s="1"/>
  <c r="AA823"/>
  <c r="AA822" s="1"/>
  <c r="AA854"/>
  <c r="AA853" s="1"/>
  <c r="AA852" s="1"/>
  <c r="AA851" s="1"/>
  <c r="AA850" s="1"/>
  <c r="AA840"/>
  <c r="AA839" s="1"/>
  <c r="AA832" s="1"/>
  <c r="AA831" s="1"/>
  <c r="AA863"/>
  <c r="AA862" s="1"/>
  <c r="AA866"/>
  <c r="AA865" s="1"/>
  <c r="AA869"/>
  <c r="AA868" s="1"/>
  <c r="AA872"/>
  <c r="AA871" s="1"/>
  <c r="AA875"/>
  <c r="AA874" s="1"/>
  <c r="AA878"/>
  <c r="AA877" s="1"/>
  <c r="AA881"/>
  <c r="AA880" s="1"/>
  <c r="AA888"/>
  <c r="AA887" s="1"/>
  <c r="AA886" s="1"/>
  <c r="AA885" s="1"/>
  <c r="AA884" s="1"/>
  <c r="AA898"/>
  <c r="AA897" s="1"/>
  <c r="AA895"/>
  <c r="AA894" s="1"/>
  <c r="AA940"/>
  <c r="AA939" s="1"/>
  <c r="AA938" s="1"/>
  <c r="AA937" s="1"/>
  <c r="AA935"/>
  <c r="AA934" s="1"/>
  <c r="AA933" s="1"/>
  <c r="AA932" s="1"/>
  <c r="AA944"/>
  <c r="AA943" s="1"/>
  <c r="AA942" s="1"/>
  <c r="AA956"/>
  <c r="AA955" s="1"/>
  <c r="AA954" s="1"/>
  <c r="AA960"/>
  <c r="AA959" s="1"/>
  <c r="AA963"/>
  <c r="AA962" s="1"/>
  <c r="AA968"/>
  <c r="AA967" s="1"/>
  <c r="AA966" s="1"/>
  <c r="AA965" s="1"/>
  <c r="AA975"/>
  <c r="AA974" s="1"/>
  <c r="AA973" s="1"/>
  <c r="AA972" s="1"/>
  <c r="AA971" s="1"/>
  <c r="AA984"/>
  <c r="AA981" s="1"/>
  <c r="AA980" s="1"/>
  <c r="AA978" s="1"/>
  <c r="AA993"/>
  <c r="AA992" s="1"/>
  <c r="AA991" s="1"/>
  <c r="AA990" s="1"/>
  <c r="AA989" s="1"/>
  <c r="AA1000"/>
  <c r="AA999" s="1"/>
  <c r="AA998" s="1"/>
  <c r="AA1003"/>
  <c r="AA1002" s="1"/>
  <c r="AA1006"/>
  <c r="AA1005" s="1"/>
  <c r="AA1009"/>
  <c r="AA1008" s="1"/>
  <c r="AA1019"/>
  <c r="AA1018" s="1"/>
  <c r="AA1013" s="1"/>
  <c r="AA1012" s="1"/>
  <c r="AA1026"/>
  <c r="AA1025" s="1"/>
  <c r="AA1024" s="1"/>
  <c r="AA1023" s="1"/>
  <c r="AA1031"/>
  <c r="AA1030" s="1"/>
  <c r="AA1029" s="1"/>
  <c r="AA1028" s="1"/>
  <c r="AA1036"/>
  <c r="AA1035" s="1"/>
  <c r="AA1034" s="1"/>
  <c r="AA1033" s="1"/>
  <c r="AA1041"/>
  <c r="AA1040" s="1"/>
  <c r="AA1039" s="1"/>
  <c r="AA1038" s="1"/>
  <c r="AA1048"/>
  <c r="AA1047" s="1"/>
  <c r="AA1046" s="1"/>
  <c r="AA1045" s="1"/>
  <c r="AA1058"/>
  <c r="AA1057" s="1"/>
  <c r="AA1056" s="1"/>
  <c r="AA1055" s="1"/>
  <c r="AA1063"/>
  <c r="AA1062" s="1"/>
  <c r="AA1061" s="1"/>
  <c r="AA1060" s="1"/>
  <c r="AA1053"/>
  <c r="AA1052" s="1"/>
  <c r="AA1051" s="1"/>
  <c r="AA1050" s="1"/>
  <c r="AA1080"/>
  <c r="AA1079" s="1"/>
  <c r="AA1078" s="1"/>
  <c r="AA1077" s="1"/>
  <c r="AA1075"/>
  <c r="AA1074" s="1"/>
  <c r="AA1073" s="1"/>
  <c r="AA1072" s="1"/>
  <c r="AA1070"/>
  <c r="AA1069" s="1"/>
  <c r="AA1068" s="1"/>
  <c r="AA1067" s="1"/>
  <c r="AA1116"/>
  <c r="AA1115" s="1"/>
  <c r="AA1114" s="1"/>
  <c r="AA1113" s="1"/>
  <c r="AA1106"/>
  <c r="AA1108"/>
  <c r="AA1085"/>
  <c r="AA1087"/>
  <c r="AA1090"/>
  <c r="AA1092"/>
  <c r="AA1095"/>
  <c r="AA1094" s="1"/>
  <c r="AA1098"/>
  <c r="AA1097" s="1"/>
  <c r="AA1128"/>
  <c r="AA1127" s="1"/>
  <c r="AA1126" s="1"/>
  <c r="AA1132"/>
  <c r="AA1131" s="1"/>
  <c r="AA1130" s="1"/>
  <c r="AA1137"/>
  <c r="AA1136" s="1"/>
  <c r="AA1135" s="1"/>
  <c r="AA1134" s="1"/>
  <c r="AA1123"/>
  <c r="AA1122" s="1"/>
  <c r="AA1121" s="1"/>
  <c r="AA1120" s="1"/>
  <c r="AA1142"/>
  <c r="AA1141" s="1"/>
  <c r="AA1140" s="1"/>
  <c r="AA1139" s="1"/>
  <c r="AA1149"/>
  <c r="AA1148" s="1"/>
  <c r="AA1147" s="1"/>
  <c r="AA1146" s="1"/>
  <c r="AA1145" s="1"/>
  <c r="AA1156"/>
  <c r="AA1155" s="1"/>
  <c r="AA1154" s="1"/>
  <c r="AA1153" s="1"/>
  <c r="AA1152" s="1"/>
  <c r="AA1165"/>
  <c r="AA1164" s="1"/>
  <c r="AA1163" s="1"/>
  <c r="AA1162" s="1"/>
  <c r="AA1161" s="1"/>
  <c r="AA1172"/>
  <c r="AA1171" s="1"/>
  <c r="AA1170" s="1"/>
  <c r="AA1176"/>
  <c r="AA1178"/>
  <c r="AA1181"/>
  <c r="AA1180" s="1"/>
  <c r="AA1185"/>
  <c r="AA1184" s="1"/>
  <c r="AA1188"/>
  <c r="AA1187" s="1"/>
  <c r="AA1191"/>
  <c r="AA1190" s="1"/>
  <c r="AA1195"/>
  <c r="AA1194" s="1"/>
  <c r="AA1193" s="1"/>
  <c r="AA1202"/>
  <c r="AA1201" s="1"/>
  <c r="AA1200" s="1"/>
  <c r="AA1199" s="1"/>
  <c r="AA1198" s="1"/>
  <c r="AA1213"/>
  <c r="AA1215"/>
  <c r="AA1222"/>
  <c r="AA1221" s="1"/>
  <c r="AA1225"/>
  <c r="AA1224" s="1"/>
  <c r="AA1228"/>
  <c r="AA1227" s="1"/>
  <c r="AA1231"/>
  <c r="AA1230" s="1"/>
  <c r="AA1234"/>
  <c r="AA1233" s="1"/>
  <c r="AA1237"/>
  <c r="AA1236" s="1"/>
  <c r="AA1240"/>
  <c r="AA1239" s="1"/>
  <c r="AA1243"/>
  <c r="AA1242" s="1"/>
  <c r="AA1246"/>
  <c r="AA1245" s="1"/>
  <c r="AA1249"/>
  <c r="AA1248" s="1"/>
  <c r="AA1252"/>
  <c r="AA1251" s="1"/>
  <c r="AA1255"/>
  <c r="AA1254" s="1"/>
  <c r="AA1258"/>
  <c r="AA1257" s="1"/>
  <c r="AA1261"/>
  <c r="AA1260" s="1"/>
  <c r="AA1267"/>
  <c r="AA1266" s="1"/>
  <c r="AA1270"/>
  <c r="AA1269" s="1"/>
  <c r="AA1273"/>
  <c r="AA1272" s="1"/>
  <c r="AA1276"/>
  <c r="AA1275" s="1"/>
  <c r="AA1279"/>
  <c r="AA1278" s="1"/>
  <c r="AA1282"/>
  <c r="AA1281" s="1"/>
  <c r="AA1288"/>
  <c r="AA1287" s="1"/>
  <c r="AA1291"/>
  <c r="AA1290" s="1"/>
  <c r="AA1294"/>
  <c r="AA1293" s="1"/>
  <c r="AA1264"/>
  <c r="AA1263" s="1"/>
  <c r="AA1285"/>
  <c r="AA1284" s="1"/>
  <c r="AA1297"/>
  <c r="AA1296" s="1"/>
  <c r="AA1307"/>
  <c r="AA1306" s="1"/>
  <c r="AA1305" s="1"/>
  <c r="AA1304" s="1"/>
  <c r="AA1303" s="1"/>
  <c r="AA1316"/>
  <c r="AA1315" s="1"/>
  <c r="AA1314" s="1"/>
  <c r="AA1320"/>
  <c r="AA1319" s="1"/>
  <c r="AA1323"/>
  <c r="AA1322" s="1"/>
  <c r="AA1326"/>
  <c r="AA1325" s="1"/>
  <c r="AA1329"/>
  <c r="AA1328" s="1"/>
  <c r="AA1336"/>
  <c r="AA1335" s="1"/>
  <c r="AA1334" s="1"/>
  <c r="AA1333" s="1"/>
  <c r="AA1332" s="1"/>
  <c r="AA1343"/>
  <c r="AA1342" s="1"/>
  <c r="AA1341" s="1"/>
  <c r="AA1340" s="1"/>
  <c r="AA1353"/>
  <c r="AA1355"/>
  <c r="AA1357"/>
  <c r="AA1368"/>
  <c r="AA1370"/>
  <c r="AA1372"/>
  <c r="AA1361"/>
  <c r="AA1363"/>
  <c r="AA1365"/>
  <c r="AA1408"/>
  <c r="AA1407" s="1"/>
  <c r="AA1406" s="1"/>
  <c r="AA1405" s="1"/>
  <c r="AA1376"/>
  <c r="AA1375" s="1"/>
  <c r="AA1379"/>
  <c r="AA1381"/>
  <c r="AA1384"/>
  <c r="AA1386"/>
  <c r="AA1389"/>
  <c r="AA1388" s="1"/>
  <c r="AA1392"/>
  <c r="AA1394"/>
  <c r="AA1396"/>
  <c r="AA1399"/>
  <c r="AA1401"/>
  <c r="AA1403"/>
  <c r="AA1348"/>
  <c r="AA1347" s="1"/>
  <c r="AA1346" s="1"/>
  <c r="AA1345" s="1"/>
  <c r="AA1419"/>
  <c r="AA1418" s="1"/>
  <c r="AA1417" s="1"/>
  <c r="AA1416" s="1"/>
  <c r="AA1415" s="1"/>
  <c r="AA1426"/>
  <c r="AA1425" s="1"/>
  <c r="AA1424" s="1"/>
  <c r="AA1423" s="1"/>
  <c r="AA1422" s="1"/>
  <c r="AA1435"/>
  <c r="AA1437"/>
  <c r="AA1439"/>
  <c r="AA1446"/>
  <c r="AA1445" s="1"/>
  <c r="AA1444" s="1"/>
  <c r="AA1443" s="1"/>
  <c r="AA1455"/>
  <c r="AA1454" s="1"/>
  <c r="AA1458"/>
  <c r="AA1457" s="1"/>
  <c r="AA1461"/>
  <c r="AA1460" s="1"/>
  <c r="AA1464"/>
  <c r="AA1463" s="1"/>
  <c r="N1465"/>
  <c r="T1465" s="1"/>
  <c r="Z1465" s="1"/>
  <c r="AF1465" s="1"/>
  <c r="AL1465" s="1"/>
  <c r="AR1465" s="1"/>
  <c r="AX1465" s="1"/>
  <c r="BD1465" s="1"/>
  <c r="N1337"/>
  <c r="T1337" s="1"/>
  <c r="Z1337" s="1"/>
  <c r="AF1337" s="1"/>
  <c r="AL1337" s="1"/>
  <c r="AR1337" s="1"/>
  <c r="AX1337" s="1"/>
  <c r="BD1337" s="1"/>
  <c r="BD1336" s="1"/>
  <c r="BD1335" s="1"/>
  <c r="BD1334" s="1"/>
  <c r="BD1333" s="1"/>
  <c r="BD1332" s="1"/>
  <c r="N1093"/>
  <c r="T1093" s="1"/>
  <c r="Z1093" s="1"/>
  <c r="AF1093" s="1"/>
  <c r="AL1093" s="1"/>
  <c r="AR1093" s="1"/>
  <c r="AX1093" s="1"/>
  <c r="BD1093" s="1"/>
  <c r="N1088"/>
  <c r="T1088" s="1"/>
  <c r="Z1088" s="1"/>
  <c r="AF1088" s="1"/>
  <c r="AL1088" s="1"/>
  <c r="AR1088" s="1"/>
  <c r="AX1088" s="1"/>
  <c r="AC983"/>
  <c r="AD982"/>
  <c r="AC982"/>
  <c r="AA982"/>
  <c r="N788"/>
  <c r="T788" s="1"/>
  <c r="Z788" s="1"/>
  <c r="AF788" s="1"/>
  <c r="AL788" s="1"/>
  <c r="AR788" s="1"/>
  <c r="AX788" s="1"/>
  <c r="BD788" s="1"/>
  <c r="N786"/>
  <c r="T786" s="1"/>
  <c r="Z786" s="1"/>
  <c r="AF786" s="1"/>
  <c r="AL786" s="1"/>
  <c r="AR786" s="1"/>
  <c r="AX786" s="1"/>
  <c r="BD786" s="1"/>
  <c r="N784"/>
  <c r="T784" s="1"/>
  <c r="Z784" s="1"/>
  <c r="AF784" s="1"/>
  <c r="AL784" s="1"/>
  <c r="AR784" s="1"/>
  <c r="AX784" s="1"/>
  <c r="BD784" s="1"/>
  <c r="N644"/>
  <c r="T644" s="1"/>
  <c r="Z644" s="1"/>
  <c r="AF644" s="1"/>
  <c r="AL644" s="1"/>
  <c r="AR644" s="1"/>
  <c r="AX644" s="1"/>
  <c r="BD644" s="1"/>
  <c r="N600"/>
  <c r="T600" s="1"/>
  <c r="Z600" s="1"/>
  <c r="AF600" s="1"/>
  <c r="AL600" s="1"/>
  <c r="AR600" s="1"/>
  <c r="AX600" s="1"/>
  <c r="BD600" s="1"/>
  <c r="N599"/>
  <c r="T599" s="1"/>
  <c r="Z599" s="1"/>
  <c r="AF599" s="1"/>
  <c r="AL599" s="1"/>
  <c r="AR599" s="1"/>
  <c r="AX599" s="1"/>
  <c r="BD599" s="1"/>
  <c r="N596"/>
  <c r="T596" s="1"/>
  <c r="Z596" s="1"/>
  <c r="AF596" s="1"/>
  <c r="AL596" s="1"/>
  <c r="AR596" s="1"/>
  <c r="AX596" s="1"/>
  <c r="BD596" s="1"/>
  <c r="N499"/>
  <c r="T499" s="1"/>
  <c r="Z499" s="1"/>
  <c r="AF499" s="1"/>
  <c r="AL499" s="1"/>
  <c r="AR499" s="1"/>
  <c r="AX499" s="1"/>
  <c r="BD499" s="1"/>
  <c r="N466"/>
  <c r="T466" s="1"/>
  <c r="Z466" s="1"/>
  <c r="AF466" s="1"/>
  <c r="AL466" s="1"/>
  <c r="AR466" s="1"/>
  <c r="AX466" s="1"/>
  <c r="BD466" s="1"/>
  <c r="N464"/>
  <c r="T464" s="1"/>
  <c r="Z464" s="1"/>
  <c r="AF464" s="1"/>
  <c r="AL464" s="1"/>
  <c r="AR464" s="1"/>
  <c r="AX464" s="1"/>
  <c r="BD464" s="1"/>
  <c r="N462"/>
  <c r="T462" s="1"/>
  <c r="Z462" s="1"/>
  <c r="AF462" s="1"/>
  <c r="AL462" s="1"/>
  <c r="AR462" s="1"/>
  <c r="AX462" s="1"/>
  <c r="BD462" s="1"/>
  <c r="AF460"/>
  <c r="AD460"/>
  <c r="AB460"/>
  <c r="AD431"/>
  <c r="N336"/>
  <c r="T336" s="1"/>
  <c r="Z336" s="1"/>
  <c r="AF336" s="1"/>
  <c r="AL336" s="1"/>
  <c r="AR336" s="1"/>
  <c r="AX336" s="1"/>
  <c r="BD336" s="1"/>
  <c r="AD294"/>
  <c r="N236"/>
  <c r="T236" s="1"/>
  <c r="Z236" s="1"/>
  <c r="AF236" s="1"/>
  <c r="AL236" s="1"/>
  <c r="AR236" s="1"/>
  <c r="AX236" s="1"/>
  <c r="BD236" s="1"/>
  <c r="N227"/>
  <c r="T227" s="1"/>
  <c r="Z227" s="1"/>
  <c r="AF227" s="1"/>
  <c r="AD226"/>
  <c r="AB226"/>
  <c r="AF162"/>
  <c r="AD162"/>
  <c r="AC162"/>
  <c r="AB162"/>
  <c r="AA162"/>
  <c r="AD135"/>
  <c r="AC135"/>
  <c r="AB135"/>
  <c r="AA135"/>
  <c r="AD134"/>
  <c r="AC134"/>
  <c r="AB134"/>
  <c r="AA134"/>
  <c r="AD133"/>
  <c r="AC133"/>
  <c r="AB133"/>
  <c r="AA133"/>
  <c r="AE132"/>
  <c r="AD132"/>
  <c r="AC132"/>
  <c r="AB132"/>
  <c r="AA132"/>
  <c r="V927"/>
  <c r="V926" s="1"/>
  <c r="V907"/>
  <c r="V906" s="1"/>
  <c r="V905" s="1"/>
  <c r="V913"/>
  <c r="V910" s="1"/>
  <c r="V909" s="1"/>
  <c r="V917"/>
  <c r="V916" s="1"/>
  <c r="V915" s="1"/>
  <c r="V921"/>
  <c r="V920" s="1"/>
  <c r="V919" s="1"/>
  <c r="W907"/>
  <c r="W906" s="1"/>
  <c r="W905" s="1"/>
  <c r="W913"/>
  <c r="W910" s="1"/>
  <c r="W909" s="1"/>
  <c r="W917"/>
  <c r="W916" s="1"/>
  <c r="W915" s="1"/>
  <c r="W921"/>
  <c r="W920" s="1"/>
  <c r="W919" s="1"/>
  <c r="W927"/>
  <c r="W926" s="1"/>
  <c r="X907"/>
  <c r="X906" s="1"/>
  <c r="X905" s="1"/>
  <c r="X913"/>
  <c r="X910" s="1"/>
  <c r="X909" s="1"/>
  <c r="X917"/>
  <c r="X916" s="1"/>
  <c r="X915" s="1"/>
  <c r="X921"/>
  <c r="X920" s="1"/>
  <c r="X919" s="1"/>
  <c r="X927"/>
  <c r="X926" s="1"/>
  <c r="Y927"/>
  <c r="Y926" s="1"/>
  <c r="Y913"/>
  <c r="Y910" s="1"/>
  <c r="Y909" s="1"/>
  <c r="Y917"/>
  <c r="Y916" s="1"/>
  <c r="Y915" s="1"/>
  <c r="Y921"/>
  <c r="Y920" s="1"/>
  <c r="Y919" s="1"/>
  <c r="Z913"/>
  <c r="Z910" s="1"/>
  <c r="Z909" s="1"/>
  <c r="Z917"/>
  <c r="Z916" s="1"/>
  <c r="Z915" s="1"/>
  <c r="Z921"/>
  <c r="Z920" s="1"/>
  <c r="Z919" s="1"/>
  <c r="U907"/>
  <c r="U906" s="1"/>
  <c r="U905" s="1"/>
  <c r="U913"/>
  <c r="U910" s="1"/>
  <c r="U909" s="1"/>
  <c r="U917"/>
  <c r="U916" s="1"/>
  <c r="U915" s="1"/>
  <c r="U921"/>
  <c r="U920" s="1"/>
  <c r="U919" s="1"/>
  <c r="U927"/>
  <c r="U926" s="1"/>
  <c r="V1009"/>
  <c r="V1008" s="1"/>
  <c r="W1009"/>
  <c r="W1008" s="1"/>
  <c r="X1009"/>
  <c r="X1008" s="1"/>
  <c r="Z1009"/>
  <c r="Z1008" s="1"/>
  <c r="V1006"/>
  <c r="V1005" s="1"/>
  <c r="W1006"/>
  <c r="W1005" s="1"/>
  <c r="X1006"/>
  <c r="X1005" s="1"/>
  <c r="Y1006"/>
  <c r="Y1005" s="1"/>
  <c r="Z1006"/>
  <c r="Z1005" s="1"/>
  <c r="V1000"/>
  <c r="V999" s="1"/>
  <c r="V998" s="1"/>
  <c r="V1003"/>
  <c r="V1002" s="1"/>
  <c r="W1000"/>
  <c r="W999" s="1"/>
  <c r="W998" s="1"/>
  <c r="W1003"/>
  <c r="W1002" s="1"/>
  <c r="X1000"/>
  <c r="X999" s="1"/>
  <c r="X998" s="1"/>
  <c r="X1003"/>
  <c r="X1002" s="1"/>
  <c r="Y1000"/>
  <c r="Y999" s="1"/>
  <c r="Y998" s="1"/>
  <c r="Y1003"/>
  <c r="Y1002" s="1"/>
  <c r="Z1000"/>
  <c r="Z999" s="1"/>
  <c r="Z998" s="1"/>
  <c r="Z1003"/>
  <c r="Z1002" s="1"/>
  <c r="V1343"/>
  <c r="V1342" s="1"/>
  <c r="V1341" s="1"/>
  <c r="V1340" s="1"/>
  <c r="W1343"/>
  <c r="W1342" s="1"/>
  <c r="W1341" s="1"/>
  <c r="W1340" s="1"/>
  <c r="X1343"/>
  <c r="X1342" s="1"/>
  <c r="X1341" s="1"/>
  <c r="X1340" s="1"/>
  <c r="U1343"/>
  <c r="U1342" s="1"/>
  <c r="U1341" s="1"/>
  <c r="U1340" s="1"/>
  <c r="V1353"/>
  <c r="V1355"/>
  <c r="V1357"/>
  <c r="V1368"/>
  <c r="V1370"/>
  <c r="V1372"/>
  <c r="V1361"/>
  <c r="V1363"/>
  <c r="V1365"/>
  <c r="V1408"/>
  <c r="V1407" s="1"/>
  <c r="V1406" s="1"/>
  <c r="V1405" s="1"/>
  <c r="V1376"/>
  <c r="V1375" s="1"/>
  <c r="V1379"/>
  <c r="V1381"/>
  <c r="V1384"/>
  <c r="V1386"/>
  <c r="V1389"/>
  <c r="V1388" s="1"/>
  <c r="V1392"/>
  <c r="V1394"/>
  <c r="V1396"/>
  <c r="V1399"/>
  <c r="V1401"/>
  <c r="V1403"/>
  <c r="V1348"/>
  <c r="V1347" s="1"/>
  <c r="V1346" s="1"/>
  <c r="V1345" s="1"/>
  <c r="W1353"/>
  <c r="W1355"/>
  <c r="W1357"/>
  <c r="W1368"/>
  <c r="W1370"/>
  <c r="W1372"/>
  <c r="W1361"/>
  <c r="W1363"/>
  <c r="W1365"/>
  <c r="W1408"/>
  <c r="W1407" s="1"/>
  <c r="W1406" s="1"/>
  <c r="W1405" s="1"/>
  <c r="W1376"/>
  <c r="W1375" s="1"/>
  <c r="W1379"/>
  <c r="W1381"/>
  <c r="W1384"/>
  <c r="W1386"/>
  <c r="W1389"/>
  <c r="W1388" s="1"/>
  <c r="W1392"/>
  <c r="W1394"/>
  <c r="W1396"/>
  <c r="W1399"/>
  <c r="W1401"/>
  <c r="W1403"/>
  <c r="W1348"/>
  <c r="W1347" s="1"/>
  <c r="W1346" s="1"/>
  <c r="W1345" s="1"/>
  <c r="X1353"/>
  <c r="X1355"/>
  <c r="X1357"/>
  <c r="X1368"/>
  <c r="X1370"/>
  <c r="X1372"/>
  <c r="X1361"/>
  <c r="X1363"/>
  <c r="X1365"/>
  <c r="X1408"/>
  <c r="X1407" s="1"/>
  <c r="X1406" s="1"/>
  <c r="X1405" s="1"/>
  <c r="X1376"/>
  <c r="X1375" s="1"/>
  <c r="X1379"/>
  <c r="X1381"/>
  <c r="X1384"/>
  <c r="X1386"/>
  <c r="X1389"/>
  <c r="X1388" s="1"/>
  <c r="X1392"/>
  <c r="X1394"/>
  <c r="X1396"/>
  <c r="X1399"/>
  <c r="X1401"/>
  <c r="X1403"/>
  <c r="X1348"/>
  <c r="X1347" s="1"/>
  <c r="X1346" s="1"/>
  <c r="X1345" s="1"/>
  <c r="Y1353"/>
  <c r="Y1357"/>
  <c r="Y1370"/>
  <c r="Y1361"/>
  <c r="Y1365"/>
  <c r="Y1376"/>
  <c r="Y1375" s="1"/>
  <c r="Y1381"/>
  <c r="Y1386"/>
  <c r="Y1389"/>
  <c r="Y1388" s="1"/>
  <c r="Y1403"/>
  <c r="Y1348"/>
  <c r="Y1347" s="1"/>
  <c r="Y1346" s="1"/>
  <c r="Y1345" s="1"/>
  <c r="Z1355"/>
  <c r="Z1357"/>
  <c r="Z1370"/>
  <c r="Z1372"/>
  <c r="Z1361"/>
  <c r="Z1408"/>
  <c r="Z1407" s="1"/>
  <c r="Z1406" s="1"/>
  <c r="Z1405" s="1"/>
  <c r="Z1381"/>
  <c r="Z1392"/>
  <c r="Z1396"/>
  <c r="Z1401"/>
  <c r="Z1403"/>
  <c r="Z1348"/>
  <c r="Z1347" s="1"/>
  <c r="Z1346" s="1"/>
  <c r="Z1345" s="1"/>
  <c r="U1353"/>
  <c r="U1355"/>
  <c r="U1357"/>
  <c r="U1368"/>
  <c r="U1370"/>
  <c r="U1372"/>
  <c r="U1361"/>
  <c r="U1363"/>
  <c r="U1365"/>
  <c r="U1408"/>
  <c r="U1407" s="1"/>
  <c r="U1406" s="1"/>
  <c r="U1405" s="1"/>
  <c r="U1376"/>
  <c r="U1375" s="1"/>
  <c r="U1379"/>
  <c r="U1381"/>
  <c r="U1384"/>
  <c r="U1386"/>
  <c r="U1389"/>
  <c r="U1388" s="1"/>
  <c r="U1392"/>
  <c r="U1394"/>
  <c r="U1396"/>
  <c r="U1399"/>
  <c r="U1401"/>
  <c r="U1403"/>
  <c r="U1348"/>
  <c r="U1347" s="1"/>
  <c r="U1346" s="1"/>
  <c r="U1345" s="1"/>
  <c r="V662"/>
  <c r="V661" s="1"/>
  <c r="V665"/>
  <c r="V664" s="1"/>
  <c r="V669"/>
  <c r="V668" s="1"/>
  <c r="V672"/>
  <c r="V671" s="1"/>
  <c r="W662"/>
  <c r="W661" s="1"/>
  <c r="W665"/>
  <c r="W664" s="1"/>
  <c r="W669"/>
  <c r="W668" s="1"/>
  <c r="W672"/>
  <c r="W671" s="1"/>
  <c r="X672"/>
  <c r="X671" s="1"/>
  <c r="X669"/>
  <c r="X668" s="1"/>
  <c r="X662"/>
  <c r="X661" s="1"/>
  <c r="X665"/>
  <c r="X664" s="1"/>
  <c r="Y662"/>
  <c r="Y661" s="1"/>
  <c r="Z672"/>
  <c r="Z671" s="1"/>
  <c r="Z662"/>
  <c r="Z661" s="1"/>
  <c r="Z665"/>
  <c r="Z664" s="1"/>
  <c r="U662"/>
  <c r="U661" s="1"/>
  <c r="U665"/>
  <c r="U664" s="1"/>
  <c r="U669"/>
  <c r="U668" s="1"/>
  <c r="U672"/>
  <c r="U671" s="1"/>
  <c r="Y1478"/>
  <c r="Y1477" s="1"/>
  <c r="Y1476" s="1"/>
  <c r="Y1475" s="1"/>
  <c r="X1478"/>
  <c r="X1477" s="1"/>
  <c r="X1476" s="1"/>
  <c r="X1475" s="1"/>
  <c r="X1473"/>
  <c r="X1472" s="1"/>
  <c r="X1471" s="1"/>
  <c r="X1470" s="1"/>
  <c r="W1478"/>
  <c r="W1477" s="1"/>
  <c r="W1476" s="1"/>
  <c r="W1475" s="1"/>
  <c r="V1478"/>
  <c r="V1477" s="1"/>
  <c r="V1476" s="1"/>
  <c r="V1475" s="1"/>
  <c r="U1478"/>
  <c r="U1477" s="1"/>
  <c r="U1476" s="1"/>
  <c r="U1475" s="1"/>
  <c r="Z1473"/>
  <c r="Z1472" s="1"/>
  <c r="Z1471" s="1"/>
  <c r="Z1470" s="1"/>
  <c r="Y1473"/>
  <c r="Y1472" s="1"/>
  <c r="Y1471" s="1"/>
  <c r="Y1470" s="1"/>
  <c r="W1473"/>
  <c r="W1472" s="1"/>
  <c r="W1471" s="1"/>
  <c r="W1470" s="1"/>
  <c r="V1473"/>
  <c r="V1472" s="1"/>
  <c r="V1471" s="1"/>
  <c r="V1470" s="1"/>
  <c r="U1473"/>
  <c r="U1472" s="1"/>
  <c r="U1471" s="1"/>
  <c r="U1470" s="1"/>
  <c r="Y1464"/>
  <c r="Y1463" s="1"/>
  <c r="W1464"/>
  <c r="W1463" s="1"/>
  <c r="U1464"/>
  <c r="U1463" s="1"/>
  <c r="Y1461"/>
  <c r="Y1460" s="1"/>
  <c r="X1461"/>
  <c r="X1460" s="1"/>
  <c r="W1461"/>
  <c r="W1460" s="1"/>
  <c r="V1461"/>
  <c r="V1460" s="1"/>
  <c r="U1461"/>
  <c r="U1460" s="1"/>
  <c r="Y1458"/>
  <c r="Y1457" s="1"/>
  <c r="X1458"/>
  <c r="W1458"/>
  <c r="W1457" s="1"/>
  <c r="V1458"/>
  <c r="V1457" s="1"/>
  <c r="U1458"/>
  <c r="U1457" s="1"/>
  <c r="X1457"/>
  <c r="Z1455"/>
  <c r="Z1454" s="1"/>
  <c r="Y1455"/>
  <c r="Y1454" s="1"/>
  <c r="X1455"/>
  <c r="X1454" s="1"/>
  <c r="W1455"/>
  <c r="W1454" s="1"/>
  <c r="V1455"/>
  <c r="V1454" s="1"/>
  <c r="U1455"/>
  <c r="U1454" s="1"/>
  <c r="Z1446"/>
  <c r="Z1445" s="1"/>
  <c r="Z1444" s="1"/>
  <c r="Z1443" s="1"/>
  <c r="X1446"/>
  <c r="X1445" s="1"/>
  <c r="X1444" s="1"/>
  <c r="X1443" s="1"/>
  <c r="W1446"/>
  <c r="W1445" s="1"/>
  <c r="W1444" s="1"/>
  <c r="W1443" s="1"/>
  <c r="V1446"/>
  <c r="V1445" s="1"/>
  <c r="V1444" s="1"/>
  <c r="V1443" s="1"/>
  <c r="U1446"/>
  <c r="U1445" s="1"/>
  <c r="U1444" s="1"/>
  <c r="U1443" s="1"/>
  <c r="Y1439"/>
  <c r="X1439"/>
  <c r="W1439"/>
  <c r="V1439"/>
  <c r="U1439"/>
  <c r="Y1437"/>
  <c r="Z1437"/>
  <c r="X1437"/>
  <c r="W1437"/>
  <c r="V1437"/>
  <c r="U1437"/>
  <c r="U1435"/>
  <c r="Y1435"/>
  <c r="Z1435"/>
  <c r="X1435"/>
  <c r="W1435"/>
  <c r="V1435"/>
  <c r="Z1426"/>
  <c r="Z1425" s="1"/>
  <c r="Z1424" s="1"/>
  <c r="Z1423" s="1"/>
  <c r="Z1422" s="1"/>
  <c r="X1426"/>
  <c r="X1425" s="1"/>
  <c r="X1424" s="1"/>
  <c r="X1423" s="1"/>
  <c r="X1422" s="1"/>
  <c r="W1426"/>
  <c r="W1425" s="1"/>
  <c r="W1424" s="1"/>
  <c r="W1423" s="1"/>
  <c r="W1422" s="1"/>
  <c r="V1426"/>
  <c r="V1425" s="1"/>
  <c r="V1424" s="1"/>
  <c r="V1423" s="1"/>
  <c r="V1422" s="1"/>
  <c r="U1426"/>
  <c r="U1425" s="1"/>
  <c r="U1424" s="1"/>
  <c r="U1423" s="1"/>
  <c r="U1422" s="1"/>
  <c r="Y1419"/>
  <c r="Y1418" s="1"/>
  <c r="Y1417" s="1"/>
  <c r="Y1416" s="1"/>
  <c r="Y1415" s="1"/>
  <c r="X1419"/>
  <c r="X1418" s="1"/>
  <c r="X1417" s="1"/>
  <c r="X1416" s="1"/>
  <c r="X1415" s="1"/>
  <c r="W1419"/>
  <c r="W1418" s="1"/>
  <c r="W1417" s="1"/>
  <c r="W1416" s="1"/>
  <c r="W1415" s="1"/>
  <c r="V1419"/>
  <c r="V1418" s="1"/>
  <c r="V1417" s="1"/>
  <c r="V1416" s="1"/>
  <c r="V1415" s="1"/>
  <c r="U1419"/>
  <c r="U1418" s="1"/>
  <c r="U1417" s="1"/>
  <c r="U1416" s="1"/>
  <c r="U1415" s="1"/>
  <c r="Y1336"/>
  <c r="Y1335" s="1"/>
  <c r="Y1334" s="1"/>
  <c r="Y1333" s="1"/>
  <c r="Y1332" s="1"/>
  <c r="W1336"/>
  <c r="W1335" s="1"/>
  <c r="W1334" s="1"/>
  <c r="W1333" s="1"/>
  <c r="W1332" s="1"/>
  <c r="U1336"/>
  <c r="U1335" s="1"/>
  <c r="U1334" s="1"/>
  <c r="U1333" s="1"/>
  <c r="U1332" s="1"/>
  <c r="Z1329"/>
  <c r="Z1328" s="1"/>
  <c r="X1329"/>
  <c r="X1328" s="1"/>
  <c r="W1329"/>
  <c r="W1328" s="1"/>
  <c r="V1329"/>
  <c r="V1328" s="1"/>
  <c r="U1329"/>
  <c r="U1328" s="1"/>
  <c r="Y1326"/>
  <c r="Y1325" s="1"/>
  <c r="Z1326"/>
  <c r="Z1325" s="1"/>
  <c r="X1326"/>
  <c r="X1325" s="1"/>
  <c r="W1326"/>
  <c r="W1325" s="1"/>
  <c r="V1326"/>
  <c r="V1325" s="1"/>
  <c r="U1326"/>
  <c r="U1325" s="1"/>
  <c r="Z1323"/>
  <c r="Z1322" s="1"/>
  <c r="X1323"/>
  <c r="X1322" s="1"/>
  <c r="W1323"/>
  <c r="W1322" s="1"/>
  <c r="V1323"/>
  <c r="V1322" s="1"/>
  <c r="U1323"/>
  <c r="U1322" s="1"/>
  <c r="X1320"/>
  <c r="X1319" s="1"/>
  <c r="W1320"/>
  <c r="W1319" s="1"/>
  <c r="V1320"/>
  <c r="V1319" s="1"/>
  <c r="U1320"/>
  <c r="U1319" s="1"/>
  <c r="X1316"/>
  <c r="X1315" s="1"/>
  <c r="X1314" s="1"/>
  <c r="W1316"/>
  <c r="W1315" s="1"/>
  <c r="W1314" s="1"/>
  <c r="V1316"/>
  <c r="V1315" s="1"/>
  <c r="V1314" s="1"/>
  <c r="U1316"/>
  <c r="U1315" s="1"/>
  <c r="U1314" s="1"/>
  <c r="Z1307"/>
  <c r="Z1306" s="1"/>
  <c r="Z1305" s="1"/>
  <c r="Z1304" s="1"/>
  <c r="Z1303" s="1"/>
  <c r="Y1307"/>
  <c r="Y1306" s="1"/>
  <c r="Y1305" s="1"/>
  <c r="Y1304" s="1"/>
  <c r="Y1303" s="1"/>
  <c r="X1307"/>
  <c r="X1306" s="1"/>
  <c r="X1305" s="1"/>
  <c r="X1304" s="1"/>
  <c r="X1303" s="1"/>
  <c r="W1307"/>
  <c r="W1306" s="1"/>
  <c r="W1305" s="1"/>
  <c r="W1304" s="1"/>
  <c r="W1303" s="1"/>
  <c r="V1307"/>
  <c r="V1306" s="1"/>
  <c r="V1305" s="1"/>
  <c r="V1304" s="1"/>
  <c r="V1303" s="1"/>
  <c r="U1307"/>
  <c r="U1306" s="1"/>
  <c r="U1305" s="1"/>
  <c r="U1304" s="1"/>
  <c r="U1303" s="1"/>
  <c r="Z1297"/>
  <c r="Z1296" s="1"/>
  <c r="X1297"/>
  <c r="X1296" s="1"/>
  <c r="W1297"/>
  <c r="W1296" s="1"/>
  <c r="V1297"/>
  <c r="V1296" s="1"/>
  <c r="U1297"/>
  <c r="U1296" s="1"/>
  <c r="Y1294"/>
  <c r="Y1293" s="1"/>
  <c r="Z1294"/>
  <c r="Z1293" s="1"/>
  <c r="X1294"/>
  <c r="W1294"/>
  <c r="W1293" s="1"/>
  <c r="V1294"/>
  <c r="V1293" s="1"/>
  <c r="U1294"/>
  <c r="U1293" s="1"/>
  <c r="X1293"/>
  <c r="Z1291"/>
  <c r="Z1290" s="1"/>
  <c r="Y1291"/>
  <c r="Y1290" s="1"/>
  <c r="X1291"/>
  <c r="X1290" s="1"/>
  <c r="W1291"/>
  <c r="W1290" s="1"/>
  <c r="V1291"/>
  <c r="V1290" s="1"/>
  <c r="U1291"/>
  <c r="U1290" s="1"/>
  <c r="Y1288"/>
  <c r="Y1287" s="1"/>
  <c r="X1288"/>
  <c r="W1288"/>
  <c r="W1287" s="1"/>
  <c r="V1288"/>
  <c r="V1287" s="1"/>
  <c r="U1288"/>
  <c r="U1287" s="1"/>
  <c r="X1287"/>
  <c r="Y1285"/>
  <c r="Y1284" s="1"/>
  <c r="X1285"/>
  <c r="X1284" s="1"/>
  <c r="W1285"/>
  <c r="W1284" s="1"/>
  <c r="V1285"/>
  <c r="V1284" s="1"/>
  <c r="U1285"/>
  <c r="U1284" s="1"/>
  <c r="Z1282"/>
  <c r="Z1281" s="1"/>
  <c r="X1282"/>
  <c r="W1282"/>
  <c r="W1281" s="1"/>
  <c r="V1282"/>
  <c r="V1281" s="1"/>
  <c r="U1282"/>
  <c r="U1281" s="1"/>
  <c r="X1281"/>
  <c r="Z1279"/>
  <c r="Z1278" s="1"/>
  <c r="Y1279"/>
  <c r="Y1278" s="1"/>
  <c r="X1279"/>
  <c r="X1278" s="1"/>
  <c r="W1279"/>
  <c r="W1278" s="1"/>
  <c r="V1279"/>
  <c r="V1278" s="1"/>
  <c r="U1279"/>
  <c r="U1278" s="1"/>
  <c r="Y1276"/>
  <c r="Y1275" s="1"/>
  <c r="Z1276"/>
  <c r="Z1275" s="1"/>
  <c r="X1276"/>
  <c r="X1275" s="1"/>
  <c r="W1276"/>
  <c r="W1275" s="1"/>
  <c r="V1276"/>
  <c r="V1275" s="1"/>
  <c r="U1276"/>
  <c r="U1275" s="1"/>
  <c r="Y1273"/>
  <c r="Y1272" s="1"/>
  <c r="X1273"/>
  <c r="X1272" s="1"/>
  <c r="W1273"/>
  <c r="W1272" s="1"/>
  <c r="V1273"/>
  <c r="V1272" s="1"/>
  <c r="U1273"/>
  <c r="U1272" s="1"/>
  <c r="Z1270"/>
  <c r="Z1269" s="1"/>
  <c r="X1270"/>
  <c r="W1270"/>
  <c r="W1269" s="1"/>
  <c r="V1270"/>
  <c r="V1269" s="1"/>
  <c r="U1270"/>
  <c r="U1269" s="1"/>
  <c r="X1269"/>
  <c r="Z1267"/>
  <c r="Z1266" s="1"/>
  <c r="X1267"/>
  <c r="X1266" s="1"/>
  <c r="W1267"/>
  <c r="W1266" s="1"/>
  <c r="V1267"/>
  <c r="V1266" s="1"/>
  <c r="U1267"/>
  <c r="U1266" s="1"/>
  <c r="Z1264"/>
  <c r="Z1263" s="1"/>
  <c r="X1264"/>
  <c r="X1263" s="1"/>
  <c r="W1264"/>
  <c r="W1263" s="1"/>
  <c r="V1264"/>
  <c r="V1263" s="1"/>
  <c r="U1264"/>
  <c r="U1263" s="1"/>
  <c r="Z1261"/>
  <c r="Z1260" s="1"/>
  <c r="X1261"/>
  <c r="X1260" s="1"/>
  <c r="W1261"/>
  <c r="W1260" s="1"/>
  <c r="V1261"/>
  <c r="V1260" s="1"/>
  <c r="U1261"/>
  <c r="U1260" s="1"/>
  <c r="Y1258"/>
  <c r="Y1257" s="1"/>
  <c r="X1258"/>
  <c r="W1258"/>
  <c r="W1257" s="1"/>
  <c r="V1258"/>
  <c r="V1257" s="1"/>
  <c r="U1258"/>
  <c r="U1257" s="1"/>
  <c r="X1257"/>
  <c r="Z1255"/>
  <c r="Z1254" s="1"/>
  <c r="X1255"/>
  <c r="X1254" s="1"/>
  <c r="W1255"/>
  <c r="W1254" s="1"/>
  <c r="V1255"/>
  <c r="V1254" s="1"/>
  <c r="U1255"/>
  <c r="U1254" s="1"/>
  <c r="Z1252"/>
  <c r="Z1251" s="1"/>
  <c r="X1252"/>
  <c r="X1251" s="1"/>
  <c r="W1252"/>
  <c r="W1251" s="1"/>
  <c r="V1252"/>
  <c r="V1251" s="1"/>
  <c r="U1252"/>
  <c r="U1251" s="1"/>
  <c r="Z1249"/>
  <c r="Z1248" s="1"/>
  <c r="X1249"/>
  <c r="X1248" s="1"/>
  <c r="W1249"/>
  <c r="W1248" s="1"/>
  <c r="V1249"/>
  <c r="V1248" s="1"/>
  <c r="U1249"/>
  <c r="U1248" s="1"/>
  <c r="Y1246"/>
  <c r="Y1245" s="1"/>
  <c r="X1246"/>
  <c r="W1246"/>
  <c r="W1245" s="1"/>
  <c r="V1246"/>
  <c r="V1245" s="1"/>
  <c r="U1246"/>
  <c r="U1245" s="1"/>
  <c r="X1245"/>
  <c r="Z1243"/>
  <c r="Z1242" s="1"/>
  <c r="X1243"/>
  <c r="X1242" s="1"/>
  <c r="W1243"/>
  <c r="W1242" s="1"/>
  <c r="V1243"/>
  <c r="V1242" s="1"/>
  <c r="U1243"/>
  <c r="U1242" s="1"/>
  <c r="Z1240"/>
  <c r="Z1239" s="1"/>
  <c r="X1240"/>
  <c r="X1239" s="1"/>
  <c r="W1240"/>
  <c r="W1239" s="1"/>
  <c r="V1240"/>
  <c r="V1239" s="1"/>
  <c r="U1240"/>
  <c r="U1239" s="1"/>
  <c r="Z1237"/>
  <c r="Z1236" s="1"/>
  <c r="X1237"/>
  <c r="X1236" s="1"/>
  <c r="W1237"/>
  <c r="W1236" s="1"/>
  <c r="V1237"/>
  <c r="V1236" s="1"/>
  <c r="U1237"/>
  <c r="U1236" s="1"/>
  <c r="Y1234"/>
  <c r="Y1233" s="1"/>
  <c r="X1234"/>
  <c r="W1234"/>
  <c r="W1233" s="1"/>
  <c r="V1234"/>
  <c r="V1233" s="1"/>
  <c r="U1234"/>
  <c r="U1233" s="1"/>
  <c r="X1233"/>
  <c r="Z1231"/>
  <c r="Z1230" s="1"/>
  <c r="Y1231"/>
  <c r="Y1230" s="1"/>
  <c r="X1231"/>
  <c r="X1230" s="1"/>
  <c r="W1231"/>
  <c r="W1230" s="1"/>
  <c r="V1231"/>
  <c r="V1230" s="1"/>
  <c r="U1231"/>
  <c r="U1230" s="1"/>
  <c r="Y1228"/>
  <c r="Y1227" s="1"/>
  <c r="Z1228"/>
  <c r="Z1227" s="1"/>
  <c r="X1228"/>
  <c r="X1227" s="1"/>
  <c r="W1228"/>
  <c r="W1227" s="1"/>
  <c r="V1228"/>
  <c r="V1227" s="1"/>
  <c r="U1228"/>
  <c r="U1227" s="1"/>
  <c r="Z1225"/>
  <c r="Z1224" s="1"/>
  <c r="X1225"/>
  <c r="X1224" s="1"/>
  <c r="W1225"/>
  <c r="W1224" s="1"/>
  <c r="V1225"/>
  <c r="V1224" s="1"/>
  <c r="U1225"/>
  <c r="U1224" s="1"/>
  <c r="Y1222"/>
  <c r="Y1221" s="1"/>
  <c r="X1222"/>
  <c r="W1222"/>
  <c r="W1221" s="1"/>
  <c r="V1222"/>
  <c r="V1221" s="1"/>
  <c r="U1222"/>
  <c r="U1221" s="1"/>
  <c r="X1221"/>
  <c r="X1215"/>
  <c r="W1215"/>
  <c r="V1215"/>
  <c r="U1215"/>
  <c r="Y1213"/>
  <c r="Z1213"/>
  <c r="X1213"/>
  <c r="W1213"/>
  <c r="V1213"/>
  <c r="V1212" s="1"/>
  <c r="V1211" s="1"/>
  <c r="V1210" s="1"/>
  <c r="V1209" s="1"/>
  <c r="U1213"/>
  <c r="Z1202"/>
  <c r="Z1201" s="1"/>
  <c r="Z1200" s="1"/>
  <c r="Z1199" s="1"/>
  <c r="Z1198" s="1"/>
  <c r="X1202"/>
  <c r="X1201" s="1"/>
  <c r="X1200" s="1"/>
  <c r="X1199" s="1"/>
  <c r="X1198" s="1"/>
  <c r="W1202"/>
  <c r="W1201" s="1"/>
  <c r="W1200" s="1"/>
  <c r="W1199" s="1"/>
  <c r="W1198" s="1"/>
  <c r="V1202"/>
  <c r="V1201" s="1"/>
  <c r="V1200" s="1"/>
  <c r="V1199" s="1"/>
  <c r="V1198" s="1"/>
  <c r="U1202"/>
  <c r="U1201" s="1"/>
  <c r="U1200" s="1"/>
  <c r="U1199" s="1"/>
  <c r="U1198" s="1"/>
  <c r="Y1195"/>
  <c r="Y1194" s="1"/>
  <c r="Y1193" s="1"/>
  <c r="X1195"/>
  <c r="X1194" s="1"/>
  <c r="X1193" s="1"/>
  <c r="W1195"/>
  <c r="W1194" s="1"/>
  <c r="W1193" s="1"/>
  <c r="V1195"/>
  <c r="V1194" s="1"/>
  <c r="V1193" s="1"/>
  <c r="U1195"/>
  <c r="U1194" s="1"/>
  <c r="U1193" s="1"/>
  <c r="Z1191"/>
  <c r="Z1190" s="1"/>
  <c r="X1191"/>
  <c r="X1190" s="1"/>
  <c r="W1191"/>
  <c r="W1190" s="1"/>
  <c r="V1191"/>
  <c r="V1190" s="1"/>
  <c r="U1191"/>
  <c r="U1190" s="1"/>
  <c r="Z1188"/>
  <c r="Z1187" s="1"/>
  <c r="Y1188"/>
  <c r="Y1187" s="1"/>
  <c r="X1188"/>
  <c r="X1187" s="1"/>
  <c r="W1188"/>
  <c r="W1187" s="1"/>
  <c r="V1188"/>
  <c r="V1187" s="1"/>
  <c r="U1188"/>
  <c r="U1187" s="1"/>
  <c r="Y1185"/>
  <c r="Y1184" s="1"/>
  <c r="X1185"/>
  <c r="X1184" s="1"/>
  <c r="W1185"/>
  <c r="W1184" s="1"/>
  <c r="V1185"/>
  <c r="V1184" s="1"/>
  <c r="U1185"/>
  <c r="U1184" s="1"/>
  <c r="Y1181"/>
  <c r="Y1180" s="1"/>
  <c r="X1181"/>
  <c r="X1180" s="1"/>
  <c r="X1176"/>
  <c r="X1178"/>
  <c r="X1172"/>
  <c r="X1171" s="1"/>
  <c r="X1170" s="1"/>
  <c r="W1181"/>
  <c r="W1180" s="1"/>
  <c r="V1181"/>
  <c r="V1180" s="1"/>
  <c r="U1181"/>
  <c r="U1180" s="1"/>
  <c r="Z1178"/>
  <c r="W1178"/>
  <c r="V1178"/>
  <c r="U1178"/>
  <c r="Z1176"/>
  <c r="Y1176"/>
  <c r="W1176"/>
  <c r="V1176"/>
  <c r="U1176"/>
  <c r="Z1172"/>
  <c r="Z1171" s="1"/>
  <c r="Z1170" s="1"/>
  <c r="W1172"/>
  <c r="W1171" s="1"/>
  <c r="W1170" s="1"/>
  <c r="V1172"/>
  <c r="V1171" s="1"/>
  <c r="V1170" s="1"/>
  <c r="U1172"/>
  <c r="U1171" s="1"/>
  <c r="U1170" s="1"/>
  <c r="W1165"/>
  <c r="W1164" s="1"/>
  <c r="W1163" s="1"/>
  <c r="W1162" s="1"/>
  <c r="W1161" s="1"/>
  <c r="X1165"/>
  <c r="X1164" s="1"/>
  <c r="X1163" s="1"/>
  <c r="X1162" s="1"/>
  <c r="X1161" s="1"/>
  <c r="V1165"/>
  <c r="V1164" s="1"/>
  <c r="V1163" s="1"/>
  <c r="V1162" s="1"/>
  <c r="V1161" s="1"/>
  <c r="U1165"/>
  <c r="U1164" s="1"/>
  <c r="U1163" s="1"/>
  <c r="U1162" s="1"/>
  <c r="U1161" s="1"/>
  <c r="X1156"/>
  <c r="W1156"/>
  <c r="W1155" s="1"/>
  <c r="W1154" s="1"/>
  <c r="W1153" s="1"/>
  <c r="W1152" s="1"/>
  <c r="V1156"/>
  <c r="V1155" s="1"/>
  <c r="V1154" s="1"/>
  <c r="V1153" s="1"/>
  <c r="V1152" s="1"/>
  <c r="U1156"/>
  <c r="U1155" s="1"/>
  <c r="U1154" s="1"/>
  <c r="U1153" s="1"/>
  <c r="U1152" s="1"/>
  <c r="X1155"/>
  <c r="X1154" s="1"/>
  <c r="X1153" s="1"/>
  <c r="X1152" s="1"/>
  <c r="Z1149"/>
  <c r="Z1148" s="1"/>
  <c r="Z1147" s="1"/>
  <c r="Z1146" s="1"/>
  <c r="Z1145" s="1"/>
  <c r="Y1149"/>
  <c r="Y1148" s="1"/>
  <c r="Y1147" s="1"/>
  <c r="Y1146" s="1"/>
  <c r="Y1145" s="1"/>
  <c r="X1149"/>
  <c r="X1148" s="1"/>
  <c r="X1147" s="1"/>
  <c r="X1146" s="1"/>
  <c r="X1145" s="1"/>
  <c r="W1149"/>
  <c r="W1148" s="1"/>
  <c r="W1147" s="1"/>
  <c r="W1146" s="1"/>
  <c r="W1145" s="1"/>
  <c r="V1149"/>
  <c r="V1148" s="1"/>
  <c r="V1147" s="1"/>
  <c r="V1146" s="1"/>
  <c r="V1145" s="1"/>
  <c r="U1149"/>
  <c r="U1148" s="1"/>
  <c r="U1147" s="1"/>
  <c r="U1146" s="1"/>
  <c r="U1145" s="1"/>
  <c r="Z1142"/>
  <c r="Z1141" s="1"/>
  <c r="Z1140" s="1"/>
  <c r="Z1139" s="1"/>
  <c r="X1142"/>
  <c r="X1141" s="1"/>
  <c r="X1140" s="1"/>
  <c r="X1139" s="1"/>
  <c r="W1142"/>
  <c r="W1141" s="1"/>
  <c r="W1140" s="1"/>
  <c r="W1139" s="1"/>
  <c r="V1142"/>
  <c r="V1141" s="1"/>
  <c r="V1140" s="1"/>
  <c r="V1139" s="1"/>
  <c r="U1142"/>
  <c r="U1141" s="1"/>
  <c r="U1140" s="1"/>
  <c r="U1139" s="1"/>
  <c r="Z1137"/>
  <c r="Z1136" s="1"/>
  <c r="Z1135" s="1"/>
  <c r="Z1134" s="1"/>
  <c r="X1137"/>
  <c r="X1136" s="1"/>
  <c r="X1135" s="1"/>
  <c r="X1134" s="1"/>
  <c r="W1137"/>
  <c r="W1136" s="1"/>
  <c r="W1135" s="1"/>
  <c r="W1134" s="1"/>
  <c r="V1137"/>
  <c r="V1136" s="1"/>
  <c r="V1135" s="1"/>
  <c r="V1134" s="1"/>
  <c r="U1137"/>
  <c r="U1136" s="1"/>
  <c r="U1135" s="1"/>
  <c r="U1134" s="1"/>
  <c r="Y1132"/>
  <c r="Y1131" s="1"/>
  <c r="Y1130" s="1"/>
  <c r="Z1132"/>
  <c r="Z1131" s="1"/>
  <c r="Z1130" s="1"/>
  <c r="X1132"/>
  <c r="X1131" s="1"/>
  <c r="X1130" s="1"/>
  <c r="W1132"/>
  <c r="W1131" s="1"/>
  <c r="W1130" s="1"/>
  <c r="V1132"/>
  <c r="V1131" s="1"/>
  <c r="V1130" s="1"/>
  <c r="U1132"/>
  <c r="U1131" s="1"/>
  <c r="U1130" s="1"/>
  <c r="Z1128"/>
  <c r="Z1127" s="1"/>
  <c r="Z1126" s="1"/>
  <c r="X1128"/>
  <c r="X1127" s="1"/>
  <c r="X1126" s="1"/>
  <c r="W1128"/>
  <c r="W1127" s="1"/>
  <c r="W1126" s="1"/>
  <c r="V1128"/>
  <c r="V1127" s="1"/>
  <c r="V1126" s="1"/>
  <c r="U1128"/>
  <c r="U1127" s="1"/>
  <c r="U1126" s="1"/>
  <c r="V1123"/>
  <c r="V1122" s="1"/>
  <c r="V1121" s="1"/>
  <c r="V1120" s="1"/>
  <c r="X1123"/>
  <c r="X1122" s="1"/>
  <c r="X1121" s="1"/>
  <c r="X1120" s="1"/>
  <c r="Y1123"/>
  <c r="Y1122" s="1"/>
  <c r="Y1121" s="1"/>
  <c r="Y1120" s="1"/>
  <c r="W1123"/>
  <c r="W1122" s="1"/>
  <c r="W1121" s="1"/>
  <c r="W1120" s="1"/>
  <c r="U1123"/>
  <c r="U1122" s="1"/>
  <c r="U1121" s="1"/>
  <c r="U1120" s="1"/>
  <c r="Z1116"/>
  <c r="Z1115" s="1"/>
  <c r="Z1114" s="1"/>
  <c r="Z1113" s="1"/>
  <c r="X1116"/>
  <c r="X1115" s="1"/>
  <c r="X1114" s="1"/>
  <c r="X1113" s="1"/>
  <c r="W1116"/>
  <c r="W1115" s="1"/>
  <c r="W1114" s="1"/>
  <c r="W1113" s="1"/>
  <c r="V1116"/>
  <c r="V1115" s="1"/>
  <c r="V1114" s="1"/>
  <c r="V1113" s="1"/>
  <c r="U1116"/>
  <c r="U1115" s="1"/>
  <c r="U1114" s="1"/>
  <c r="U1113" s="1"/>
  <c r="Y1108"/>
  <c r="X1108"/>
  <c r="W1108"/>
  <c r="V1108"/>
  <c r="U1108"/>
  <c r="Y1106"/>
  <c r="X1106"/>
  <c r="W1106"/>
  <c r="V1106"/>
  <c r="U1106"/>
  <c r="Y1098"/>
  <c r="Y1097" s="1"/>
  <c r="X1098"/>
  <c r="X1097" s="1"/>
  <c r="W1098"/>
  <c r="W1097" s="1"/>
  <c r="V1098"/>
  <c r="V1097" s="1"/>
  <c r="U1098"/>
  <c r="U1097" s="1"/>
  <c r="X1095"/>
  <c r="X1094" s="1"/>
  <c r="W1095"/>
  <c r="W1094" s="1"/>
  <c r="V1095"/>
  <c r="V1094" s="1"/>
  <c r="U1095"/>
  <c r="U1094" s="1"/>
  <c r="Y1092"/>
  <c r="W1092"/>
  <c r="U1092"/>
  <c r="Z1090"/>
  <c r="Z1089" s="1"/>
  <c r="X1090"/>
  <c r="X1089" s="1"/>
  <c r="W1090"/>
  <c r="V1090"/>
  <c r="V1089" s="1"/>
  <c r="U1090"/>
  <c r="W1087"/>
  <c r="U1087"/>
  <c r="Z1085"/>
  <c r="Z1084" s="1"/>
  <c r="Z1083" s="1"/>
  <c r="X1085"/>
  <c r="X1084" s="1"/>
  <c r="X1083" s="1"/>
  <c r="W1085"/>
  <c r="V1085"/>
  <c r="V1084" s="1"/>
  <c r="V1083" s="1"/>
  <c r="U1085"/>
  <c r="Z1080"/>
  <c r="Z1079" s="1"/>
  <c r="Z1078" s="1"/>
  <c r="Z1077" s="1"/>
  <c r="X1080"/>
  <c r="X1079" s="1"/>
  <c r="X1078" s="1"/>
  <c r="X1077" s="1"/>
  <c r="W1080"/>
  <c r="W1079" s="1"/>
  <c r="W1078" s="1"/>
  <c r="W1077" s="1"/>
  <c r="V1080"/>
  <c r="V1079" s="1"/>
  <c r="V1078" s="1"/>
  <c r="V1077" s="1"/>
  <c r="U1080"/>
  <c r="U1079" s="1"/>
  <c r="U1078" s="1"/>
  <c r="U1077" s="1"/>
  <c r="X1075"/>
  <c r="X1074" s="1"/>
  <c r="X1073" s="1"/>
  <c r="X1072" s="1"/>
  <c r="W1075"/>
  <c r="W1074" s="1"/>
  <c r="W1073" s="1"/>
  <c r="W1072" s="1"/>
  <c r="V1075"/>
  <c r="V1074" s="1"/>
  <c r="V1073" s="1"/>
  <c r="V1072" s="1"/>
  <c r="U1075"/>
  <c r="U1074" s="1"/>
  <c r="U1073" s="1"/>
  <c r="U1072" s="1"/>
  <c r="Z1070"/>
  <c r="Z1069" s="1"/>
  <c r="Z1068" s="1"/>
  <c r="Z1067" s="1"/>
  <c r="X1070"/>
  <c r="X1069" s="1"/>
  <c r="X1068" s="1"/>
  <c r="X1067" s="1"/>
  <c r="W1070"/>
  <c r="W1069" s="1"/>
  <c r="W1068" s="1"/>
  <c r="W1067" s="1"/>
  <c r="V1070"/>
  <c r="V1069" s="1"/>
  <c r="V1068" s="1"/>
  <c r="V1067" s="1"/>
  <c r="U1070"/>
  <c r="U1069" s="1"/>
  <c r="U1068" s="1"/>
  <c r="U1067" s="1"/>
  <c r="Z1063"/>
  <c r="Z1062" s="1"/>
  <c r="Z1061" s="1"/>
  <c r="Z1060" s="1"/>
  <c r="X1063"/>
  <c r="X1062" s="1"/>
  <c r="X1061" s="1"/>
  <c r="X1060" s="1"/>
  <c r="W1063"/>
  <c r="W1062" s="1"/>
  <c r="W1061" s="1"/>
  <c r="W1060" s="1"/>
  <c r="V1063"/>
  <c r="V1062" s="1"/>
  <c r="V1061" s="1"/>
  <c r="V1060" s="1"/>
  <c r="U1063"/>
  <c r="U1062" s="1"/>
  <c r="U1061" s="1"/>
  <c r="U1060" s="1"/>
  <c r="Y1058"/>
  <c r="Y1057" s="1"/>
  <c r="Y1056" s="1"/>
  <c r="Y1055" s="1"/>
  <c r="X1058"/>
  <c r="X1057" s="1"/>
  <c r="X1056" s="1"/>
  <c r="X1055" s="1"/>
  <c r="W1058"/>
  <c r="W1057" s="1"/>
  <c r="W1056" s="1"/>
  <c r="W1055" s="1"/>
  <c r="V1058"/>
  <c r="V1057" s="1"/>
  <c r="V1056" s="1"/>
  <c r="V1055" s="1"/>
  <c r="U1058"/>
  <c r="U1057" s="1"/>
  <c r="U1056" s="1"/>
  <c r="U1055" s="1"/>
  <c r="Y1053"/>
  <c r="Y1052" s="1"/>
  <c r="Y1051" s="1"/>
  <c r="Y1050" s="1"/>
  <c r="Z1053"/>
  <c r="Z1052" s="1"/>
  <c r="Z1051" s="1"/>
  <c r="Z1050" s="1"/>
  <c r="X1053"/>
  <c r="X1052" s="1"/>
  <c r="X1051" s="1"/>
  <c r="X1050" s="1"/>
  <c r="W1053"/>
  <c r="W1052" s="1"/>
  <c r="W1051" s="1"/>
  <c r="W1050" s="1"/>
  <c r="V1053"/>
  <c r="V1052" s="1"/>
  <c r="V1051" s="1"/>
  <c r="V1050" s="1"/>
  <c r="U1053"/>
  <c r="U1052" s="1"/>
  <c r="U1051" s="1"/>
  <c r="U1050" s="1"/>
  <c r="Z1048"/>
  <c r="Z1047" s="1"/>
  <c r="Z1046" s="1"/>
  <c r="Z1045" s="1"/>
  <c r="Y1048"/>
  <c r="Y1047" s="1"/>
  <c r="Y1046" s="1"/>
  <c r="Y1045" s="1"/>
  <c r="X1048"/>
  <c r="X1047" s="1"/>
  <c r="X1046" s="1"/>
  <c r="X1045" s="1"/>
  <c r="W1048"/>
  <c r="W1047" s="1"/>
  <c r="W1046" s="1"/>
  <c r="W1045" s="1"/>
  <c r="V1048"/>
  <c r="V1047" s="1"/>
  <c r="V1046" s="1"/>
  <c r="V1045" s="1"/>
  <c r="U1048"/>
  <c r="U1047" s="1"/>
  <c r="U1046" s="1"/>
  <c r="U1045" s="1"/>
  <c r="Z1041"/>
  <c r="Z1040" s="1"/>
  <c r="Z1039" s="1"/>
  <c r="Z1038" s="1"/>
  <c r="X1041"/>
  <c r="X1040" s="1"/>
  <c r="X1039" s="1"/>
  <c r="X1038" s="1"/>
  <c r="W1041"/>
  <c r="W1040" s="1"/>
  <c r="W1039" s="1"/>
  <c r="W1038" s="1"/>
  <c r="V1041"/>
  <c r="V1040" s="1"/>
  <c r="V1039" s="1"/>
  <c r="V1038" s="1"/>
  <c r="U1041"/>
  <c r="U1040" s="1"/>
  <c r="U1039" s="1"/>
  <c r="U1038" s="1"/>
  <c r="Z1036"/>
  <c r="Z1035" s="1"/>
  <c r="Z1034" s="1"/>
  <c r="Z1033" s="1"/>
  <c r="X1036"/>
  <c r="W1036"/>
  <c r="W1035" s="1"/>
  <c r="W1034" s="1"/>
  <c r="W1033" s="1"/>
  <c r="V1036"/>
  <c r="V1035" s="1"/>
  <c r="V1034" s="1"/>
  <c r="V1033" s="1"/>
  <c r="U1036"/>
  <c r="U1035" s="1"/>
  <c r="U1034" s="1"/>
  <c r="U1033" s="1"/>
  <c r="X1035"/>
  <c r="X1034" s="1"/>
  <c r="X1033" s="1"/>
  <c r="Y1031"/>
  <c r="Y1030" s="1"/>
  <c r="Y1029" s="1"/>
  <c r="Y1028" s="1"/>
  <c r="X1031"/>
  <c r="X1030" s="1"/>
  <c r="X1029" s="1"/>
  <c r="X1028" s="1"/>
  <c r="W1031"/>
  <c r="W1030" s="1"/>
  <c r="W1029" s="1"/>
  <c r="W1028" s="1"/>
  <c r="V1031"/>
  <c r="V1030" s="1"/>
  <c r="V1029" s="1"/>
  <c r="V1028" s="1"/>
  <c r="U1031"/>
  <c r="U1030" s="1"/>
  <c r="U1029" s="1"/>
  <c r="U1028" s="1"/>
  <c r="Z1026"/>
  <c r="Z1025" s="1"/>
  <c r="Z1024" s="1"/>
  <c r="Z1023" s="1"/>
  <c r="X1026"/>
  <c r="X1025" s="1"/>
  <c r="X1024" s="1"/>
  <c r="X1023" s="1"/>
  <c r="W1026"/>
  <c r="W1025" s="1"/>
  <c r="W1024" s="1"/>
  <c r="W1023" s="1"/>
  <c r="V1026"/>
  <c r="V1025" s="1"/>
  <c r="V1024" s="1"/>
  <c r="V1023" s="1"/>
  <c r="U1026"/>
  <c r="U1025" s="1"/>
  <c r="U1024" s="1"/>
  <c r="U1023" s="1"/>
  <c r="Y1019"/>
  <c r="Y1018" s="1"/>
  <c r="Y1013" s="1"/>
  <c r="Y1012" s="1"/>
  <c r="Z1019"/>
  <c r="Z1018" s="1"/>
  <c r="Z1013" s="1"/>
  <c r="Z1012" s="1"/>
  <c r="X1019"/>
  <c r="W1019"/>
  <c r="W1018" s="1"/>
  <c r="W1013" s="1"/>
  <c r="W1012" s="1"/>
  <c r="V1019"/>
  <c r="V1018" s="1"/>
  <c r="V1013" s="1"/>
  <c r="V1012" s="1"/>
  <c r="U1019"/>
  <c r="U1018" s="1"/>
  <c r="U1013" s="1"/>
  <c r="U1012" s="1"/>
  <c r="X1018"/>
  <c r="X1013" s="1"/>
  <c r="X1012" s="1"/>
  <c r="U1009"/>
  <c r="U1008" s="1"/>
  <c r="U1006"/>
  <c r="U1005" s="1"/>
  <c r="U1003"/>
  <c r="U1002" s="1"/>
  <c r="U1000"/>
  <c r="U999" s="1"/>
  <c r="U998" s="1"/>
  <c r="Z993"/>
  <c r="Z992" s="1"/>
  <c r="Z991" s="1"/>
  <c r="Z990" s="1"/>
  <c r="Z989" s="1"/>
  <c r="X993"/>
  <c r="X992" s="1"/>
  <c r="X991" s="1"/>
  <c r="X990" s="1"/>
  <c r="X989" s="1"/>
  <c r="W993"/>
  <c r="W992" s="1"/>
  <c r="W991" s="1"/>
  <c r="W990" s="1"/>
  <c r="W989" s="1"/>
  <c r="V993"/>
  <c r="V992" s="1"/>
  <c r="V991" s="1"/>
  <c r="V990" s="1"/>
  <c r="V989" s="1"/>
  <c r="U993"/>
  <c r="U992" s="1"/>
  <c r="U991" s="1"/>
  <c r="U990" s="1"/>
  <c r="U989" s="1"/>
  <c r="Y984"/>
  <c r="Z984"/>
  <c r="Z982" s="1"/>
  <c r="X984"/>
  <c r="X982" s="1"/>
  <c r="W984"/>
  <c r="W983" s="1"/>
  <c r="V984"/>
  <c r="V983" s="1"/>
  <c r="U984"/>
  <c r="U982" s="1"/>
  <c r="X983"/>
  <c r="Z975"/>
  <c r="Z974" s="1"/>
  <c r="Z973" s="1"/>
  <c r="Z972" s="1"/>
  <c r="Z971" s="1"/>
  <c r="X975"/>
  <c r="X974" s="1"/>
  <c r="X973" s="1"/>
  <c r="X972" s="1"/>
  <c r="X971" s="1"/>
  <c r="W975"/>
  <c r="W974" s="1"/>
  <c r="W973" s="1"/>
  <c r="W972" s="1"/>
  <c r="W971" s="1"/>
  <c r="V975"/>
  <c r="V974" s="1"/>
  <c r="V973" s="1"/>
  <c r="V972" s="1"/>
  <c r="V971" s="1"/>
  <c r="U975"/>
  <c r="U974" s="1"/>
  <c r="U973" s="1"/>
  <c r="U972" s="1"/>
  <c r="U971" s="1"/>
  <c r="Z968"/>
  <c r="Z967" s="1"/>
  <c r="Z966" s="1"/>
  <c r="Z965" s="1"/>
  <c r="X968"/>
  <c r="X967" s="1"/>
  <c r="X966" s="1"/>
  <c r="X965" s="1"/>
  <c r="W968"/>
  <c r="W967" s="1"/>
  <c r="W966" s="1"/>
  <c r="W965" s="1"/>
  <c r="V968"/>
  <c r="V967" s="1"/>
  <c r="V966" s="1"/>
  <c r="V965" s="1"/>
  <c r="U968"/>
  <c r="U967" s="1"/>
  <c r="U966" s="1"/>
  <c r="U965" s="1"/>
  <c r="Z963"/>
  <c r="Z962" s="1"/>
  <c r="X963"/>
  <c r="X962" s="1"/>
  <c r="W963"/>
  <c r="W962" s="1"/>
  <c r="V963"/>
  <c r="V962" s="1"/>
  <c r="U963"/>
  <c r="U962" s="1"/>
  <c r="X960"/>
  <c r="X959" s="1"/>
  <c r="W960"/>
  <c r="W959" s="1"/>
  <c r="V960"/>
  <c r="V959" s="1"/>
  <c r="U960"/>
  <c r="U959" s="1"/>
  <c r="Z956"/>
  <c r="Z955" s="1"/>
  <c r="Z954" s="1"/>
  <c r="X956"/>
  <c r="X955" s="1"/>
  <c r="X954" s="1"/>
  <c r="W956"/>
  <c r="W955" s="1"/>
  <c r="W954" s="1"/>
  <c r="V956"/>
  <c r="V955" s="1"/>
  <c r="V954" s="1"/>
  <c r="U956"/>
  <c r="U955" s="1"/>
  <c r="U954" s="1"/>
  <c r="Z944"/>
  <c r="Z943" s="1"/>
  <c r="Z942" s="1"/>
  <c r="Y944"/>
  <c r="Y943" s="1"/>
  <c r="Y942" s="1"/>
  <c r="X944"/>
  <c r="X943" s="1"/>
  <c r="X942" s="1"/>
  <c r="W944"/>
  <c r="W943" s="1"/>
  <c r="W942" s="1"/>
  <c r="V944"/>
  <c r="V943" s="1"/>
  <c r="V942" s="1"/>
  <c r="U944"/>
  <c r="U943" s="1"/>
  <c r="U942" s="1"/>
  <c r="Y940"/>
  <c r="Y939" s="1"/>
  <c r="Y938" s="1"/>
  <c r="Y937" s="1"/>
  <c r="X940"/>
  <c r="X939" s="1"/>
  <c r="X938" s="1"/>
  <c r="X937" s="1"/>
  <c r="W940"/>
  <c r="W939" s="1"/>
  <c r="W938" s="1"/>
  <c r="W937" s="1"/>
  <c r="V940"/>
  <c r="V939" s="1"/>
  <c r="V938" s="1"/>
  <c r="V937" s="1"/>
  <c r="U940"/>
  <c r="U939" s="1"/>
  <c r="U938" s="1"/>
  <c r="U937" s="1"/>
  <c r="Y935"/>
  <c r="Y934" s="1"/>
  <c r="Y933" s="1"/>
  <c r="Y932" s="1"/>
  <c r="Z935"/>
  <c r="Z934" s="1"/>
  <c r="Z933" s="1"/>
  <c r="Z932" s="1"/>
  <c r="X935"/>
  <c r="X934" s="1"/>
  <c r="X933" s="1"/>
  <c r="X932" s="1"/>
  <c r="W935"/>
  <c r="W934" s="1"/>
  <c r="W933" s="1"/>
  <c r="W932" s="1"/>
  <c r="V935"/>
  <c r="V934" s="1"/>
  <c r="V933" s="1"/>
  <c r="V932" s="1"/>
  <c r="U935"/>
  <c r="U934" s="1"/>
  <c r="U933" s="1"/>
  <c r="U932" s="1"/>
  <c r="Z898"/>
  <c r="Z897" s="1"/>
  <c r="X898"/>
  <c r="X897" s="1"/>
  <c r="W898"/>
  <c r="W897" s="1"/>
  <c r="W895"/>
  <c r="W894" s="1"/>
  <c r="V898"/>
  <c r="V897" s="1"/>
  <c r="U898"/>
  <c r="U897" s="1"/>
  <c r="X895"/>
  <c r="X894" s="1"/>
  <c r="Z895"/>
  <c r="Z894" s="1"/>
  <c r="V895"/>
  <c r="V894" s="1"/>
  <c r="U895"/>
  <c r="U894" s="1"/>
  <c r="Z888"/>
  <c r="Z887" s="1"/>
  <c r="Z886" s="1"/>
  <c r="Z885" s="1"/>
  <c r="Z884" s="1"/>
  <c r="X888"/>
  <c r="X887" s="1"/>
  <c r="X886" s="1"/>
  <c r="X885" s="1"/>
  <c r="X884" s="1"/>
  <c r="W888"/>
  <c r="W887" s="1"/>
  <c r="W886" s="1"/>
  <c r="W885" s="1"/>
  <c r="W884" s="1"/>
  <c r="V888"/>
  <c r="V887" s="1"/>
  <c r="V886" s="1"/>
  <c r="V885" s="1"/>
  <c r="V884" s="1"/>
  <c r="U888"/>
  <c r="U887" s="1"/>
  <c r="U886" s="1"/>
  <c r="U885" s="1"/>
  <c r="U884" s="1"/>
  <c r="Y881"/>
  <c r="Y880" s="1"/>
  <c r="X881"/>
  <c r="X880" s="1"/>
  <c r="W881"/>
  <c r="W880" s="1"/>
  <c r="V881"/>
  <c r="V880" s="1"/>
  <c r="U881"/>
  <c r="U880" s="1"/>
  <c r="Y878"/>
  <c r="Y877" s="1"/>
  <c r="Z878"/>
  <c r="Z877" s="1"/>
  <c r="X878"/>
  <c r="X877" s="1"/>
  <c r="W878"/>
  <c r="W877" s="1"/>
  <c r="V878"/>
  <c r="V877" s="1"/>
  <c r="U878"/>
  <c r="U877" s="1"/>
  <c r="Z875"/>
  <c r="Z874" s="1"/>
  <c r="Y875"/>
  <c r="Y874" s="1"/>
  <c r="X875"/>
  <c r="X874" s="1"/>
  <c r="W875"/>
  <c r="W874" s="1"/>
  <c r="V875"/>
  <c r="V874" s="1"/>
  <c r="U875"/>
  <c r="U874" s="1"/>
  <c r="Z872"/>
  <c r="Z871" s="1"/>
  <c r="X872"/>
  <c r="X871" s="1"/>
  <c r="W872"/>
  <c r="W871" s="1"/>
  <c r="V872"/>
  <c r="V871" s="1"/>
  <c r="U872"/>
  <c r="U871" s="1"/>
  <c r="Y869"/>
  <c r="Y868" s="1"/>
  <c r="X869"/>
  <c r="X868" s="1"/>
  <c r="W869"/>
  <c r="W868" s="1"/>
  <c r="V869"/>
  <c r="V868" s="1"/>
  <c r="U869"/>
  <c r="U868" s="1"/>
  <c r="Z866"/>
  <c r="Z865" s="1"/>
  <c r="X866"/>
  <c r="X865" s="1"/>
  <c r="W866"/>
  <c r="W865" s="1"/>
  <c r="V866"/>
  <c r="V865" s="1"/>
  <c r="U866"/>
  <c r="U865" s="1"/>
  <c r="Z863"/>
  <c r="Z862" s="1"/>
  <c r="Y863"/>
  <c r="Y862" s="1"/>
  <c r="X863"/>
  <c r="X862" s="1"/>
  <c r="W863"/>
  <c r="W862" s="1"/>
  <c r="V863"/>
  <c r="V862" s="1"/>
  <c r="U863"/>
  <c r="U862" s="1"/>
  <c r="Y854"/>
  <c r="Y853" s="1"/>
  <c r="Y852" s="1"/>
  <c r="Y851" s="1"/>
  <c r="Y850" s="1"/>
  <c r="X854"/>
  <c r="X853" s="1"/>
  <c r="X852" s="1"/>
  <c r="X851" s="1"/>
  <c r="X850" s="1"/>
  <c r="W854"/>
  <c r="W853" s="1"/>
  <c r="W852" s="1"/>
  <c r="W851" s="1"/>
  <c r="W850" s="1"/>
  <c r="V854"/>
  <c r="V853" s="1"/>
  <c r="V852" s="1"/>
  <c r="V851" s="1"/>
  <c r="V850" s="1"/>
  <c r="U854"/>
  <c r="U853" s="1"/>
  <c r="U852" s="1"/>
  <c r="U851" s="1"/>
  <c r="U850" s="1"/>
  <c r="Z847"/>
  <c r="Z846" s="1"/>
  <c r="Z845" s="1"/>
  <c r="Z844" s="1"/>
  <c r="Z843" s="1"/>
  <c r="X847"/>
  <c r="X846" s="1"/>
  <c r="X845" s="1"/>
  <c r="X844" s="1"/>
  <c r="X843" s="1"/>
  <c r="W847"/>
  <c r="W846" s="1"/>
  <c r="W845" s="1"/>
  <c r="W844" s="1"/>
  <c r="W843" s="1"/>
  <c r="V847"/>
  <c r="V846" s="1"/>
  <c r="V845" s="1"/>
  <c r="V844" s="1"/>
  <c r="V843" s="1"/>
  <c r="U847"/>
  <c r="U846" s="1"/>
  <c r="U845" s="1"/>
  <c r="U844" s="1"/>
  <c r="U843" s="1"/>
  <c r="Z840"/>
  <c r="Z839" s="1"/>
  <c r="Z832" s="1"/>
  <c r="Z831" s="1"/>
  <c r="Y840"/>
  <c r="Y839" s="1"/>
  <c r="Y832" s="1"/>
  <c r="Y831" s="1"/>
  <c r="X840"/>
  <c r="X839" s="1"/>
  <c r="X832" s="1"/>
  <c r="X831" s="1"/>
  <c r="W840"/>
  <c r="W839" s="1"/>
  <c r="W832" s="1"/>
  <c r="W831" s="1"/>
  <c r="V840"/>
  <c r="V839" s="1"/>
  <c r="V832" s="1"/>
  <c r="V831" s="1"/>
  <c r="U840"/>
  <c r="U839" s="1"/>
  <c r="U832" s="1"/>
  <c r="U831" s="1"/>
  <c r="Y828"/>
  <c r="Y827" s="1"/>
  <c r="Y826" s="1"/>
  <c r="Y825" s="1"/>
  <c r="X828"/>
  <c r="X827" s="1"/>
  <c r="X826" s="1"/>
  <c r="X825" s="1"/>
  <c r="W828"/>
  <c r="W827" s="1"/>
  <c r="W826" s="1"/>
  <c r="W825" s="1"/>
  <c r="V828"/>
  <c r="V827" s="1"/>
  <c r="V826" s="1"/>
  <c r="V825" s="1"/>
  <c r="U828"/>
  <c r="U827" s="1"/>
  <c r="U826" s="1"/>
  <c r="U825" s="1"/>
  <c r="Z823"/>
  <c r="Z822" s="1"/>
  <c r="X823"/>
  <c r="W823"/>
  <c r="W822" s="1"/>
  <c r="V823"/>
  <c r="V822" s="1"/>
  <c r="U823"/>
  <c r="U822" s="1"/>
  <c r="X822"/>
  <c r="X820"/>
  <c r="X819" s="1"/>
  <c r="W820"/>
  <c r="W819" s="1"/>
  <c r="V820"/>
  <c r="V819" s="1"/>
  <c r="U820"/>
  <c r="U819" s="1"/>
  <c r="X817"/>
  <c r="W817"/>
  <c r="W816" s="1"/>
  <c r="W815" s="1"/>
  <c r="W814" s="1"/>
  <c r="V817"/>
  <c r="V816" s="1"/>
  <c r="V815" s="1"/>
  <c r="U817"/>
  <c r="U816" s="1"/>
  <c r="U815" s="1"/>
  <c r="X816"/>
  <c r="X815" s="1"/>
  <c r="Z810"/>
  <c r="Z809" s="1"/>
  <c r="Z808" s="1"/>
  <c r="Z807" s="1"/>
  <c r="Z806" s="1"/>
  <c r="Y810"/>
  <c r="Y809" s="1"/>
  <c r="Y808" s="1"/>
  <c r="Y807" s="1"/>
  <c r="Y806" s="1"/>
  <c r="X810"/>
  <c r="X809" s="1"/>
  <c r="X808" s="1"/>
  <c r="X807" s="1"/>
  <c r="X806" s="1"/>
  <c r="W810"/>
  <c r="W809" s="1"/>
  <c r="W808" s="1"/>
  <c r="W807" s="1"/>
  <c r="W806" s="1"/>
  <c r="V810"/>
  <c r="V809" s="1"/>
  <c r="V808" s="1"/>
  <c r="V807" s="1"/>
  <c r="V806" s="1"/>
  <c r="U810"/>
  <c r="U809" s="1"/>
  <c r="U808" s="1"/>
  <c r="U807" s="1"/>
  <c r="U806" s="1"/>
  <c r="Z803"/>
  <c r="Z802" s="1"/>
  <c r="Z801" s="1"/>
  <c r="Z800" s="1"/>
  <c r="X803"/>
  <c r="X802" s="1"/>
  <c r="X801" s="1"/>
  <c r="X800" s="1"/>
  <c r="W803"/>
  <c r="W802" s="1"/>
  <c r="W801" s="1"/>
  <c r="W800" s="1"/>
  <c r="V803"/>
  <c r="V802" s="1"/>
  <c r="V801" s="1"/>
  <c r="V800" s="1"/>
  <c r="U803"/>
  <c r="U802" s="1"/>
  <c r="U801" s="1"/>
  <c r="U800" s="1"/>
  <c r="Z798"/>
  <c r="Z797" s="1"/>
  <c r="X798"/>
  <c r="X797" s="1"/>
  <c r="W798"/>
  <c r="W797" s="1"/>
  <c r="V798"/>
  <c r="V797" s="1"/>
  <c r="U798"/>
  <c r="U797" s="1"/>
  <c r="Y795"/>
  <c r="Y794" s="1"/>
  <c r="Z795"/>
  <c r="Z794" s="1"/>
  <c r="X795"/>
  <c r="X794" s="1"/>
  <c r="W795"/>
  <c r="W794" s="1"/>
  <c r="V795"/>
  <c r="V794" s="1"/>
  <c r="U795"/>
  <c r="U794" s="1"/>
  <c r="X791"/>
  <c r="X790" s="1"/>
  <c r="X789" s="1"/>
  <c r="W791"/>
  <c r="W790" s="1"/>
  <c r="W789" s="1"/>
  <c r="V791"/>
  <c r="V790" s="1"/>
  <c r="V789" s="1"/>
  <c r="U791"/>
  <c r="U790" s="1"/>
  <c r="U789" s="1"/>
  <c r="W787"/>
  <c r="U787"/>
  <c r="W785"/>
  <c r="U785"/>
  <c r="W783"/>
  <c r="U783"/>
  <c r="X781"/>
  <c r="X780" s="1"/>
  <c r="X779" s="1"/>
  <c r="W781"/>
  <c r="V781"/>
  <c r="V780" s="1"/>
  <c r="V779" s="1"/>
  <c r="U781"/>
  <c r="Y772"/>
  <c r="Y771" s="1"/>
  <c r="Y770" s="1"/>
  <c r="X772"/>
  <c r="X771" s="1"/>
  <c r="X770" s="1"/>
  <c r="W772"/>
  <c r="W771" s="1"/>
  <c r="W770" s="1"/>
  <c r="V772"/>
  <c r="V771" s="1"/>
  <c r="V770" s="1"/>
  <c r="U772"/>
  <c r="U771" s="1"/>
  <c r="U770" s="1"/>
  <c r="Z768"/>
  <c r="Z767" s="1"/>
  <c r="X768"/>
  <c r="X767" s="1"/>
  <c r="W768"/>
  <c r="W767" s="1"/>
  <c r="V768"/>
  <c r="V767" s="1"/>
  <c r="U768"/>
  <c r="U767" s="1"/>
  <c r="Y765"/>
  <c r="Y764" s="1"/>
  <c r="Z765"/>
  <c r="Z764" s="1"/>
  <c r="X765"/>
  <c r="X764" s="1"/>
  <c r="W765"/>
  <c r="W764" s="1"/>
  <c r="V765"/>
  <c r="V764" s="1"/>
  <c r="U765"/>
  <c r="U764" s="1"/>
  <c r="X752"/>
  <c r="W752"/>
  <c r="V752"/>
  <c r="U752"/>
  <c r="Y750"/>
  <c r="X750"/>
  <c r="W750"/>
  <c r="V750"/>
  <c r="U750"/>
  <c r="Y748"/>
  <c r="Z748"/>
  <c r="X748"/>
  <c r="W748"/>
  <c r="V748"/>
  <c r="U748"/>
  <c r="Y746"/>
  <c r="Z746"/>
  <c r="X746"/>
  <c r="W746"/>
  <c r="V746"/>
  <c r="U746"/>
  <c r="Z742"/>
  <c r="Z741" s="1"/>
  <c r="Z740" s="1"/>
  <c r="Y742"/>
  <c r="Y741" s="1"/>
  <c r="Y740" s="1"/>
  <c r="X742"/>
  <c r="X741" s="1"/>
  <c r="X740" s="1"/>
  <c r="W742"/>
  <c r="W741" s="1"/>
  <c r="W740" s="1"/>
  <c r="V742"/>
  <c r="V741" s="1"/>
  <c r="V740" s="1"/>
  <c r="U742"/>
  <c r="U741" s="1"/>
  <c r="U740" s="1"/>
  <c r="X738"/>
  <c r="X737" s="1"/>
  <c r="X736" s="1"/>
  <c r="W738"/>
  <c r="W737" s="1"/>
  <c r="W736" s="1"/>
  <c r="V738"/>
  <c r="V737" s="1"/>
  <c r="V736" s="1"/>
  <c r="U738"/>
  <c r="U737" s="1"/>
  <c r="U736" s="1"/>
  <c r="Z728"/>
  <c r="Z727" s="1"/>
  <c r="Z726" s="1"/>
  <c r="X728"/>
  <c r="X727" s="1"/>
  <c r="X726" s="1"/>
  <c r="W728"/>
  <c r="W727" s="1"/>
  <c r="W726" s="1"/>
  <c r="V728"/>
  <c r="V727" s="1"/>
  <c r="V726" s="1"/>
  <c r="U728"/>
  <c r="U727" s="1"/>
  <c r="U726" s="1"/>
  <c r="U724"/>
  <c r="U723" s="1"/>
  <c r="U722" s="1"/>
  <c r="X724"/>
  <c r="X723" s="1"/>
  <c r="X722" s="1"/>
  <c r="W724"/>
  <c r="W723" s="1"/>
  <c r="W722" s="1"/>
  <c r="V724"/>
  <c r="V723" s="1"/>
  <c r="V722" s="1"/>
  <c r="Y717"/>
  <c r="Y716" s="1"/>
  <c r="Y715" s="1"/>
  <c r="Y714" s="1"/>
  <c r="Z717"/>
  <c r="Z716" s="1"/>
  <c r="Z715" s="1"/>
  <c r="Z714" s="1"/>
  <c r="X717"/>
  <c r="X716" s="1"/>
  <c r="X715" s="1"/>
  <c r="X714" s="1"/>
  <c r="W717"/>
  <c r="W716" s="1"/>
  <c r="W715" s="1"/>
  <c r="W714" s="1"/>
  <c r="V717"/>
  <c r="V716" s="1"/>
  <c r="V715" s="1"/>
  <c r="V714" s="1"/>
  <c r="U717"/>
  <c r="U716" s="1"/>
  <c r="U715" s="1"/>
  <c r="U714" s="1"/>
  <c r="Z699"/>
  <c r="Z698" s="1"/>
  <c r="Z697" s="1"/>
  <c r="Y699"/>
  <c r="Y698" s="1"/>
  <c r="Y697" s="1"/>
  <c r="X699"/>
  <c r="X698" s="1"/>
  <c r="X697" s="1"/>
  <c r="W699"/>
  <c r="W698" s="1"/>
  <c r="W697" s="1"/>
  <c r="V699"/>
  <c r="V698" s="1"/>
  <c r="V697" s="1"/>
  <c r="U699"/>
  <c r="U698" s="1"/>
  <c r="U697" s="1"/>
  <c r="Z706"/>
  <c r="Z705" s="1"/>
  <c r="Z704" s="1"/>
  <c r="X706"/>
  <c r="X705" s="1"/>
  <c r="X704" s="1"/>
  <c r="W706"/>
  <c r="W705" s="1"/>
  <c r="W704" s="1"/>
  <c r="V706"/>
  <c r="V705" s="1"/>
  <c r="V704" s="1"/>
  <c r="U706"/>
  <c r="U705" s="1"/>
  <c r="U704" s="1"/>
  <c r="X695"/>
  <c r="X694" s="1"/>
  <c r="X693" s="1"/>
  <c r="W695"/>
  <c r="W694" s="1"/>
  <c r="W693" s="1"/>
  <c r="V695"/>
  <c r="V694" s="1"/>
  <c r="V693" s="1"/>
  <c r="U695"/>
  <c r="U694" s="1"/>
  <c r="U693" s="1"/>
  <c r="X691"/>
  <c r="X690" s="1"/>
  <c r="X689" s="1"/>
  <c r="W691"/>
  <c r="W690" s="1"/>
  <c r="W689" s="1"/>
  <c r="V691"/>
  <c r="V690" s="1"/>
  <c r="V689" s="1"/>
  <c r="U691"/>
  <c r="U690" s="1"/>
  <c r="U689" s="1"/>
  <c r="Z687"/>
  <c r="Z686" s="1"/>
  <c r="Z685" s="1"/>
  <c r="X687"/>
  <c r="X686" s="1"/>
  <c r="X685" s="1"/>
  <c r="W687"/>
  <c r="W686" s="1"/>
  <c r="W685" s="1"/>
  <c r="V687"/>
  <c r="V686" s="1"/>
  <c r="V685" s="1"/>
  <c r="U687"/>
  <c r="U686" s="1"/>
  <c r="U685" s="1"/>
  <c r="Z677"/>
  <c r="Z676" s="1"/>
  <c r="Z675" s="1"/>
  <c r="Z674" s="1"/>
  <c r="X677"/>
  <c r="X676" s="1"/>
  <c r="X675" s="1"/>
  <c r="X674" s="1"/>
  <c r="W677"/>
  <c r="W676" s="1"/>
  <c r="W675" s="1"/>
  <c r="W674" s="1"/>
  <c r="V677"/>
  <c r="V676" s="1"/>
  <c r="V675" s="1"/>
  <c r="V674" s="1"/>
  <c r="U677"/>
  <c r="U676" s="1"/>
  <c r="U675" s="1"/>
  <c r="U674" s="1"/>
  <c r="X658"/>
  <c r="X657" s="1"/>
  <c r="X656" s="1"/>
  <c r="W658"/>
  <c r="W657" s="1"/>
  <c r="W656" s="1"/>
  <c r="V658"/>
  <c r="V657" s="1"/>
  <c r="V656" s="1"/>
  <c r="U658"/>
  <c r="U657" s="1"/>
  <c r="U656" s="1"/>
  <c r="X654"/>
  <c r="W654"/>
  <c r="W653" s="1"/>
  <c r="W652" s="1"/>
  <c r="V654"/>
  <c r="V653" s="1"/>
  <c r="V652" s="1"/>
  <c r="U654"/>
  <c r="U653" s="1"/>
  <c r="U652" s="1"/>
  <c r="X653"/>
  <c r="X652" s="1"/>
  <c r="Z650"/>
  <c r="Z649" s="1"/>
  <c r="Z648" s="1"/>
  <c r="X650"/>
  <c r="X649" s="1"/>
  <c r="X648" s="1"/>
  <c r="W650"/>
  <c r="W649" s="1"/>
  <c r="W648" s="1"/>
  <c r="V650"/>
  <c r="V649" s="1"/>
  <c r="V648" s="1"/>
  <c r="U650"/>
  <c r="U649" s="1"/>
  <c r="U648" s="1"/>
  <c r="W643"/>
  <c r="W642" s="1"/>
  <c r="W641" s="1"/>
  <c r="W640" s="1"/>
  <c r="U643"/>
  <c r="U642" s="1"/>
  <c r="U641" s="1"/>
  <c r="U640" s="1"/>
  <c r="X633"/>
  <c r="X632" s="1"/>
  <c r="W633"/>
  <c r="W632" s="1"/>
  <c r="V633"/>
  <c r="V632" s="1"/>
  <c r="U633"/>
  <c r="U632" s="1"/>
  <c r="Z629"/>
  <c r="Z628" s="1"/>
  <c r="X629"/>
  <c r="X628" s="1"/>
  <c r="W629"/>
  <c r="W628" s="1"/>
  <c r="V629"/>
  <c r="V628" s="1"/>
  <c r="U629"/>
  <c r="U628" s="1"/>
  <c r="Y625"/>
  <c r="Y624" s="1"/>
  <c r="Y623" s="1"/>
  <c r="Z625"/>
  <c r="Z624" s="1"/>
  <c r="Z623" s="1"/>
  <c r="X625"/>
  <c r="X624" s="1"/>
  <c r="X623" s="1"/>
  <c r="W625"/>
  <c r="W624" s="1"/>
  <c r="W623" s="1"/>
  <c r="V625"/>
  <c r="V624" s="1"/>
  <c r="V623" s="1"/>
  <c r="U625"/>
  <c r="U624" s="1"/>
  <c r="U623" s="1"/>
  <c r="Z620"/>
  <c r="Z619" s="1"/>
  <c r="Z618" s="1"/>
  <c r="X620"/>
  <c r="X619" s="1"/>
  <c r="X618" s="1"/>
  <c r="W620"/>
  <c r="W619" s="1"/>
  <c r="W618" s="1"/>
  <c r="V620"/>
  <c r="V619" s="1"/>
  <c r="V618" s="1"/>
  <c r="U620"/>
  <c r="U619" s="1"/>
  <c r="U618" s="1"/>
  <c r="X615"/>
  <c r="W615"/>
  <c r="W614" s="1"/>
  <c r="W613" s="1"/>
  <c r="V615"/>
  <c r="V614" s="1"/>
  <c r="V613" s="1"/>
  <c r="U615"/>
  <c r="U614" s="1"/>
  <c r="U613" s="1"/>
  <c r="X614"/>
  <c r="X613" s="1"/>
  <c r="Z606"/>
  <c r="Z605" s="1"/>
  <c r="Z604" s="1"/>
  <c r="Z603" s="1"/>
  <c r="Z602" s="1"/>
  <c r="Y606"/>
  <c r="Y605" s="1"/>
  <c r="Y604" s="1"/>
  <c r="Y603" s="1"/>
  <c r="Y602" s="1"/>
  <c r="X606"/>
  <c r="X605" s="1"/>
  <c r="X604" s="1"/>
  <c r="X603" s="1"/>
  <c r="X602" s="1"/>
  <c r="W606"/>
  <c r="W605" s="1"/>
  <c r="W604" s="1"/>
  <c r="W603" s="1"/>
  <c r="W602" s="1"/>
  <c r="V606"/>
  <c r="V605" s="1"/>
  <c r="V604" s="1"/>
  <c r="V603" s="1"/>
  <c r="V602" s="1"/>
  <c r="U606"/>
  <c r="U605" s="1"/>
  <c r="U604" s="1"/>
  <c r="U603" s="1"/>
  <c r="U602" s="1"/>
  <c r="W598"/>
  <c r="W597" s="1"/>
  <c r="U598"/>
  <c r="U597" s="1"/>
  <c r="Y595"/>
  <c r="Y594" s="1"/>
  <c r="W595"/>
  <c r="W594" s="1"/>
  <c r="U595"/>
  <c r="U594" s="1"/>
  <c r="X592"/>
  <c r="X591" s="1"/>
  <c r="X590" s="1"/>
  <c r="X589" s="1"/>
  <c r="W592"/>
  <c r="W591" s="1"/>
  <c r="V592"/>
  <c r="V591" s="1"/>
  <c r="V590" s="1"/>
  <c r="V589" s="1"/>
  <c r="U592"/>
  <c r="U591" s="1"/>
  <c r="Y586"/>
  <c r="Y585" s="1"/>
  <c r="Y584" s="1"/>
  <c r="Y583" s="1"/>
  <c r="X586"/>
  <c r="X585" s="1"/>
  <c r="X584" s="1"/>
  <c r="X583" s="1"/>
  <c r="W586"/>
  <c r="W585" s="1"/>
  <c r="W584" s="1"/>
  <c r="W583" s="1"/>
  <c r="V586"/>
  <c r="V585" s="1"/>
  <c r="V584" s="1"/>
  <c r="V583" s="1"/>
  <c r="U586"/>
  <c r="U585" s="1"/>
  <c r="U584" s="1"/>
  <c r="U583" s="1"/>
  <c r="X576"/>
  <c r="W576"/>
  <c r="W575" s="1"/>
  <c r="W574" s="1"/>
  <c r="V576"/>
  <c r="V575" s="1"/>
  <c r="V574" s="1"/>
  <c r="U576"/>
  <c r="U575" s="1"/>
  <c r="U574" s="1"/>
  <c r="X575"/>
  <c r="X574" s="1"/>
  <c r="X564"/>
  <c r="X563" s="1"/>
  <c r="X562" s="1"/>
  <c r="W564"/>
  <c r="W563" s="1"/>
  <c r="W562" s="1"/>
  <c r="V564"/>
  <c r="V563" s="1"/>
  <c r="V562" s="1"/>
  <c r="U564"/>
  <c r="U563" s="1"/>
  <c r="U562" s="1"/>
  <c r="X560"/>
  <c r="X559" s="1"/>
  <c r="X558" s="1"/>
  <c r="W560"/>
  <c r="W559" s="1"/>
  <c r="W558" s="1"/>
  <c r="V560"/>
  <c r="V559" s="1"/>
  <c r="V558" s="1"/>
  <c r="U560"/>
  <c r="U559" s="1"/>
  <c r="U558" s="1"/>
  <c r="X555"/>
  <c r="X554" s="1"/>
  <c r="W555"/>
  <c r="W554" s="1"/>
  <c r="V555"/>
  <c r="V554" s="1"/>
  <c r="U555"/>
  <c r="U554" s="1"/>
  <c r="Z552"/>
  <c r="Z551" s="1"/>
  <c r="Y552"/>
  <c r="Y551" s="1"/>
  <c r="X552"/>
  <c r="X551" s="1"/>
  <c r="X545"/>
  <c r="X544" s="1"/>
  <c r="X549"/>
  <c r="X548" s="1"/>
  <c r="X542"/>
  <c r="X541" s="1"/>
  <c r="W552"/>
  <c r="W551" s="1"/>
  <c r="V552"/>
  <c r="V551" s="1"/>
  <c r="U552"/>
  <c r="U551" s="1"/>
  <c r="Y549"/>
  <c r="Y548" s="1"/>
  <c r="Z549"/>
  <c r="Z548" s="1"/>
  <c r="W549"/>
  <c r="W548" s="1"/>
  <c r="V549"/>
  <c r="V548" s="1"/>
  <c r="U549"/>
  <c r="U548" s="1"/>
  <c r="W545"/>
  <c r="W544" s="1"/>
  <c r="V545"/>
  <c r="V544" s="1"/>
  <c r="V542"/>
  <c r="V541" s="1"/>
  <c r="U545"/>
  <c r="U544" s="1"/>
  <c r="Z542"/>
  <c r="Z541" s="1"/>
  <c r="W542"/>
  <c r="W541" s="1"/>
  <c r="U542"/>
  <c r="U541" s="1"/>
  <c r="X537"/>
  <c r="W537"/>
  <c r="W536" s="1"/>
  <c r="V537"/>
  <c r="V536" s="1"/>
  <c r="U537"/>
  <c r="U536" s="1"/>
  <c r="X536"/>
  <c r="Z534"/>
  <c r="Z533" s="1"/>
  <c r="X534"/>
  <c r="X533" s="1"/>
  <c r="W534"/>
  <c r="W533" s="1"/>
  <c r="V534"/>
  <c r="V533" s="1"/>
  <c r="U534"/>
  <c r="U533" s="1"/>
  <c r="Z531"/>
  <c r="Z530" s="1"/>
  <c r="X531"/>
  <c r="W531"/>
  <c r="W530" s="1"/>
  <c r="V531"/>
  <c r="V530" s="1"/>
  <c r="U531"/>
  <c r="U530" s="1"/>
  <c r="X530"/>
  <c r="X527"/>
  <c r="X526" s="1"/>
  <c r="W527"/>
  <c r="W526" s="1"/>
  <c r="W524"/>
  <c r="W523" s="1"/>
  <c r="V527"/>
  <c r="V526" s="1"/>
  <c r="V524"/>
  <c r="V523" s="1"/>
  <c r="U527"/>
  <c r="U526" s="1"/>
  <c r="Z524"/>
  <c r="Z523" s="1"/>
  <c r="X524"/>
  <c r="X523" s="1"/>
  <c r="U524"/>
  <c r="U523" s="1"/>
  <c r="Z514"/>
  <c r="Z513" s="1"/>
  <c r="Z512" s="1"/>
  <c r="Y514"/>
  <c r="Y513" s="1"/>
  <c r="Y512" s="1"/>
  <c r="X514"/>
  <c r="X513" s="1"/>
  <c r="X512" s="1"/>
  <c r="W514"/>
  <c r="W513" s="1"/>
  <c r="W512" s="1"/>
  <c r="V514"/>
  <c r="V513" s="1"/>
  <c r="V512" s="1"/>
  <c r="U514"/>
  <c r="U513" s="1"/>
  <c r="U512" s="1"/>
  <c r="Z510"/>
  <c r="Z509" s="1"/>
  <c r="Z508" s="1"/>
  <c r="X510"/>
  <c r="X509" s="1"/>
  <c r="X508" s="1"/>
  <c r="W510"/>
  <c r="W509" s="1"/>
  <c r="W508" s="1"/>
  <c r="V510"/>
  <c r="V509" s="1"/>
  <c r="V508" s="1"/>
  <c r="U510"/>
  <c r="U509" s="1"/>
  <c r="U508" s="1"/>
  <c r="Z503"/>
  <c r="Z502" s="1"/>
  <c r="Z501" s="1"/>
  <c r="Z500" s="1"/>
  <c r="Y503"/>
  <c r="Y502" s="1"/>
  <c r="Y501" s="1"/>
  <c r="Y500" s="1"/>
  <c r="X503"/>
  <c r="X502" s="1"/>
  <c r="X501" s="1"/>
  <c r="X500" s="1"/>
  <c r="W503"/>
  <c r="W502" s="1"/>
  <c r="W501" s="1"/>
  <c r="W500" s="1"/>
  <c r="V503"/>
  <c r="V502" s="1"/>
  <c r="V501" s="1"/>
  <c r="V500" s="1"/>
  <c r="U503"/>
  <c r="U502" s="1"/>
  <c r="U501" s="1"/>
  <c r="U500" s="1"/>
  <c r="Y498"/>
  <c r="Y497" s="1"/>
  <c r="Y496" s="1"/>
  <c r="Y495" s="1"/>
  <c r="W498"/>
  <c r="W497" s="1"/>
  <c r="W496" s="1"/>
  <c r="W495" s="1"/>
  <c r="U498"/>
  <c r="U497" s="1"/>
  <c r="U496" s="1"/>
  <c r="U495" s="1"/>
  <c r="Z495"/>
  <c r="X495"/>
  <c r="V495"/>
  <c r="Z493"/>
  <c r="Z492" s="1"/>
  <c r="Z491" s="1"/>
  <c r="X493"/>
  <c r="X492" s="1"/>
  <c r="X491" s="1"/>
  <c r="W493"/>
  <c r="W492" s="1"/>
  <c r="W491" s="1"/>
  <c r="V493"/>
  <c r="V492" s="1"/>
  <c r="V491" s="1"/>
  <c r="U493"/>
  <c r="U492" s="1"/>
  <c r="U491" s="1"/>
  <c r="X489"/>
  <c r="X488" s="1"/>
  <c r="X487" s="1"/>
  <c r="W489"/>
  <c r="W488" s="1"/>
  <c r="W487" s="1"/>
  <c r="V489"/>
  <c r="V488" s="1"/>
  <c r="V487" s="1"/>
  <c r="U489"/>
  <c r="U488" s="1"/>
  <c r="U487" s="1"/>
  <c r="X485"/>
  <c r="X484" s="1"/>
  <c r="X483" s="1"/>
  <c r="W485"/>
  <c r="W484" s="1"/>
  <c r="W483" s="1"/>
  <c r="V485"/>
  <c r="V484" s="1"/>
  <c r="V483" s="1"/>
  <c r="U485"/>
  <c r="U484" s="1"/>
  <c r="U483" s="1"/>
  <c r="Y481"/>
  <c r="Y480" s="1"/>
  <c r="Y479" s="1"/>
  <c r="X481"/>
  <c r="X480" s="1"/>
  <c r="X479" s="1"/>
  <c r="W481"/>
  <c r="W480" s="1"/>
  <c r="W479" s="1"/>
  <c r="V481"/>
  <c r="V480" s="1"/>
  <c r="V479" s="1"/>
  <c r="U481"/>
  <c r="U480" s="1"/>
  <c r="U479" s="1"/>
  <c r="W465"/>
  <c r="U465"/>
  <c r="W463"/>
  <c r="U463"/>
  <c r="W461"/>
  <c r="U461"/>
  <c r="Z460"/>
  <c r="X460"/>
  <c r="V460"/>
  <c r="Y443"/>
  <c r="Y442" s="1"/>
  <c r="Y441" s="1"/>
  <c r="Z443"/>
  <c r="Z442" s="1"/>
  <c r="Z441" s="1"/>
  <c r="X443"/>
  <c r="X442" s="1"/>
  <c r="X441" s="1"/>
  <c r="W443"/>
  <c r="W442" s="1"/>
  <c r="W441" s="1"/>
  <c r="V443"/>
  <c r="V442" s="1"/>
  <c r="V441" s="1"/>
  <c r="U443"/>
  <c r="U442" s="1"/>
  <c r="U441" s="1"/>
  <c r="Z439"/>
  <c r="Z438" s="1"/>
  <c r="Z437" s="1"/>
  <c r="X439"/>
  <c r="W439"/>
  <c r="W438" s="1"/>
  <c r="W437" s="1"/>
  <c r="V439"/>
  <c r="V438" s="1"/>
  <c r="V437" s="1"/>
  <c r="U439"/>
  <c r="U438" s="1"/>
  <c r="U437" s="1"/>
  <c r="X438"/>
  <c r="X437" s="1"/>
  <c r="Y432"/>
  <c r="Y431" s="1"/>
  <c r="Y430" s="1"/>
  <c r="Y429" s="1"/>
  <c r="Z432"/>
  <c r="Z430" s="1"/>
  <c r="Z429" s="1"/>
  <c r="X432"/>
  <c r="X430" s="1"/>
  <c r="X429" s="1"/>
  <c r="W432"/>
  <c r="W431" s="1"/>
  <c r="W430" s="1"/>
  <c r="W429" s="1"/>
  <c r="V432"/>
  <c r="V431" s="1"/>
  <c r="U432"/>
  <c r="U431" s="1"/>
  <c r="U430" s="1"/>
  <c r="U429" s="1"/>
  <c r="X431"/>
  <c r="Z427"/>
  <c r="Z426" s="1"/>
  <c r="Z425" s="1"/>
  <c r="Z424" s="1"/>
  <c r="X427"/>
  <c r="X426" s="1"/>
  <c r="X425" s="1"/>
  <c r="X424" s="1"/>
  <c r="W427"/>
  <c r="W426" s="1"/>
  <c r="W425" s="1"/>
  <c r="W424" s="1"/>
  <c r="V427"/>
  <c r="V426" s="1"/>
  <c r="V425" s="1"/>
  <c r="V424" s="1"/>
  <c r="U427"/>
  <c r="U426" s="1"/>
  <c r="U425" s="1"/>
  <c r="U424" s="1"/>
  <c r="Y422"/>
  <c r="Y421" s="1"/>
  <c r="Y420" s="1"/>
  <c r="Y419" s="1"/>
  <c r="Z422"/>
  <c r="Z421" s="1"/>
  <c r="Z420" s="1"/>
  <c r="Z419" s="1"/>
  <c r="X422"/>
  <c r="X421" s="1"/>
  <c r="X420" s="1"/>
  <c r="X419" s="1"/>
  <c r="W422"/>
  <c r="W421" s="1"/>
  <c r="W420" s="1"/>
  <c r="W419" s="1"/>
  <c r="V422"/>
  <c r="V421" s="1"/>
  <c r="V420" s="1"/>
  <c r="V419" s="1"/>
  <c r="U422"/>
  <c r="U421" s="1"/>
  <c r="U420" s="1"/>
  <c r="U419" s="1"/>
  <c r="Z409"/>
  <c r="Z408" s="1"/>
  <c r="Z407" s="1"/>
  <c r="Z406" s="1"/>
  <c r="Z404" s="1"/>
  <c r="X409"/>
  <c r="X408" s="1"/>
  <c r="X407" s="1"/>
  <c r="X406" s="1"/>
  <c r="W409"/>
  <c r="W408" s="1"/>
  <c r="W407" s="1"/>
  <c r="W406" s="1"/>
  <c r="V409"/>
  <c r="V408" s="1"/>
  <c r="V407" s="1"/>
  <c r="V406" s="1"/>
  <c r="V405" s="1"/>
  <c r="U409"/>
  <c r="U408" s="1"/>
  <c r="U407" s="1"/>
  <c r="U406" s="1"/>
  <c r="U405" s="1"/>
  <c r="Y401"/>
  <c r="Y400" s="1"/>
  <c r="Y399" s="1"/>
  <c r="Y398" s="1"/>
  <c r="Y397" s="1"/>
  <c r="Y396" s="1"/>
  <c r="Z401"/>
  <c r="Z400" s="1"/>
  <c r="Z399" s="1"/>
  <c r="Z398" s="1"/>
  <c r="Z397" s="1"/>
  <c r="Z396" s="1"/>
  <c r="X401"/>
  <c r="X400" s="1"/>
  <c r="X399" s="1"/>
  <c r="X398" s="1"/>
  <c r="X397" s="1"/>
  <c r="X396" s="1"/>
  <c r="W401"/>
  <c r="W400" s="1"/>
  <c r="W399" s="1"/>
  <c r="W398" s="1"/>
  <c r="W397" s="1"/>
  <c r="W396" s="1"/>
  <c r="V401"/>
  <c r="V400" s="1"/>
  <c r="V399" s="1"/>
  <c r="V398" s="1"/>
  <c r="V397" s="1"/>
  <c r="V396" s="1"/>
  <c r="U401"/>
  <c r="U400" s="1"/>
  <c r="U399" s="1"/>
  <c r="U398" s="1"/>
  <c r="U397" s="1"/>
  <c r="U396" s="1"/>
  <c r="Z393"/>
  <c r="Y393"/>
  <c r="X393"/>
  <c r="W393"/>
  <c r="V393"/>
  <c r="U393"/>
  <c r="Z391"/>
  <c r="X391"/>
  <c r="W391"/>
  <c r="V391"/>
  <c r="U391"/>
  <c r="Z389"/>
  <c r="Y389"/>
  <c r="X389"/>
  <c r="W389"/>
  <c r="V389"/>
  <c r="U389"/>
  <c r="X385"/>
  <c r="X384" s="1"/>
  <c r="X383" s="1"/>
  <c r="W385"/>
  <c r="W384" s="1"/>
  <c r="W383" s="1"/>
  <c r="V385"/>
  <c r="V384" s="1"/>
  <c r="V383" s="1"/>
  <c r="U385"/>
  <c r="U384" s="1"/>
  <c r="U383" s="1"/>
  <c r="Y375"/>
  <c r="Y374" s="1"/>
  <c r="Z375"/>
  <c r="Z374" s="1"/>
  <c r="X375"/>
  <c r="W375"/>
  <c r="W374" s="1"/>
  <c r="V375"/>
  <c r="V374" s="1"/>
  <c r="U375"/>
  <c r="U374" s="1"/>
  <c r="X374"/>
  <c r="Z372"/>
  <c r="Z371" s="1"/>
  <c r="X372"/>
  <c r="X371" s="1"/>
  <c r="W372"/>
  <c r="W371" s="1"/>
  <c r="V372"/>
  <c r="V371" s="1"/>
  <c r="U372"/>
  <c r="U371" s="1"/>
  <c r="Y369"/>
  <c r="Y368" s="1"/>
  <c r="Z369"/>
  <c r="Z368" s="1"/>
  <c r="X369"/>
  <c r="X368" s="1"/>
  <c r="W369"/>
  <c r="W368" s="1"/>
  <c r="V369"/>
  <c r="V368" s="1"/>
  <c r="U369"/>
  <c r="U368" s="1"/>
  <c r="U364"/>
  <c r="U363" s="1"/>
  <c r="U362" s="1"/>
  <c r="U361" s="1"/>
  <c r="Z364"/>
  <c r="Z363" s="1"/>
  <c r="Z362" s="1"/>
  <c r="Z361" s="1"/>
  <c r="X364"/>
  <c r="X363" s="1"/>
  <c r="X362" s="1"/>
  <c r="X361" s="1"/>
  <c r="W364"/>
  <c r="W363" s="1"/>
  <c r="W362" s="1"/>
  <c r="W361" s="1"/>
  <c r="V364"/>
  <c r="V363" s="1"/>
  <c r="V362" s="1"/>
  <c r="V361" s="1"/>
  <c r="Z358"/>
  <c r="Z357" s="1"/>
  <c r="Z356" s="1"/>
  <c r="Z355" s="1"/>
  <c r="X358"/>
  <c r="X357" s="1"/>
  <c r="X356" s="1"/>
  <c r="X355" s="1"/>
  <c r="W358"/>
  <c r="W357" s="1"/>
  <c r="W356" s="1"/>
  <c r="W355" s="1"/>
  <c r="V358"/>
  <c r="V357" s="1"/>
  <c r="V356" s="1"/>
  <c r="V355" s="1"/>
  <c r="U358"/>
  <c r="U357" s="1"/>
  <c r="U356" s="1"/>
  <c r="U355" s="1"/>
  <c r="Z351"/>
  <c r="Z350" s="1"/>
  <c r="Y351"/>
  <c r="Y350" s="1"/>
  <c r="X351"/>
  <c r="X350" s="1"/>
  <c r="W351"/>
  <c r="W350" s="1"/>
  <c r="V351"/>
  <c r="V350" s="1"/>
  <c r="U351"/>
  <c r="U350" s="1"/>
  <c r="Y348"/>
  <c r="Y347" s="1"/>
  <c r="Z348"/>
  <c r="Z347" s="1"/>
  <c r="X348"/>
  <c r="X347" s="1"/>
  <c r="W348"/>
  <c r="W347" s="1"/>
  <c r="V348"/>
  <c r="V347" s="1"/>
  <c r="U348"/>
  <c r="U347" s="1"/>
  <c r="Z345"/>
  <c r="Z344" s="1"/>
  <c r="Y345"/>
  <c r="Y344" s="1"/>
  <c r="X345"/>
  <c r="X344" s="1"/>
  <c r="W345"/>
  <c r="W344" s="1"/>
  <c r="V345"/>
  <c r="V344" s="1"/>
  <c r="U345"/>
  <c r="U344" s="1"/>
  <c r="Y342"/>
  <c r="Y341" s="1"/>
  <c r="X342"/>
  <c r="X341" s="1"/>
  <c r="W342"/>
  <c r="W341" s="1"/>
  <c r="V342"/>
  <c r="V341" s="1"/>
  <c r="U342"/>
  <c r="U341" s="1"/>
  <c r="Z339"/>
  <c r="Z338" s="1"/>
  <c r="Y339"/>
  <c r="Y338" s="1"/>
  <c r="X339"/>
  <c r="X338" s="1"/>
  <c r="W339"/>
  <c r="W338" s="1"/>
  <c r="W337" s="1"/>
  <c r="V339"/>
  <c r="V338" s="1"/>
  <c r="U339"/>
  <c r="U338" s="1"/>
  <c r="Y335"/>
  <c r="Y334" s="1"/>
  <c r="Y333" s="1"/>
  <c r="W335"/>
  <c r="W334" s="1"/>
  <c r="W333" s="1"/>
  <c r="U335"/>
  <c r="U334" s="1"/>
  <c r="U333" s="1"/>
  <c r="Z325"/>
  <c r="Z323" s="1"/>
  <c r="Z322" s="1"/>
  <c r="Z321" s="1"/>
  <c r="Z319" s="1"/>
  <c r="Y325"/>
  <c r="Y324" s="1"/>
  <c r="Y323" s="1"/>
  <c r="Y322" s="1"/>
  <c r="Y321" s="1"/>
  <c r="Y319" s="1"/>
  <c r="X325"/>
  <c r="X323" s="1"/>
  <c r="X322" s="1"/>
  <c r="X321" s="1"/>
  <c r="X319" s="1"/>
  <c r="W325"/>
  <c r="W324" s="1"/>
  <c r="W323" s="1"/>
  <c r="W322" s="1"/>
  <c r="W321" s="1"/>
  <c r="W319" s="1"/>
  <c r="V325"/>
  <c r="V323" s="1"/>
  <c r="V322" s="1"/>
  <c r="V321" s="1"/>
  <c r="V319" s="1"/>
  <c r="U325"/>
  <c r="U324" s="1"/>
  <c r="U323" s="1"/>
  <c r="U322" s="1"/>
  <c r="U321" s="1"/>
  <c r="U319" s="1"/>
  <c r="X316"/>
  <c r="X315" s="1"/>
  <c r="X314" s="1"/>
  <c r="X313" s="1"/>
  <c r="X312" s="1"/>
  <c r="W316"/>
  <c r="V316"/>
  <c r="V315" s="1"/>
  <c r="V314" s="1"/>
  <c r="V313" s="1"/>
  <c r="V312" s="1"/>
  <c r="U316"/>
  <c r="U315" s="1"/>
  <c r="U314" s="1"/>
  <c r="U313" s="1"/>
  <c r="U312" s="1"/>
  <c r="W315"/>
  <c r="W314" s="1"/>
  <c r="W313" s="1"/>
  <c r="W312" s="1"/>
  <c r="Z308"/>
  <c r="X308"/>
  <c r="W308"/>
  <c r="V308"/>
  <c r="U308"/>
  <c r="Y306"/>
  <c r="X306"/>
  <c r="W306"/>
  <c r="V306"/>
  <c r="U306"/>
  <c r="Z304"/>
  <c r="X304"/>
  <c r="W304"/>
  <c r="V304"/>
  <c r="U304"/>
  <c r="Y300"/>
  <c r="Y299" s="1"/>
  <c r="Y298" s="1"/>
  <c r="Z300"/>
  <c r="Z299" s="1"/>
  <c r="Z298" s="1"/>
  <c r="X300"/>
  <c r="X299" s="1"/>
  <c r="X298" s="1"/>
  <c r="W300"/>
  <c r="W299" s="1"/>
  <c r="W298" s="1"/>
  <c r="V300"/>
  <c r="V299" s="1"/>
  <c r="V298" s="1"/>
  <c r="U300"/>
  <c r="U299" s="1"/>
  <c r="U298" s="1"/>
  <c r="Z296"/>
  <c r="Z295" s="1"/>
  <c r="Z294" s="1"/>
  <c r="X296"/>
  <c r="W296"/>
  <c r="W295" s="1"/>
  <c r="W294" s="1"/>
  <c r="V296"/>
  <c r="V295" s="1"/>
  <c r="V294" s="1"/>
  <c r="U296"/>
  <c r="U295" s="1"/>
  <c r="U294" s="1"/>
  <c r="X295"/>
  <c r="X294" s="1"/>
  <c r="Z291"/>
  <c r="Z290" s="1"/>
  <c r="Z289" s="1"/>
  <c r="Z288" s="1"/>
  <c r="Y291"/>
  <c r="Y290" s="1"/>
  <c r="Y289" s="1"/>
  <c r="Y288" s="1"/>
  <c r="X291"/>
  <c r="X290" s="1"/>
  <c r="X289" s="1"/>
  <c r="X288" s="1"/>
  <c r="W291"/>
  <c r="W290" s="1"/>
  <c r="W289" s="1"/>
  <c r="W288" s="1"/>
  <c r="V291"/>
  <c r="V290" s="1"/>
  <c r="V289" s="1"/>
  <c r="V288" s="1"/>
  <c r="U291"/>
  <c r="U290" s="1"/>
  <c r="U289" s="1"/>
  <c r="U288" s="1"/>
  <c r="Z286"/>
  <c r="Z285" s="1"/>
  <c r="Z284" s="1"/>
  <c r="Z283" s="1"/>
  <c r="X286"/>
  <c r="W286"/>
  <c r="W285" s="1"/>
  <c r="W284" s="1"/>
  <c r="W283" s="1"/>
  <c r="V286"/>
  <c r="V285" s="1"/>
  <c r="V284" s="1"/>
  <c r="V283" s="1"/>
  <c r="U286"/>
  <c r="U285" s="1"/>
  <c r="U284" s="1"/>
  <c r="U283" s="1"/>
  <c r="X285"/>
  <c r="X284" s="1"/>
  <c r="X283" s="1"/>
  <c r="Z279"/>
  <c r="Z278" s="1"/>
  <c r="Z277" s="1"/>
  <c r="Z276" s="1"/>
  <c r="Z275" s="1"/>
  <c r="X279"/>
  <c r="X278" s="1"/>
  <c r="X277" s="1"/>
  <c r="X276" s="1"/>
  <c r="X275" s="1"/>
  <c r="W279"/>
  <c r="W278" s="1"/>
  <c r="W277" s="1"/>
  <c r="W276" s="1"/>
  <c r="W275" s="1"/>
  <c r="V279"/>
  <c r="V278" s="1"/>
  <c r="V277" s="1"/>
  <c r="V276" s="1"/>
  <c r="V275" s="1"/>
  <c r="U279"/>
  <c r="U278" s="1"/>
  <c r="U277" s="1"/>
  <c r="U276" s="1"/>
  <c r="U275" s="1"/>
  <c r="Z271"/>
  <c r="X271"/>
  <c r="W271"/>
  <c r="V271"/>
  <c r="U271"/>
  <c r="Y269"/>
  <c r="X269"/>
  <c r="W269"/>
  <c r="V269"/>
  <c r="U269"/>
  <c r="Z267"/>
  <c r="X267"/>
  <c r="W267"/>
  <c r="V267"/>
  <c r="U267"/>
  <c r="W235"/>
  <c r="W234" s="1"/>
  <c r="U235"/>
  <c r="U234" s="1"/>
  <c r="Y226"/>
  <c r="Y225" s="1"/>
  <c r="Y224" s="1"/>
  <c r="X226"/>
  <c r="W226"/>
  <c r="W225" s="1"/>
  <c r="W224" s="1"/>
  <c r="V226"/>
  <c r="U226"/>
  <c r="U225" s="1"/>
  <c r="U224" s="1"/>
  <c r="Z224"/>
  <c r="Z223" s="1"/>
  <c r="X224"/>
  <c r="X223" s="1"/>
  <c r="V224"/>
  <c r="V223" s="1"/>
  <c r="Z212"/>
  <c r="Z211" s="1"/>
  <c r="Z210" s="1"/>
  <c r="Z209" s="1"/>
  <c r="Z208" s="1"/>
  <c r="X212"/>
  <c r="W212"/>
  <c r="V212"/>
  <c r="V211" s="1"/>
  <c r="V210" s="1"/>
  <c r="V209" s="1"/>
  <c r="V208" s="1"/>
  <c r="U212"/>
  <c r="U211" s="1"/>
  <c r="U210" s="1"/>
  <c r="U209" s="1"/>
  <c r="U208" s="1"/>
  <c r="X211"/>
  <c r="X210" s="1"/>
  <c r="X209" s="1"/>
  <c r="X208" s="1"/>
  <c r="W211"/>
  <c r="W210" s="1"/>
  <c r="W209" s="1"/>
  <c r="W208" s="1"/>
  <c r="Z205"/>
  <c r="Z204" s="1"/>
  <c r="Z203" s="1"/>
  <c r="Z202" s="1"/>
  <c r="Z201" s="1"/>
  <c r="X205"/>
  <c r="X204" s="1"/>
  <c r="X203" s="1"/>
  <c r="X202" s="1"/>
  <c r="X201" s="1"/>
  <c r="W205"/>
  <c r="W204" s="1"/>
  <c r="W203" s="1"/>
  <c r="W202" s="1"/>
  <c r="W201" s="1"/>
  <c r="V205"/>
  <c r="V204" s="1"/>
  <c r="V203" s="1"/>
  <c r="V202" s="1"/>
  <c r="V201" s="1"/>
  <c r="U205"/>
  <c r="U204" s="1"/>
  <c r="U203" s="1"/>
  <c r="U202" s="1"/>
  <c r="U201" s="1"/>
  <c r="Y191"/>
  <c r="Y190" s="1"/>
  <c r="Y189" s="1"/>
  <c r="Y188" s="1"/>
  <c r="Y187" s="1"/>
  <c r="X191"/>
  <c r="W191"/>
  <c r="V191"/>
  <c r="V190" s="1"/>
  <c r="V189" s="1"/>
  <c r="V188" s="1"/>
  <c r="V187" s="1"/>
  <c r="U191"/>
  <c r="U190" s="1"/>
  <c r="U189" s="1"/>
  <c r="U188" s="1"/>
  <c r="U187" s="1"/>
  <c r="X190"/>
  <c r="X189" s="1"/>
  <c r="X188" s="1"/>
  <c r="X187" s="1"/>
  <c r="W190"/>
  <c r="W189" s="1"/>
  <c r="W188" s="1"/>
  <c r="W187" s="1"/>
  <c r="Y184"/>
  <c r="Y183" s="1"/>
  <c r="X184"/>
  <c r="W184"/>
  <c r="V184"/>
  <c r="V183" s="1"/>
  <c r="U184"/>
  <c r="U183" s="1"/>
  <c r="X183"/>
  <c r="W183"/>
  <c r="U179"/>
  <c r="U181"/>
  <c r="Z181"/>
  <c r="X181"/>
  <c r="W181"/>
  <c r="V181"/>
  <c r="Z179"/>
  <c r="Z178" s="1"/>
  <c r="X179"/>
  <c r="W179"/>
  <c r="V179"/>
  <c r="Z170"/>
  <c r="Z169" s="1"/>
  <c r="Z168" s="1"/>
  <c r="Y170"/>
  <c r="Y169" s="1"/>
  <c r="Y168" s="1"/>
  <c r="X170"/>
  <c r="W170"/>
  <c r="W169" s="1"/>
  <c r="W168" s="1"/>
  <c r="V170"/>
  <c r="V169" s="1"/>
  <c r="V168" s="1"/>
  <c r="U170"/>
  <c r="U169" s="1"/>
  <c r="U168" s="1"/>
  <c r="X169"/>
  <c r="X168" s="1"/>
  <c r="X166"/>
  <c r="X165" s="1"/>
  <c r="X164" s="1"/>
  <c r="W166"/>
  <c r="W165" s="1"/>
  <c r="W164" s="1"/>
  <c r="V166"/>
  <c r="V165" s="1"/>
  <c r="V164" s="1"/>
  <c r="U166"/>
  <c r="U165" s="1"/>
  <c r="U164" s="1"/>
  <c r="W161"/>
  <c r="X162"/>
  <c r="W162"/>
  <c r="V162"/>
  <c r="U162"/>
  <c r="X161"/>
  <c r="X160" s="1"/>
  <c r="X159" s="1"/>
  <c r="V161"/>
  <c r="U161"/>
  <c r="X144"/>
  <c r="X142"/>
  <c r="W144"/>
  <c r="V144"/>
  <c r="U144"/>
  <c r="Z142"/>
  <c r="W142"/>
  <c r="V142"/>
  <c r="U142"/>
  <c r="X135"/>
  <c r="W135"/>
  <c r="V135"/>
  <c r="U135"/>
  <c r="X134"/>
  <c r="W134"/>
  <c r="V134"/>
  <c r="U134"/>
  <c r="X133"/>
  <c r="W133"/>
  <c r="V133"/>
  <c r="U133"/>
  <c r="X132"/>
  <c r="W132"/>
  <c r="V132"/>
  <c r="U132"/>
  <c r="X131"/>
  <c r="W131"/>
  <c r="V131"/>
  <c r="U131"/>
  <c r="Y128"/>
  <c r="Z128"/>
  <c r="X128"/>
  <c r="W128"/>
  <c r="V128"/>
  <c r="V124"/>
  <c r="V126"/>
  <c r="U128"/>
  <c r="Y126"/>
  <c r="Z126"/>
  <c r="X126"/>
  <c r="W126"/>
  <c r="U126"/>
  <c r="X124"/>
  <c r="W124"/>
  <c r="U124"/>
  <c r="Z115"/>
  <c r="Z114" s="1"/>
  <c r="Z113" s="1"/>
  <c r="Z112" s="1"/>
  <c r="Z111" s="1"/>
  <c r="Z110" s="1"/>
  <c r="Y115"/>
  <c r="Y114" s="1"/>
  <c r="Y113" s="1"/>
  <c r="Y112" s="1"/>
  <c r="Y111" s="1"/>
  <c r="Y110" s="1"/>
  <c r="X115"/>
  <c r="X114" s="1"/>
  <c r="X113" s="1"/>
  <c r="X112" s="1"/>
  <c r="X111" s="1"/>
  <c r="X110" s="1"/>
  <c r="W115"/>
  <c r="W114" s="1"/>
  <c r="W113" s="1"/>
  <c r="W112" s="1"/>
  <c r="W111" s="1"/>
  <c r="W110" s="1"/>
  <c r="V115"/>
  <c r="V114" s="1"/>
  <c r="V113" s="1"/>
  <c r="V112" s="1"/>
  <c r="V111" s="1"/>
  <c r="V110" s="1"/>
  <c r="U115"/>
  <c r="U114" s="1"/>
  <c r="U113" s="1"/>
  <c r="U112" s="1"/>
  <c r="U111" s="1"/>
  <c r="U110" s="1"/>
  <c r="Y107"/>
  <c r="Y106" s="1"/>
  <c r="X107"/>
  <c r="X106" s="1"/>
  <c r="W107"/>
  <c r="W106" s="1"/>
  <c r="V107"/>
  <c r="V106" s="1"/>
  <c r="U107"/>
  <c r="U106" s="1"/>
  <c r="Z104"/>
  <c r="Z103" s="1"/>
  <c r="X104"/>
  <c r="X103" s="1"/>
  <c r="W104"/>
  <c r="W103" s="1"/>
  <c r="V104"/>
  <c r="V103" s="1"/>
  <c r="U104"/>
  <c r="U103" s="1"/>
  <c r="X101"/>
  <c r="X100" s="1"/>
  <c r="W101"/>
  <c r="W100" s="1"/>
  <c r="V101"/>
  <c r="V100" s="1"/>
  <c r="U101"/>
  <c r="U100" s="1"/>
  <c r="Y98"/>
  <c r="Y97" s="1"/>
  <c r="Z98"/>
  <c r="Z97" s="1"/>
  <c r="X98"/>
  <c r="X97" s="1"/>
  <c r="W98"/>
  <c r="W97" s="1"/>
  <c r="V98"/>
  <c r="V97" s="1"/>
  <c r="U98"/>
  <c r="U97" s="1"/>
  <c r="Z95"/>
  <c r="Z94" s="1"/>
  <c r="X95"/>
  <c r="X94" s="1"/>
  <c r="W95"/>
  <c r="W94" s="1"/>
  <c r="V95"/>
  <c r="V94" s="1"/>
  <c r="U95"/>
  <c r="U94" s="1"/>
  <c r="Z92"/>
  <c r="Z91" s="1"/>
  <c r="X92"/>
  <c r="W92"/>
  <c r="W91" s="1"/>
  <c r="V92"/>
  <c r="V91" s="1"/>
  <c r="U92"/>
  <c r="U91" s="1"/>
  <c r="X91"/>
  <c r="X89"/>
  <c r="X88" s="1"/>
  <c r="W89"/>
  <c r="W88" s="1"/>
  <c r="V89"/>
  <c r="V88" s="1"/>
  <c r="U89"/>
  <c r="U88" s="1"/>
  <c r="Z85"/>
  <c r="Y85"/>
  <c r="X85"/>
  <c r="W85"/>
  <c r="V85"/>
  <c r="U85"/>
  <c r="Z83"/>
  <c r="X83"/>
  <c r="W83"/>
  <c r="V83"/>
  <c r="U83"/>
  <c r="Z81"/>
  <c r="Y81"/>
  <c r="X81"/>
  <c r="W81"/>
  <c r="V81"/>
  <c r="U81"/>
  <c r="X79"/>
  <c r="W79"/>
  <c r="V79"/>
  <c r="U79"/>
  <c r="U78" s="1"/>
  <c r="U77" s="1"/>
  <c r="Z72"/>
  <c r="Z71" s="1"/>
  <c r="Z70" s="1"/>
  <c r="Z69" s="1"/>
  <c r="Z68" s="1"/>
  <c r="X72"/>
  <c r="X71" s="1"/>
  <c r="X70" s="1"/>
  <c r="X69" s="1"/>
  <c r="X68" s="1"/>
  <c r="W72"/>
  <c r="W71" s="1"/>
  <c r="W70" s="1"/>
  <c r="W69" s="1"/>
  <c r="W68" s="1"/>
  <c r="V72"/>
  <c r="V71" s="1"/>
  <c r="V70" s="1"/>
  <c r="V69" s="1"/>
  <c r="V68" s="1"/>
  <c r="U72"/>
  <c r="U71" s="1"/>
  <c r="U70" s="1"/>
  <c r="U69" s="1"/>
  <c r="U68" s="1"/>
  <c r="Y63"/>
  <c r="Y62" s="1"/>
  <c r="Z63"/>
  <c r="Z62" s="1"/>
  <c r="X63"/>
  <c r="X62" s="1"/>
  <c r="W63"/>
  <c r="W62" s="1"/>
  <c r="V63"/>
  <c r="V62" s="1"/>
  <c r="U63"/>
  <c r="U62" s="1"/>
  <c r="Z58"/>
  <c r="Y58"/>
  <c r="X58"/>
  <c r="X56"/>
  <c r="W58"/>
  <c r="V58"/>
  <c r="U58"/>
  <c r="U56"/>
  <c r="U51"/>
  <c r="U50" s="1"/>
  <c r="U49" s="1"/>
  <c r="U48" s="1"/>
  <c r="U47" s="1"/>
  <c r="W56"/>
  <c r="V56"/>
  <c r="W51"/>
  <c r="W50" s="1"/>
  <c r="W49" s="1"/>
  <c r="W48" s="1"/>
  <c r="W47" s="1"/>
  <c r="Z51"/>
  <c r="Z50" s="1"/>
  <c r="Z49" s="1"/>
  <c r="Z48" s="1"/>
  <c r="Z47" s="1"/>
  <c r="X51"/>
  <c r="X50" s="1"/>
  <c r="X49" s="1"/>
  <c r="X48" s="1"/>
  <c r="X47" s="1"/>
  <c r="V51"/>
  <c r="V50" s="1"/>
  <c r="V49" s="1"/>
  <c r="V48" s="1"/>
  <c r="V47" s="1"/>
  <c r="X42"/>
  <c r="W42"/>
  <c r="V42"/>
  <c r="U42"/>
  <c r="X40"/>
  <c r="W40"/>
  <c r="V40"/>
  <c r="U40"/>
  <c r="Z38"/>
  <c r="X38"/>
  <c r="W38"/>
  <c r="V38"/>
  <c r="U38"/>
  <c r="Y31"/>
  <c r="Z31"/>
  <c r="X31"/>
  <c r="W31"/>
  <c r="V31"/>
  <c r="U31"/>
  <c r="Y29"/>
  <c r="Z29"/>
  <c r="X29"/>
  <c r="W29"/>
  <c r="V29"/>
  <c r="U29"/>
  <c r="X27"/>
  <c r="W27"/>
  <c r="V27"/>
  <c r="U27"/>
  <c r="Z25"/>
  <c r="X25"/>
  <c r="W25"/>
  <c r="V25"/>
  <c r="U25"/>
  <c r="Z22"/>
  <c r="Z21" s="1"/>
  <c r="Y22"/>
  <c r="Y21" s="1"/>
  <c r="X22"/>
  <c r="X21" s="1"/>
  <c r="W22"/>
  <c r="W21" s="1"/>
  <c r="V22"/>
  <c r="V21" s="1"/>
  <c r="U22"/>
  <c r="U21" s="1"/>
  <c r="Y19"/>
  <c r="Y18" s="1"/>
  <c r="Z19"/>
  <c r="Z18" s="1"/>
  <c r="X19"/>
  <c r="X18" s="1"/>
  <c r="W19"/>
  <c r="W18" s="1"/>
  <c r="V19"/>
  <c r="V18" s="1"/>
  <c r="U19"/>
  <c r="U18" s="1"/>
  <c r="P226"/>
  <c r="Q226"/>
  <c r="R226"/>
  <c r="S226"/>
  <c r="O226"/>
  <c r="O225" s="1"/>
  <c r="O224" s="1"/>
  <c r="P224"/>
  <c r="P223" s="1"/>
  <c r="R224"/>
  <c r="R223" s="1"/>
  <c r="T224"/>
  <c r="T223" s="1"/>
  <c r="O235"/>
  <c r="O234" s="1"/>
  <c r="T817"/>
  <c r="T816" s="1"/>
  <c r="T815" s="1"/>
  <c r="P817"/>
  <c r="P816" s="1"/>
  <c r="P815" s="1"/>
  <c r="Q817"/>
  <c r="Q816" s="1"/>
  <c r="Q815" s="1"/>
  <c r="R817"/>
  <c r="R816" s="1"/>
  <c r="R815" s="1"/>
  <c r="O817"/>
  <c r="O816" s="1"/>
  <c r="O815" s="1"/>
  <c r="S798"/>
  <c r="S797" s="1"/>
  <c r="P798"/>
  <c r="P797" s="1"/>
  <c r="Q798"/>
  <c r="Q797" s="1"/>
  <c r="R798"/>
  <c r="R797" s="1"/>
  <c r="T798"/>
  <c r="T797" s="1"/>
  <c r="O798"/>
  <c r="O797" s="1"/>
  <c r="R791"/>
  <c r="R790" s="1"/>
  <c r="R789" s="1"/>
  <c r="P791"/>
  <c r="P790" s="1"/>
  <c r="P789" s="1"/>
  <c r="Q791"/>
  <c r="Q790" s="1"/>
  <c r="Q789" s="1"/>
  <c r="O791"/>
  <c r="O790" s="1"/>
  <c r="O789" s="1"/>
  <c r="P1213"/>
  <c r="Q1213"/>
  <c r="R1213"/>
  <c r="S1213"/>
  <c r="T1213"/>
  <c r="P1215"/>
  <c r="Q1215"/>
  <c r="R1215"/>
  <c r="S1215"/>
  <c r="O1213"/>
  <c r="O1215"/>
  <c r="P1172"/>
  <c r="P1171" s="1"/>
  <c r="P1170" s="1"/>
  <c r="P1176"/>
  <c r="P1178"/>
  <c r="P1181"/>
  <c r="P1180" s="1"/>
  <c r="P1185"/>
  <c r="P1184" s="1"/>
  <c r="P1188"/>
  <c r="P1187" s="1"/>
  <c r="P1191"/>
  <c r="P1190" s="1"/>
  <c r="P1195"/>
  <c r="P1194" s="1"/>
  <c r="P1193" s="1"/>
  <c r="Q1172"/>
  <c r="Q1171" s="1"/>
  <c r="Q1170" s="1"/>
  <c r="Q1176"/>
  <c r="Q1178"/>
  <c r="Q1181"/>
  <c r="Q1180" s="1"/>
  <c r="Q1185"/>
  <c r="Q1184" s="1"/>
  <c r="Q1188"/>
  <c r="Q1187" s="1"/>
  <c r="Q1191"/>
  <c r="Q1190" s="1"/>
  <c r="Q1195"/>
  <c r="Q1194" s="1"/>
  <c r="Q1193" s="1"/>
  <c r="R1172"/>
  <c r="R1171" s="1"/>
  <c r="R1170" s="1"/>
  <c r="R1176"/>
  <c r="R1178"/>
  <c r="R1181"/>
  <c r="R1180" s="1"/>
  <c r="R1185"/>
  <c r="R1184" s="1"/>
  <c r="R1188"/>
  <c r="R1187" s="1"/>
  <c r="R1191"/>
  <c r="R1190" s="1"/>
  <c r="R1195"/>
  <c r="R1194" s="1"/>
  <c r="R1193" s="1"/>
  <c r="S1176"/>
  <c r="S1181"/>
  <c r="S1180" s="1"/>
  <c r="S1188"/>
  <c r="S1187" s="1"/>
  <c r="S1195"/>
  <c r="S1194" s="1"/>
  <c r="S1193" s="1"/>
  <c r="T1172"/>
  <c r="T1171" s="1"/>
  <c r="T1170" s="1"/>
  <c r="T1176"/>
  <c r="T1178"/>
  <c r="T1188"/>
  <c r="T1187" s="1"/>
  <c r="T1191"/>
  <c r="T1190" s="1"/>
  <c r="O1172"/>
  <c r="O1171" s="1"/>
  <c r="O1170" s="1"/>
  <c r="O1176"/>
  <c r="O1178"/>
  <c r="O1181"/>
  <c r="O1180" s="1"/>
  <c r="O1185"/>
  <c r="O1184" s="1"/>
  <c r="O1188"/>
  <c r="O1187" s="1"/>
  <c r="O1191"/>
  <c r="O1190" s="1"/>
  <c r="O1195"/>
  <c r="O1194" s="1"/>
  <c r="O1193" s="1"/>
  <c r="P665"/>
  <c r="P664" s="1"/>
  <c r="Q665"/>
  <c r="Q664" s="1"/>
  <c r="R665"/>
  <c r="R664" s="1"/>
  <c r="O665"/>
  <c r="O664" s="1"/>
  <c r="T1297"/>
  <c r="T1296" s="1"/>
  <c r="S1297"/>
  <c r="S1296" s="1"/>
  <c r="P1297"/>
  <c r="P1296" s="1"/>
  <c r="Q1297"/>
  <c r="Q1296" s="1"/>
  <c r="R1297"/>
  <c r="R1296" s="1"/>
  <c r="O1297"/>
  <c r="O1296" s="1"/>
  <c r="T665"/>
  <c r="T664" s="1"/>
  <c r="T921"/>
  <c r="T920" s="1"/>
  <c r="T919" s="1"/>
  <c r="S921"/>
  <c r="S920" s="1"/>
  <c r="S919" s="1"/>
  <c r="P921"/>
  <c r="P920" s="1"/>
  <c r="P919" s="1"/>
  <c r="Q921"/>
  <c r="Q920" s="1"/>
  <c r="Q919" s="1"/>
  <c r="R921"/>
  <c r="R920" s="1"/>
  <c r="R919" s="1"/>
  <c r="O921"/>
  <c r="O920" s="1"/>
  <c r="O919" s="1"/>
  <c r="T493"/>
  <c r="T492" s="1"/>
  <c r="T491" s="1"/>
  <c r="P493"/>
  <c r="P492" s="1"/>
  <c r="P491" s="1"/>
  <c r="Q493"/>
  <c r="Q492" s="1"/>
  <c r="Q491" s="1"/>
  <c r="R493"/>
  <c r="R492" s="1"/>
  <c r="R491" s="1"/>
  <c r="O493"/>
  <c r="O492" s="1"/>
  <c r="O491" s="1"/>
  <c r="P576"/>
  <c r="P575" s="1"/>
  <c r="P574" s="1"/>
  <c r="Q576"/>
  <c r="Q575" s="1"/>
  <c r="Q574" s="1"/>
  <c r="R576"/>
  <c r="R575" s="1"/>
  <c r="R574" s="1"/>
  <c r="O576"/>
  <c r="O575" s="1"/>
  <c r="O574" s="1"/>
  <c r="P706"/>
  <c r="P705" s="1"/>
  <c r="P704" s="1"/>
  <c r="Q706"/>
  <c r="Q705" s="1"/>
  <c r="Q704" s="1"/>
  <c r="R706"/>
  <c r="R705" s="1"/>
  <c r="R704" s="1"/>
  <c r="O706"/>
  <c r="O705" s="1"/>
  <c r="O704" s="1"/>
  <c r="T706"/>
  <c r="T705" s="1"/>
  <c r="T704" s="1"/>
  <c r="S706"/>
  <c r="S705" s="1"/>
  <c r="S704" s="1"/>
  <c r="T576"/>
  <c r="T575" s="1"/>
  <c r="T574" s="1"/>
  <c r="T823"/>
  <c r="T822" s="1"/>
  <c r="P823"/>
  <c r="P822" s="1"/>
  <c r="Q823"/>
  <c r="Q822" s="1"/>
  <c r="R823"/>
  <c r="R822" s="1"/>
  <c r="O823"/>
  <c r="O822" s="1"/>
  <c r="S170"/>
  <c r="S169" s="1"/>
  <c r="S168" s="1"/>
  <c r="P170"/>
  <c r="P169" s="1"/>
  <c r="P168" s="1"/>
  <c r="Q170"/>
  <c r="Q169" s="1"/>
  <c r="Q168" s="1"/>
  <c r="R170"/>
  <c r="R169" s="1"/>
  <c r="R168" s="1"/>
  <c r="O170"/>
  <c r="O169" s="1"/>
  <c r="O168" s="1"/>
  <c r="T83"/>
  <c r="P83"/>
  <c r="Q83"/>
  <c r="R83"/>
  <c r="O83"/>
  <c r="P42"/>
  <c r="Q42"/>
  <c r="R42"/>
  <c r="O42"/>
  <c r="T699"/>
  <c r="T698" s="1"/>
  <c r="T697" s="1"/>
  <c r="S699"/>
  <c r="S698" s="1"/>
  <c r="S697" s="1"/>
  <c r="P699"/>
  <c r="P698" s="1"/>
  <c r="P697" s="1"/>
  <c r="Q699"/>
  <c r="Q698" s="1"/>
  <c r="Q697" s="1"/>
  <c r="R699"/>
  <c r="R698" s="1"/>
  <c r="R697" s="1"/>
  <c r="O699"/>
  <c r="O698" s="1"/>
  <c r="O697" s="1"/>
  <c r="T672"/>
  <c r="T671" s="1"/>
  <c r="S672"/>
  <c r="S671" s="1"/>
  <c r="P672"/>
  <c r="P671" s="1"/>
  <c r="Q672"/>
  <c r="Q671" s="1"/>
  <c r="R672"/>
  <c r="R671" s="1"/>
  <c r="O672"/>
  <c r="O671" s="1"/>
  <c r="P669"/>
  <c r="P668" s="1"/>
  <c r="Q669"/>
  <c r="Q668" s="1"/>
  <c r="R669"/>
  <c r="R668" s="1"/>
  <c r="O669"/>
  <c r="O668" s="1"/>
  <c r="P633"/>
  <c r="P632" s="1"/>
  <c r="Q633"/>
  <c r="Q632" s="1"/>
  <c r="R633"/>
  <c r="R632" s="1"/>
  <c r="O633"/>
  <c r="O632" s="1"/>
  <c r="P629"/>
  <c r="P628" s="1"/>
  <c r="Q629"/>
  <c r="Q628" s="1"/>
  <c r="R629"/>
  <c r="R628" s="1"/>
  <c r="O629"/>
  <c r="O628" s="1"/>
  <c r="T629"/>
  <c r="T628" s="1"/>
  <c r="P1455"/>
  <c r="P1454" s="1"/>
  <c r="Q1455"/>
  <c r="Q1454" s="1"/>
  <c r="R1455"/>
  <c r="R1454" s="1"/>
  <c r="R1478"/>
  <c r="R1477" s="1"/>
  <c r="R1476" s="1"/>
  <c r="R1475" s="1"/>
  <c r="Q1478"/>
  <c r="Q1477" s="1"/>
  <c r="Q1476" s="1"/>
  <c r="Q1475" s="1"/>
  <c r="P1478"/>
  <c r="P1477" s="1"/>
  <c r="P1476" s="1"/>
  <c r="P1475" s="1"/>
  <c r="O1478"/>
  <c r="O1477" s="1"/>
  <c r="O1476" s="1"/>
  <c r="O1475" s="1"/>
  <c r="R1473"/>
  <c r="R1472" s="1"/>
  <c r="R1471" s="1"/>
  <c r="R1470" s="1"/>
  <c r="Q1473"/>
  <c r="Q1472" s="1"/>
  <c r="Q1471" s="1"/>
  <c r="Q1470" s="1"/>
  <c r="P1473"/>
  <c r="P1472" s="1"/>
  <c r="P1471" s="1"/>
  <c r="P1470" s="1"/>
  <c r="O1473"/>
  <c r="O1472" s="1"/>
  <c r="O1471" s="1"/>
  <c r="O1470" s="1"/>
  <c r="Q1464"/>
  <c r="Q1463" s="1"/>
  <c r="O1464"/>
  <c r="O1463" s="1"/>
  <c r="R1461"/>
  <c r="R1460" s="1"/>
  <c r="Q1461"/>
  <c r="Q1460" s="1"/>
  <c r="P1461"/>
  <c r="P1460" s="1"/>
  <c r="O1461"/>
  <c r="O1460" s="1"/>
  <c r="R1458"/>
  <c r="R1457" s="1"/>
  <c r="Q1458"/>
  <c r="Q1457" s="1"/>
  <c r="P1458"/>
  <c r="P1457" s="1"/>
  <c r="O1458"/>
  <c r="O1457" s="1"/>
  <c r="O1455"/>
  <c r="O1454" s="1"/>
  <c r="R1446"/>
  <c r="R1445" s="1"/>
  <c r="R1444" s="1"/>
  <c r="R1443" s="1"/>
  <c r="Q1446"/>
  <c r="Q1445" s="1"/>
  <c r="Q1444" s="1"/>
  <c r="Q1443" s="1"/>
  <c r="P1446"/>
  <c r="P1445" s="1"/>
  <c r="P1444" s="1"/>
  <c r="P1443" s="1"/>
  <c r="O1446"/>
  <c r="O1445" s="1"/>
  <c r="O1444" s="1"/>
  <c r="O1443" s="1"/>
  <c r="R1439"/>
  <c r="Q1439"/>
  <c r="P1439"/>
  <c r="O1439"/>
  <c r="R1437"/>
  <c r="Q1437"/>
  <c r="P1437"/>
  <c r="O1437"/>
  <c r="R1435"/>
  <c r="Q1435"/>
  <c r="Q1434" s="1"/>
  <c r="Q1433" s="1"/>
  <c r="Q1432" s="1"/>
  <c r="Q1431" s="1"/>
  <c r="P1435"/>
  <c r="P1434" s="1"/>
  <c r="P1433" s="1"/>
  <c r="P1432" s="1"/>
  <c r="P1431" s="1"/>
  <c r="O1435"/>
  <c r="R1426"/>
  <c r="R1425" s="1"/>
  <c r="R1424" s="1"/>
  <c r="R1423" s="1"/>
  <c r="R1422" s="1"/>
  <c r="Q1426"/>
  <c r="Q1425" s="1"/>
  <c r="Q1424" s="1"/>
  <c r="Q1423" s="1"/>
  <c r="Q1422" s="1"/>
  <c r="P1426"/>
  <c r="P1425" s="1"/>
  <c r="P1424" s="1"/>
  <c r="P1423" s="1"/>
  <c r="P1422" s="1"/>
  <c r="O1426"/>
  <c r="O1425" s="1"/>
  <c r="O1424" s="1"/>
  <c r="O1423" s="1"/>
  <c r="O1422" s="1"/>
  <c r="R1419"/>
  <c r="R1418" s="1"/>
  <c r="R1417" s="1"/>
  <c r="R1416" s="1"/>
  <c r="R1415" s="1"/>
  <c r="Q1419"/>
  <c r="Q1418" s="1"/>
  <c r="Q1417" s="1"/>
  <c r="Q1416" s="1"/>
  <c r="Q1415" s="1"/>
  <c r="P1419"/>
  <c r="P1418" s="1"/>
  <c r="P1417" s="1"/>
  <c r="P1416" s="1"/>
  <c r="P1415" s="1"/>
  <c r="O1419"/>
  <c r="O1418" s="1"/>
  <c r="O1417" s="1"/>
  <c r="O1416" s="1"/>
  <c r="O1415" s="1"/>
  <c r="R1408"/>
  <c r="R1407" s="1"/>
  <c r="R1406" s="1"/>
  <c r="R1405" s="1"/>
  <c r="Q1408"/>
  <c r="Q1407" s="1"/>
  <c r="Q1406" s="1"/>
  <c r="Q1405" s="1"/>
  <c r="P1408"/>
  <c r="P1407" s="1"/>
  <c r="P1406" s="1"/>
  <c r="P1405" s="1"/>
  <c r="O1408"/>
  <c r="O1407" s="1"/>
  <c r="O1406" s="1"/>
  <c r="O1405" s="1"/>
  <c r="R1403"/>
  <c r="Q1403"/>
  <c r="P1403"/>
  <c r="O1403"/>
  <c r="Q1401"/>
  <c r="P1401"/>
  <c r="O1401"/>
  <c r="R1399"/>
  <c r="Q1399"/>
  <c r="Q1398" s="1"/>
  <c r="P1399"/>
  <c r="O1399"/>
  <c r="R1396"/>
  <c r="Q1396"/>
  <c r="Q1391" s="1"/>
  <c r="P1396"/>
  <c r="O1396"/>
  <c r="Q1394"/>
  <c r="P1394"/>
  <c r="O1394"/>
  <c r="R1392"/>
  <c r="Q1392"/>
  <c r="P1392"/>
  <c r="O1392"/>
  <c r="R1389"/>
  <c r="R1388" s="1"/>
  <c r="Q1389"/>
  <c r="Q1388" s="1"/>
  <c r="P1389"/>
  <c r="P1388" s="1"/>
  <c r="O1389"/>
  <c r="O1388" s="1"/>
  <c r="R1386"/>
  <c r="Q1386"/>
  <c r="P1386"/>
  <c r="O1386"/>
  <c r="R1384"/>
  <c r="R1383" s="1"/>
  <c r="Q1384"/>
  <c r="P1384"/>
  <c r="P1383" s="1"/>
  <c r="O1384"/>
  <c r="R1381"/>
  <c r="Q1381"/>
  <c r="P1381"/>
  <c r="O1381"/>
  <c r="R1379"/>
  <c r="Q1379"/>
  <c r="Q1378" s="1"/>
  <c r="P1379"/>
  <c r="P1378" s="1"/>
  <c r="O1379"/>
  <c r="O1378" s="1"/>
  <c r="R1376"/>
  <c r="R1375" s="1"/>
  <c r="Q1376"/>
  <c r="Q1375" s="1"/>
  <c r="P1376"/>
  <c r="P1375" s="1"/>
  <c r="O1376"/>
  <c r="O1375" s="1"/>
  <c r="R1372"/>
  <c r="Q1372"/>
  <c r="P1372"/>
  <c r="O1372"/>
  <c r="R1370"/>
  <c r="Q1370"/>
  <c r="P1370"/>
  <c r="O1370"/>
  <c r="R1368"/>
  <c r="Q1368"/>
  <c r="Q1367" s="1"/>
  <c r="P1368"/>
  <c r="P1367" s="1"/>
  <c r="O1368"/>
  <c r="O1367" s="1"/>
  <c r="R1365"/>
  <c r="Q1365"/>
  <c r="P1365"/>
  <c r="O1365"/>
  <c r="R1363"/>
  <c r="Q1363"/>
  <c r="P1363"/>
  <c r="O1363"/>
  <c r="R1361"/>
  <c r="Q1361"/>
  <c r="Q1360" s="1"/>
  <c r="P1361"/>
  <c r="P1360" s="1"/>
  <c r="P1359" s="1"/>
  <c r="O1361"/>
  <c r="R1360"/>
  <c r="R1357"/>
  <c r="Q1357"/>
  <c r="P1357"/>
  <c r="O1357"/>
  <c r="R1355"/>
  <c r="Q1355"/>
  <c r="P1355"/>
  <c r="O1355"/>
  <c r="R1353"/>
  <c r="R1352" s="1"/>
  <c r="R1351" s="1"/>
  <c r="Q1353"/>
  <c r="Q1352" s="1"/>
  <c r="Q1351" s="1"/>
  <c r="P1353"/>
  <c r="O1353"/>
  <c r="R1348"/>
  <c r="R1347" s="1"/>
  <c r="R1346" s="1"/>
  <c r="R1345" s="1"/>
  <c r="Q1348"/>
  <c r="Q1347" s="1"/>
  <c r="Q1346" s="1"/>
  <c r="Q1345" s="1"/>
  <c r="P1348"/>
  <c r="P1347" s="1"/>
  <c r="P1346" s="1"/>
  <c r="P1345" s="1"/>
  <c r="O1348"/>
  <c r="O1347" s="1"/>
  <c r="O1346" s="1"/>
  <c r="O1345" s="1"/>
  <c r="Q1336"/>
  <c r="Q1335" s="1"/>
  <c r="Q1334" s="1"/>
  <c r="Q1333" s="1"/>
  <c r="Q1332" s="1"/>
  <c r="O1336"/>
  <c r="O1335" s="1"/>
  <c r="O1334" s="1"/>
  <c r="O1333" s="1"/>
  <c r="O1332" s="1"/>
  <c r="R1329"/>
  <c r="R1328" s="1"/>
  <c r="Q1329"/>
  <c r="Q1328" s="1"/>
  <c r="P1329"/>
  <c r="P1328" s="1"/>
  <c r="O1329"/>
  <c r="O1328" s="1"/>
  <c r="R1326"/>
  <c r="R1325" s="1"/>
  <c r="Q1326"/>
  <c r="Q1325" s="1"/>
  <c r="P1326"/>
  <c r="P1325" s="1"/>
  <c r="O1326"/>
  <c r="O1325" s="1"/>
  <c r="R1323"/>
  <c r="R1322" s="1"/>
  <c r="Q1323"/>
  <c r="Q1322" s="1"/>
  <c r="P1323"/>
  <c r="P1322" s="1"/>
  <c r="O1323"/>
  <c r="O1322" s="1"/>
  <c r="R1320"/>
  <c r="R1319" s="1"/>
  <c r="Q1320"/>
  <c r="Q1319" s="1"/>
  <c r="Q1318" s="1"/>
  <c r="P1320"/>
  <c r="P1319" s="1"/>
  <c r="O1320"/>
  <c r="O1319" s="1"/>
  <c r="R1316"/>
  <c r="R1315" s="1"/>
  <c r="R1314" s="1"/>
  <c r="Q1316"/>
  <c r="Q1315" s="1"/>
  <c r="Q1314" s="1"/>
  <c r="P1316"/>
  <c r="P1315" s="1"/>
  <c r="P1314" s="1"/>
  <c r="O1316"/>
  <c r="O1315" s="1"/>
  <c r="O1314" s="1"/>
  <c r="R1307"/>
  <c r="Q1307"/>
  <c r="Q1306" s="1"/>
  <c r="Q1305" s="1"/>
  <c r="Q1304" s="1"/>
  <c r="Q1303" s="1"/>
  <c r="P1307"/>
  <c r="P1306" s="1"/>
  <c r="P1305" s="1"/>
  <c r="P1304" s="1"/>
  <c r="P1303" s="1"/>
  <c r="O1307"/>
  <c r="O1306" s="1"/>
  <c r="O1305" s="1"/>
  <c r="O1304" s="1"/>
  <c r="O1303" s="1"/>
  <c r="R1306"/>
  <c r="R1305" s="1"/>
  <c r="R1304" s="1"/>
  <c r="R1303" s="1"/>
  <c r="R1294"/>
  <c r="R1293" s="1"/>
  <c r="Q1294"/>
  <c r="Q1293" s="1"/>
  <c r="P1294"/>
  <c r="P1293" s="1"/>
  <c r="O1294"/>
  <c r="O1293" s="1"/>
  <c r="R1291"/>
  <c r="R1290" s="1"/>
  <c r="Q1291"/>
  <c r="Q1290" s="1"/>
  <c r="P1291"/>
  <c r="P1290" s="1"/>
  <c r="O1291"/>
  <c r="O1290" s="1"/>
  <c r="R1288"/>
  <c r="R1287" s="1"/>
  <c r="Q1288"/>
  <c r="Q1287" s="1"/>
  <c r="P1288"/>
  <c r="P1287" s="1"/>
  <c r="O1288"/>
  <c r="O1287" s="1"/>
  <c r="R1285"/>
  <c r="R1284" s="1"/>
  <c r="Q1285"/>
  <c r="Q1284" s="1"/>
  <c r="P1285"/>
  <c r="P1284" s="1"/>
  <c r="O1285"/>
  <c r="O1284" s="1"/>
  <c r="R1282"/>
  <c r="R1281" s="1"/>
  <c r="Q1282"/>
  <c r="Q1281" s="1"/>
  <c r="P1282"/>
  <c r="P1281" s="1"/>
  <c r="O1282"/>
  <c r="O1281" s="1"/>
  <c r="R1279"/>
  <c r="R1278" s="1"/>
  <c r="Q1279"/>
  <c r="Q1278" s="1"/>
  <c r="P1279"/>
  <c r="P1278" s="1"/>
  <c r="O1279"/>
  <c r="O1278" s="1"/>
  <c r="R1276"/>
  <c r="R1275" s="1"/>
  <c r="Q1276"/>
  <c r="Q1275" s="1"/>
  <c r="P1276"/>
  <c r="P1275" s="1"/>
  <c r="O1276"/>
  <c r="O1275" s="1"/>
  <c r="R1273"/>
  <c r="R1272" s="1"/>
  <c r="Q1273"/>
  <c r="Q1272" s="1"/>
  <c r="P1273"/>
  <c r="P1272" s="1"/>
  <c r="O1273"/>
  <c r="O1272" s="1"/>
  <c r="R1270"/>
  <c r="R1269" s="1"/>
  <c r="Q1270"/>
  <c r="Q1269" s="1"/>
  <c r="P1270"/>
  <c r="P1269" s="1"/>
  <c r="O1270"/>
  <c r="O1269" s="1"/>
  <c r="R1267"/>
  <c r="R1266" s="1"/>
  <c r="Q1267"/>
  <c r="Q1266" s="1"/>
  <c r="P1267"/>
  <c r="P1266" s="1"/>
  <c r="O1267"/>
  <c r="O1266" s="1"/>
  <c r="R1264"/>
  <c r="R1263" s="1"/>
  <c r="Q1264"/>
  <c r="Q1263" s="1"/>
  <c r="P1264"/>
  <c r="P1263" s="1"/>
  <c r="O1264"/>
  <c r="O1263" s="1"/>
  <c r="R1261"/>
  <c r="R1260" s="1"/>
  <c r="Q1261"/>
  <c r="Q1260" s="1"/>
  <c r="P1261"/>
  <c r="P1260" s="1"/>
  <c r="O1261"/>
  <c r="O1260" s="1"/>
  <c r="R1258"/>
  <c r="R1257" s="1"/>
  <c r="Q1258"/>
  <c r="Q1257" s="1"/>
  <c r="P1258"/>
  <c r="P1257" s="1"/>
  <c r="O1258"/>
  <c r="O1257" s="1"/>
  <c r="R1255"/>
  <c r="R1254" s="1"/>
  <c r="Q1255"/>
  <c r="Q1254" s="1"/>
  <c r="P1255"/>
  <c r="P1254" s="1"/>
  <c r="O1255"/>
  <c r="O1254" s="1"/>
  <c r="R1252"/>
  <c r="R1251" s="1"/>
  <c r="Q1252"/>
  <c r="Q1251" s="1"/>
  <c r="P1252"/>
  <c r="P1251" s="1"/>
  <c r="O1252"/>
  <c r="O1251" s="1"/>
  <c r="R1249"/>
  <c r="R1248" s="1"/>
  <c r="Q1249"/>
  <c r="Q1248" s="1"/>
  <c r="P1249"/>
  <c r="P1248" s="1"/>
  <c r="O1249"/>
  <c r="O1248" s="1"/>
  <c r="R1246"/>
  <c r="R1245" s="1"/>
  <c r="Q1246"/>
  <c r="Q1245" s="1"/>
  <c r="P1246"/>
  <c r="P1245" s="1"/>
  <c r="O1246"/>
  <c r="O1245" s="1"/>
  <c r="R1243"/>
  <c r="R1242" s="1"/>
  <c r="Q1243"/>
  <c r="Q1242" s="1"/>
  <c r="P1243"/>
  <c r="P1242" s="1"/>
  <c r="O1243"/>
  <c r="O1242" s="1"/>
  <c r="R1240"/>
  <c r="R1239" s="1"/>
  <c r="Q1240"/>
  <c r="Q1239" s="1"/>
  <c r="P1240"/>
  <c r="P1239" s="1"/>
  <c r="O1240"/>
  <c r="O1239" s="1"/>
  <c r="R1237"/>
  <c r="R1236" s="1"/>
  <c r="Q1237"/>
  <c r="Q1236" s="1"/>
  <c r="P1237"/>
  <c r="P1236" s="1"/>
  <c r="O1237"/>
  <c r="O1236" s="1"/>
  <c r="R1234"/>
  <c r="R1233" s="1"/>
  <c r="Q1234"/>
  <c r="Q1233" s="1"/>
  <c r="P1234"/>
  <c r="P1233" s="1"/>
  <c r="O1234"/>
  <c r="O1233" s="1"/>
  <c r="R1231"/>
  <c r="R1230" s="1"/>
  <c r="Q1231"/>
  <c r="Q1230" s="1"/>
  <c r="P1231"/>
  <c r="P1230" s="1"/>
  <c r="O1231"/>
  <c r="O1230" s="1"/>
  <c r="R1228"/>
  <c r="R1227" s="1"/>
  <c r="Q1228"/>
  <c r="Q1227" s="1"/>
  <c r="P1228"/>
  <c r="P1227" s="1"/>
  <c r="O1228"/>
  <c r="O1227" s="1"/>
  <c r="R1225"/>
  <c r="R1224" s="1"/>
  <c r="Q1225"/>
  <c r="Q1224" s="1"/>
  <c r="P1225"/>
  <c r="P1224" s="1"/>
  <c r="O1225"/>
  <c r="O1224" s="1"/>
  <c r="R1222"/>
  <c r="R1221" s="1"/>
  <c r="Q1222"/>
  <c r="Q1221" s="1"/>
  <c r="P1222"/>
  <c r="P1221" s="1"/>
  <c r="O1222"/>
  <c r="O1221" s="1"/>
  <c r="R1202"/>
  <c r="R1201" s="1"/>
  <c r="R1200" s="1"/>
  <c r="R1199" s="1"/>
  <c r="R1198" s="1"/>
  <c r="Q1202"/>
  <c r="Q1201" s="1"/>
  <c r="Q1200" s="1"/>
  <c r="Q1199" s="1"/>
  <c r="Q1198" s="1"/>
  <c r="P1202"/>
  <c r="P1201" s="1"/>
  <c r="P1200" s="1"/>
  <c r="P1199" s="1"/>
  <c r="P1198" s="1"/>
  <c r="O1202"/>
  <c r="O1201" s="1"/>
  <c r="O1200" s="1"/>
  <c r="O1199" s="1"/>
  <c r="O1198" s="1"/>
  <c r="R1165"/>
  <c r="R1164" s="1"/>
  <c r="R1163" s="1"/>
  <c r="R1162" s="1"/>
  <c r="R1161" s="1"/>
  <c r="Q1165"/>
  <c r="Q1164" s="1"/>
  <c r="Q1163" s="1"/>
  <c r="Q1162" s="1"/>
  <c r="Q1161" s="1"/>
  <c r="P1165"/>
  <c r="P1164" s="1"/>
  <c r="P1163" s="1"/>
  <c r="P1162" s="1"/>
  <c r="P1161" s="1"/>
  <c r="O1165"/>
  <c r="O1164" s="1"/>
  <c r="O1163" s="1"/>
  <c r="O1162" s="1"/>
  <c r="O1161" s="1"/>
  <c r="R1156"/>
  <c r="R1155" s="1"/>
  <c r="R1154" s="1"/>
  <c r="R1153" s="1"/>
  <c r="R1152" s="1"/>
  <c r="Q1156"/>
  <c r="Q1155" s="1"/>
  <c r="Q1154" s="1"/>
  <c r="Q1153" s="1"/>
  <c r="Q1152" s="1"/>
  <c r="P1156"/>
  <c r="P1155" s="1"/>
  <c r="P1154" s="1"/>
  <c r="P1153" s="1"/>
  <c r="P1152" s="1"/>
  <c r="O1156"/>
  <c r="O1155" s="1"/>
  <c r="O1154" s="1"/>
  <c r="O1153" s="1"/>
  <c r="O1152" s="1"/>
  <c r="R1149"/>
  <c r="R1148" s="1"/>
  <c r="R1147" s="1"/>
  <c r="R1146" s="1"/>
  <c r="R1145" s="1"/>
  <c r="Q1149"/>
  <c r="Q1148" s="1"/>
  <c r="Q1147" s="1"/>
  <c r="Q1146" s="1"/>
  <c r="Q1145" s="1"/>
  <c r="P1149"/>
  <c r="P1148" s="1"/>
  <c r="P1147" s="1"/>
  <c r="P1146" s="1"/>
  <c r="P1145" s="1"/>
  <c r="O1149"/>
  <c r="O1148" s="1"/>
  <c r="O1147" s="1"/>
  <c r="O1146" s="1"/>
  <c r="O1145" s="1"/>
  <c r="R1142"/>
  <c r="R1141" s="1"/>
  <c r="R1140" s="1"/>
  <c r="R1139" s="1"/>
  <c r="Q1142"/>
  <c r="Q1141" s="1"/>
  <c r="Q1140" s="1"/>
  <c r="Q1139" s="1"/>
  <c r="P1142"/>
  <c r="P1141" s="1"/>
  <c r="P1140" s="1"/>
  <c r="P1139" s="1"/>
  <c r="O1142"/>
  <c r="O1141" s="1"/>
  <c r="O1140" s="1"/>
  <c r="O1139" s="1"/>
  <c r="R1137"/>
  <c r="R1136" s="1"/>
  <c r="R1135" s="1"/>
  <c r="R1134" s="1"/>
  <c r="Q1137"/>
  <c r="Q1136" s="1"/>
  <c r="Q1135" s="1"/>
  <c r="Q1134" s="1"/>
  <c r="P1137"/>
  <c r="P1136" s="1"/>
  <c r="P1135" s="1"/>
  <c r="P1134" s="1"/>
  <c r="O1137"/>
  <c r="O1136" s="1"/>
  <c r="O1135" s="1"/>
  <c r="O1134" s="1"/>
  <c r="R1132"/>
  <c r="R1131" s="1"/>
  <c r="R1130" s="1"/>
  <c r="Q1132"/>
  <c r="Q1131" s="1"/>
  <c r="Q1130" s="1"/>
  <c r="P1132"/>
  <c r="P1131" s="1"/>
  <c r="P1130" s="1"/>
  <c r="O1132"/>
  <c r="O1131" s="1"/>
  <c r="O1130" s="1"/>
  <c r="R1128"/>
  <c r="R1127" s="1"/>
  <c r="R1126" s="1"/>
  <c r="R1125" s="1"/>
  <c r="Q1128"/>
  <c r="Q1127" s="1"/>
  <c r="Q1126" s="1"/>
  <c r="P1128"/>
  <c r="P1127" s="1"/>
  <c r="P1126" s="1"/>
  <c r="P1125" s="1"/>
  <c r="O1128"/>
  <c r="O1127" s="1"/>
  <c r="O1126" s="1"/>
  <c r="R1123"/>
  <c r="R1122" s="1"/>
  <c r="R1121" s="1"/>
  <c r="R1120" s="1"/>
  <c r="Q1123"/>
  <c r="Q1122" s="1"/>
  <c r="Q1121" s="1"/>
  <c r="Q1120" s="1"/>
  <c r="P1123"/>
  <c r="P1122" s="1"/>
  <c r="P1121" s="1"/>
  <c r="P1120" s="1"/>
  <c r="O1123"/>
  <c r="O1122" s="1"/>
  <c r="O1121" s="1"/>
  <c r="O1120" s="1"/>
  <c r="R1116"/>
  <c r="R1115" s="1"/>
  <c r="R1114" s="1"/>
  <c r="R1113" s="1"/>
  <c r="Q1116"/>
  <c r="Q1115" s="1"/>
  <c r="Q1114" s="1"/>
  <c r="Q1113" s="1"/>
  <c r="P1116"/>
  <c r="P1115" s="1"/>
  <c r="P1114" s="1"/>
  <c r="P1113" s="1"/>
  <c r="O1116"/>
  <c r="O1115" s="1"/>
  <c r="O1114" s="1"/>
  <c r="O1113" s="1"/>
  <c r="R1108"/>
  <c r="R1106"/>
  <c r="R1080"/>
  <c r="R1079" s="1"/>
  <c r="R1078" s="1"/>
  <c r="R1077" s="1"/>
  <c r="R1075"/>
  <c r="R1074" s="1"/>
  <c r="R1073" s="1"/>
  <c r="R1072" s="1"/>
  <c r="R1070"/>
  <c r="R1069" s="1"/>
  <c r="R1068" s="1"/>
  <c r="R1067" s="1"/>
  <c r="R1085"/>
  <c r="R1084" s="1"/>
  <c r="R1083" s="1"/>
  <c r="R1090"/>
  <c r="R1089" s="1"/>
  <c r="R1095"/>
  <c r="R1094" s="1"/>
  <c r="R1098"/>
  <c r="R1097" s="1"/>
  <c r="R993"/>
  <c r="R992" s="1"/>
  <c r="R991" s="1"/>
  <c r="R990" s="1"/>
  <c r="R989" s="1"/>
  <c r="R1000"/>
  <c r="R999" s="1"/>
  <c r="R998" s="1"/>
  <c r="R997" s="1"/>
  <c r="R996" s="1"/>
  <c r="R1019"/>
  <c r="R1018" s="1"/>
  <c r="R1013" s="1"/>
  <c r="R1012" s="1"/>
  <c r="R1026"/>
  <c r="R1025" s="1"/>
  <c r="R1024" s="1"/>
  <c r="R1023" s="1"/>
  <c r="R1031"/>
  <c r="R1030" s="1"/>
  <c r="R1029" s="1"/>
  <c r="R1028" s="1"/>
  <c r="R1036"/>
  <c r="R1035" s="1"/>
  <c r="R1034" s="1"/>
  <c r="R1033" s="1"/>
  <c r="R1041"/>
  <c r="R1040" s="1"/>
  <c r="R1039" s="1"/>
  <c r="R1038" s="1"/>
  <c r="R1048"/>
  <c r="R1047" s="1"/>
  <c r="R1046" s="1"/>
  <c r="R1045" s="1"/>
  <c r="R1058"/>
  <c r="R1057" s="1"/>
  <c r="R1056" s="1"/>
  <c r="R1055" s="1"/>
  <c r="R1063"/>
  <c r="R1062" s="1"/>
  <c r="R1061" s="1"/>
  <c r="R1060" s="1"/>
  <c r="R1053"/>
  <c r="R1052" s="1"/>
  <c r="R1051" s="1"/>
  <c r="R1050" s="1"/>
  <c r="Q1108"/>
  <c r="P1108"/>
  <c r="O1108"/>
  <c r="Q1106"/>
  <c r="P1106"/>
  <c r="O1106"/>
  <c r="Q1098"/>
  <c r="Q1097" s="1"/>
  <c r="P1098"/>
  <c r="P1097" s="1"/>
  <c r="O1098"/>
  <c r="O1097" s="1"/>
  <c r="Q1095"/>
  <c r="Q1094" s="1"/>
  <c r="P1095"/>
  <c r="P1094" s="1"/>
  <c r="O1095"/>
  <c r="O1094" s="1"/>
  <c r="Q1092"/>
  <c r="O1092"/>
  <c r="Q1090"/>
  <c r="P1090"/>
  <c r="P1089" s="1"/>
  <c r="O1090"/>
  <c r="Q1087"/>
  <c r="O1087"/>
  <c r="Q1085"/>
  <c r="P1085"/>
  <c r="P1084" s="1"/>
  <c r="P1083" s="1"/>
  <c r="O1085"/>
  <c r="Q1080"/>
  <c r="Q1079" s="1"/>
  <c r="Q1078" s="1"/>
  <c r="Q1077" s="1"/>
  <c r="P1080"/>
  <c r="P1079" s="1"/>
  <c r="P1078" s="1"/>
  <c r="P1077" s="1"/>
  <c r="O1080"/>
  <c r="O1079" s="1"/>
  <c r="O1078" s="1"/>
  <c r="O1077" s="1"/>
  <c r="Q1075"/>
  <c r="Q1074" s="1"/>
  <c r="Q1073" s="1"/>
  <c r="Q1072" s="1"/>
  <c r="P1075"/>
  <c r="P1074" s="1"/>
  <c r="P1073" s="1"/>
  <c r="P1072" s="1"/>
  <c r="O1075"/>
  <c r="O1074" s="1"/>
  <c r="O1073" s="1"/>
  <c r="O1072" s="1"/>
  <c r="Q1070"/>
  <c r="Q1069" s="1"/>
  <c r="Q1068" s="1"/>
  <c r="Q1067" s="1"/>
  <c r="P1070"/>
  <c r="P1069" s="1"/>
  <c r="P1068" s="1"/>
  <c r="P1067" s="1"/>
  <c r="O1070"/>
  <c r="O1069" s="1"/>
  <c r="O1068" s="1"/>
  <c r="O1067" s="1"/>
  <c r="Q1063"/>
  <c r="Q1062" s="1"/>
  <c r="Q1061" s="1"/>
  <c r="Q1060" s="1"/>
  <c r="P1063"/>
  <c r="P1062" s="1"/>
  <c r="P1061" s="1"/>
  <c r="P1060" s="1"/>
  <c r="O1063"/>
  <c r="O1062" s="1"/>
  <c r="O1061" s="1"/>
  <c r="O1060" s="1"/>
  <c r="Q1058"/>
  <c r="Q1057" s="1"/>
  <c r="Q1056" s="1"/>
  <c r="Q1055" s="1"/>
  <c r="P1058"/>
  <c r="P1057" s="1"/>
  <c r="P1056" s="1"/>
  <c r="P1055" s="1"/>
  <c r="O1058"/>
  <c r="O1057" s="1"/>
  <c r="O1056" s="1"/>
  <c r="O1055" s="1"/>
  <c r="Q1053"/>
  <c r="Q1052" s="1"/>
  <c r="Q1051" s="1"/>
  <c r="Q1050" s="1"/>
  <c r="P1053"/>
  <c r="P1052" s="1"/>
  <c r="P1051" s="1"/>
  <c r="P1050" s="1"/>
  <c r="O1053"/>
  <c r="O1052" s="1"/>
  <c r="O1051" s="1"/>
  <c r="O1050" s="1"/>
  <c r="Q1048"/>
  <c r="Q1047" s="1"/>
  <c r="Q1046" s="1"/>
  <c r="Q1045" s="1"/>
  <c r="P1048"/>
  <c r="P1047" s="1"/>
  <c r="P1046" s="1"/>
  <c r="P1045" s="1"/>
  <c r="O1048"/>
  <c r="O1047" s="1"/>
  <c r="O1046" s="1"/>
  <c r="O1045" s="1"/>
  <c r="Q1041"/>
  <c r="Q1040" s="1"/>
  <c r="Q1039" s="1"/>
  <c r="Q1038" s="1"/>
  <c r="P1041"/>
  <c r="P1040" s="1"/>
  <c r="P1039" s="1"/>
  <c r="P1038" s="1"/>
  <c r="O1041"/>
  <c r="O1040" s="1"/>
  <c r="O1039" s="1"/>
  <c r="O1038" s="1"/>
  <c r="Q1036"/>
  <c r="Q1035" s="1"/>
  <c r="Q1034" s="1"/>
  <c r="Q1033" s="1"/>
  <c r="P1036"/>
  <c r="P1035" s="1"/>
  <c r="P1034" s="1"/>
  <c r="P1033" s="1"/>
  <c r="O1036"/>
  <c r="O1035" s="1"/>
  <c r="O1034" s="1"/>
  <c r="O1033" s="1"/>
  <c r="Q1031"/>
  <c r="Q1030" s="1"/>
  <c r="Q1029" s="1"/>
  <c r="Q1028" s="1"/>
  <c r="P1031"/>
  <c r="P1030" s="1"/>
  <c r="P1029" s="1"/>
  <c r="P1028" s="1"/>
  <c r="O1031"/>
  <c r="O1030" s="1"/>
  <c r="O1029" s="1"/>
  <c r="O1028" s="1"/>
  <c r="Q1026"/>
  <c r="Q1025" s="1"/>
  <c r="Q1024" s="1"/>
  <c r="Q1023" s="1"/>
  <c r="P1026"/>
  <c r="P1025" s="1"/>
  <c r="P1024" s="1"/>
  <c r="P1023" s="1"/>
  <c r="O1026"/>
  <c r="O1025" s="1"/>
  <c r="O1024" s="1"/>
  <c r="O1023" s="1"/>
  <c r="Q1019"/>
  <c r="Q1018" s="1"/>
  <c r="Q1013" s="1"/>
  <c r="Q1012" s="1"/>
  <c r="P1019"/>
  <c r="P1018" s="1"/>
  <c r="P1013" s="1"/>
  <c r="P1012" s="1"/>
  <c r="O1019"/>
  <c r="O1018" s="1"/>
  <c r="O1013" s="1"/>
  <c r="O1012" s="1"/>
  <c r="Q1009"/>
  <c r="Q1008" s="1"/>
  <c r="O1009"/>
  <c r="O1008" s="1"/>
  <c r="Q1006"/>
  <c r="Q1005" s="1"/>
  <c r="O1006"/>
  <c r="O1005" s="1"/>
  <c r="Q1003"/>
  <c r="Q1002" s="1"/>
  <c r="O1003"/>
  <c r="O1002" s="1"/>
  <c r="Q1000"/>
  <c r="Q999" s="1"/>
  <c r="Q998" s="1"/>
  <c r="P1000"/>
  <c r="P999" s="1"/>
  <c r="P998" s="1"/>
  <c r="P997" s="1"/>
  <c r="P996" s="1"/>
  <c r="O1000"/>
  <c r="O999" s="1"/>
  <c r="O998" s="1"/>
  <c r="Q993"/>
  <c r="Q992" s="1"/>
  <c r="Q991" s="1"/>
  <c r="Q990" s="1"/>
  <c r="Q989" s="1"/>
  <c r="P993"/>
  <c r="P992" s="1"/>
  <c r="P991" s="1"/>
  <c r="P990" s="1"/>
  <c r="P989" s="1"/>
  <c r="O993"/>
  <c r="O992" s="1"/>
  <c r="O991" s="1"/>
  <c r="O990" s="1"/>
  <c r="O989" s="1"/>
  <c r="R984"/>
  <c r="R982" s="1"/>
  <c r="Q984"/>
  <c r="Q983" s="1"/>
  <c r="P984"/>
  <c r="P982" s="1"/>
  <c r="O984"/>
  <c r="O983" s="1"/>
  <c r="R975"/>
  <c r="R974" s="1"/>
  <c r="R973" s="1"/>
  <c r="R972" s="1"/>
  <c r="R971" s="1"/>
  <c r="Q975"/>
  <c r="Q974" s="1"/>
  <c r="Q973" s="1"/>
  <c r="Q972" s="1"/>
  <c r="Q971" s="1"/>
  <c r="P975"/>
  <c r="P974" s="1"/>
  <c r="P973" s="1"/>
  <c r="P972" s="1"/>
  <c r="P971" s="1"/>
  <c r="O975"/>
  <c r="O974" s="1"/>
  <c r="O973" s="1"/>
  <c r="O972" s="1"/>
  <c r="O971" s="1"/>
  <c r="R968"/>
  <c r="R967" s="1"/>
  <c r="R966" s="1"/>
  <c r="R965" s="1"/>
  <c r="Q968"/>
  <c r="Q967" s="1"/>
  <c r="Q966" s="1"/>
  <c r="Q965" s="1"/>
  <c r="P968"/>
  <c r="P967" s="1"/>
  <c r="P966" s="1"/>
  <c r="P965" s="1"/>
  <c r="O968"/>
  <c r="O967" s="1"/>
  <c r="O966" s="1"/>
  <c r="O965" s="1"/>
  <c r="R963"/>
  <c r="R962" s="1"/>
  <c r="Q963"/>
  <c r="Q962" s="1"/>
  <c r="P963"/>
  <c r="P962" s="1"/>
  <c r="O963"/>
  <c r="O962" s="1"/>
  <c r="R960"/>
  <c r="R959" s="1"/>
  <c r="Q960"/>
  <c r="Q959" s="1"/>
  <c r="P960"/>
  <c r="P959" s="1"/>
  <c r="O960"/>
  <c r="O959" s="1"/>
  <c r="R956"/>
  <c r="R955" s="1"/>
  <c r="R954" s="1"/>
  <c r="Q956"/>
  <c r="Q955" s="1"/>
  <c r="Q954" s="1"/>
  <c r="P956"/>
  <c r="P955" s="1"/>
  <c r="P954" s="1"/>
  <c r="O956"/>
  <c r="O955" s="1"/>
  <c r="O954" s="1"/>
  <c r="R944"/>
  <c r="R943" s="1"/>
  <c r="R942" s="1"/>
  <c r="Q944"/>
  <c r="Q943" s="1"/>
  <c r="Q942" s="1"/>
  <c r="P944"/>
  <c r="P943" s="1"/>
  <c r="P942" s="1"/>
  <c r="O944"/>
  <c r="O943" s="1"/>
  <c r="O942" s="1"/>
  <c r="R940"/>
  <c r="R939" s="1"/>
  <c r="R938" s="1"/>
  <c r="R937" s="1"/>
  <c r="Q940"/>
  <c r="Q939" s="1"/>
  <c r="Q938" s="1"/>
  <c r="Q937" s="1"/>
  <c r="P940"/>
  <c r="P939" s="1"/>
  <c r="P938" s="1"/>
  <c r="P937" s="1"/>
  <c r="O940"/>
  <c r="O939" s="1"/>
  <c r="O938" s="1"/>
  <c r="O937" s="1"/>
  <c r="R935"/>
  <c r="R934" s="1"/>
  <c r="R933" s="1"/>
  <c r="R932" s="1"/>
  <c r="Q935"/>
  <c r="Q934" s="1"/>
  <c r="Q933" s="1"/>
  <c r="Q932" s="1"/>
  <c r="P935"/>
  <c r="P934" s="1"/>
  <c r="P933" s="1"/>
  <c r="P932" s="1"/>
  <c r="O935"/>
  <c r="O934" s="1"/>
  <c r="O933" s="1"/>
  <c r="O932" s="1"/>
  <c r="R917"/>
  <c r="R916" s="1"/>
  <c r="R915" s="1"/>
  <c r="R907"/>
  <c r="R906" s="1"/>
  <c r="R905" s="1"/>
  <c r="R913"/>
  <c r="R910" s="1"/>
  <c r="R909" s="1"/>
  <c r="Q917"/>
  <c r="Q916" s="1"/>
  <c r="Q915" s="1"/>
  <c r="P917"/>
  <c r="P916" s="1"/>
  <c r="P915" s="1"/>
  <c r="O917"/>
  <c r="O916" s="1"/>
  <c r="O915" s="1"/>
  <c r="Q913"/>
  <c r="Q910" s="1"/>
  <c r="Q909" s="1"/>
  <c r="P913"/>
  <c r="P910" s="1"/>
  <c r="P909" s="1"/>
  <c r="O913"/>
  <c r="O910" s="1"/>
  <c r="O909" s="1"/>
  <c r="Q907"/>
  <c r="Q906" s="1"/>
  <c r="Q905" s="1"/>
  <c r="P907"/>
  <c r="P906" s="1"/>
  <c r="P905" s="1"/>
  <c r="O907"/>
  <c r="O906" s="1"/>
  <c r="O905" s="1"/>
  <c r="R898"/>
  <c r="R897" s="1"/>
  <c r="Q898"/>
  <c r="Q897" s="1"/>
  <c r="P898"/>
  <c r="P897" s="1"/>
  <c r="O898"/>
  <c r="O897" s="1"/>
  <c r="R895"/>
  <c r="R894" s="1"/>
  <c r="Q895"/>
  <c r="Q894" s="1"/>
  <c r="P895"/>
  <c r="P894" s="1"/>
  <c r="O895"/>
  <c r="O894" s="1"/>
  <c r="R888"/>
  <c r="R887" s="1"/>
  <c r="R886" s="1"/>
  <c r="R885" s="1"/>
  <c r="R884" s="1"/>
  <c r="Q888"/>
  <c r="Q887" s="1"/>
  <c r="Q886" s="1"/>
  <c r="Q885" s="1"/>
  <c r="Q884" s="1"/>
  <c r="P888"/>
  <c r="P887" s="1"/>
  <c r="P886" s="1"/>
  <c r="P885" s="1"/>
  <c r="P884" s="1"/>
  <c r="O888"/>
  <c r="O887" s="1"/>
  <c r="O886" s="1"/>
  <c r="O885" s="1"/>
  <c r="O884" s="1"/>
  <c r="R881"/>
  <c r="R880" s="1"/>
  <c r="Q881"/>
  <c r="Q880" s="1"/>
  <c r="P881"/>
  <c r="P880" s="1"/>
  <c r="O881"/>
  <c r="O880" s="1"/>
  <c r="R878"/>
  <c r="R877" s="1"/>
  <c r="Q878"/>
  <c r="Q877" s="1"/>
  <c r="P878"/>
  <c r="P877" s="1"/>
  <c r="O878"/>
  <c r="O877" s="1"/>
  <c r="R875"/>
  <c r="R874" s="1"/>
  <c r="Q875"/>
  <c r="Q874" s="1"/>
  <c r="P875"/>
  <c r="P874" s="1"/>
  <c r="O875"/>
  <c r="O874" s="1"/>
  <c r="R872"/>
  <c r="R871" s="1"/>
  <c r="Q872"/>
  <c r="Q871" s="1"/>
  <c r="P872"/>
  <c r="P871" s="1"/>
  <c r="O872"/>
  <c r="O871" s="1"/>
  <c r="R869"/>
  <c r="R868" s="1"/>
  <c r="Q869"/>
  <c r="Q868" s="1"/>
  <c r="P869"/>
  <c r="P868" s="1"/>
  <c r="O869"/>
  <c r="O868" s="1"/>
  <c r="R866"/>
  <c r="R865" s="1"/>
  <c r="Q866"/>
  <c r="Q865" s="1"/>
  <c r="P866"/>
  <c r="P865" s="1"/>
  <c r="O866"/>
  <c r="O865" s="1"/>
  <c r="R863"/>
  <c r="R862" s="1"/>
  <c r="Q863"/>
  <c r="Q862" s="1"/>
  <c r="P863"/>
  <c r="P862" s="1"/>
  <c r="O863"/>
  <c r="O862" s="1"/>
  <c r="R854"/>
  <c r="R853" s="1"/>
  <c r="R852" s="1"/>
  <c r="R851" s="1"/>
  <c r="R850" s="1"/>
  <c r="Q854"/>
  <c r="Q853" s="1"/>
  <c r="Q852" s="1"/>
  <c r="Q851" s="1"/>
  <c r="Q850" s="1"/>
  <c r="P854"/>
  <c r="P853" s="1"/>
  <c r="P852" s="1"/>
  <c r="P851" s="1"/>
  <c r="P850" s="1"/>
  <c r="O854"/>
  <c r="O853" s="1"/>
  <c r="O852" s="1"/>
  <c r="O851" s="1"/>
  <c r="O850" s="1"/>
  <c r="R847"/>
  <c r="R846" s="1"/>
  <c r="R845" s="1"/>
  <c r="R844" s="1"/>
  <c r="R843" s="1"/>
  <c r="Q847"/>
  <c r="Q846" s="1"/>
  <c r="Q845" s="1"/>
  <c r="Q844" s="1"/>
  <c r="Q843" s="1"/>
  <c r="P847"/>
  <c r="P846" s="1"/>
  <c r="P845" s="1"/>
  <c r="P844" s="1"/>
  <c r="P843" s="1"/>
  <c r="O847"/>
  <c r="O846" s="1"/>
  <c r="O845" s="1"/>
  <c r="O844" s="1"/>
  <c r="O843" s="1"/>
  <c r="R840"/>
  <c r="R839" s="1"/>
  <c r="R832" s="1"/>
  <c r="R831" s="1"/>
  <c r="Q840"/>
  <c r="Q839" s="1"/>
  <c r="Q832" s="1"/>
  <c r="Q831" s="1"/>
  <c r="P840"/>
  <c r="P839" s="1"/>
  <c r="P832" s="1"/>
  <c r="P831" s="1"/>
  <c r="O840"/>
  <c r="O839" s="1"/>
  <c r="O832" s="1"/>
  <c r="O831" s="1"/>
  <c r="R828"/>
  <c r="R827" s="1"/>
  <c r="R826" s="1"/>
  <c r="R825" s="1"/>
  <c r="Q828"/>
  <c r="Q827" s="1"/>
  <c r="Q826" s="1"/>
  <c r="Q825" s="1"/>
  <c r="P828"/>
  <c r="P827" s="1"/>
  <c r="P826" s="1"/>
  <c r="P825" s="1"/>
  <c r="O828"/>
  <c r="O827" s="1"/>
  <c r="O826" s="1"/>
  <c r="O825" s="1"/>
  <c r="R820"/>
  <c r="R819" s="1"/>
  <c r="Q820"/>
  <c r="Q819" s="1"/>
  <c r="P820"/>
  <c r="P819" s="1"/>
  <c r="O820"/>
  <c r="O819" s="1"/>
  <c r="R810"/>
  <c r="R809" s="1"/>
  <c r="R808" s="1"/>
  <c r="R807" s="1"/>
  <c r="R806" s="1"/>
  <c r="Q810"/>
  <c r="Q809" s="1"/>
  <c r="Q808" s="1"/>
  <c r="Q807" s="1"/>
  <c r="Q806" s="1"/>
  <c r="P810"/>
  <c r="P809" s="1"/>
  <c r="P808" s="1"/>
  <c r="P807" s="1"/>
  <c r="P806" s="1"/>
  <c r="O810"/>
  <c r="O809" s="1"/>
  <c r="O808" s="1"/>
  <c r="O807" s="1"/>
  <c r="O806" s="1"/>
  <c r="R803"/>
  <c r="R802" s="1"/>
  <c r="R801" s="1"/>
  <c r="R800" s="1"/>
  <c r="Q803"/>
  <c r="Q802" s="1"/>
  <c r="Q801" s="1"/>
  <c r="Q800" s="1"/>
  <c r="P803"/>
  <c r="P802" s="1"/>
  <c r="P801" s="1"/>
  <c r="P800" s="1"/>
  <c r="O803"/>
  <c r="O802" s="1"/>
  <c r="O801" s="1"/>
  <c r="O800" s="1"/>
  <c r="R795"/>
  <c r="R794" s="1"/>
  <c r="Q795"/>
  <c r="Q794" s="1"/>
  <c r="Q793" s="1"/>
  <c r="P795"/>
  <c r="P794" s="1"/>
  <c r="P793" s="1"/>
  <c r="O795"/>
  <c r="O794" s="1"/>
  <c r="O793" s="1"/>
  <c r="Q787"/>
  <c r="O787"/>
  <c r="Q785"/>
  <c r="O785"/>
  <c r="Q783"/>
  <c r="O783"/>
  <c r="R781"/>
  <c r="R780" s="1"/>
  <c r="R779" s="1"/>
  <c r="Q781"/>
  <c r="P781"/>
  <c r="P780" s="1"/>
  <c r="P779" s="1"/>
  <c r="O781"/>
  <c r="R772"/>
  <c r="Q772"/>
  <c r="Q771" s="1"/>
  <c r="Q770" s="1"/>
  <c r="P772"/>
  <c r="P771" s="1"/>
  <c r="P770" s="1"/>
  <c r="O772"/>
  <c r="O771" s="1"/>
  <c r="O770" s="1"/>
  <c r="R771"/>
  <c r="R770" s="1"/>
  <c r="R768"/>
  <c r="R767" s="1"/>
  <c r="Q768"/>
  <c r="Q767" s="1"/>
  <c r="P768"/>
  <c r="P767" s="1"/>
  <c r="O768"/>
  <c r="O767" s="1"/>
  <c r="R765"/>
  <c r="R764" s="1"/>
  <c r="Q765"/>
  <c r="Q764" s="1"/>
  <c r="P765"/>
  <c r="P764" s="1"/>
  <c r="O765"/>
  <c r="O764" s="1"/>
  <c r="R752"/>
  <c r="Q752"/>
  <c r="P752"/>
  <c r="O752"/>
  <c r="R750"/>
  <c r="Q750"/>
  <c r="P750"/>
  <c r="O750"/>
  <c r="R748"/>
  <c r="Q748"/>
  <c r="P748"/>
  <c r="O748"/>
  <c r="R746"/>
  <c r="R745" s="1"/>
  <c r="R744" s="1"/>
  <c r="Q746"/>
  <c r="Q745" s="1"/>
  <c r="Q744" s="1"/>
  <c r="P746"/>
  <c r="P745" s="1"/>
  <c r="P744" s="1"/>
  <c r="O746"/>
  <c r="O745" s="1"/>
  <c r="O744" s="1"/>
  <c r="R742"/>
  <c r="R741" s="1"/>
  <c r="R740" s="1"/>
  <c r="Q742"/>
  <c r="Q741" s="1"/>
  <c r="Q740" s="1"/>
  <c r="P742"/>
  <c r="P741" s="1"/>
  <c r="P740" s="1"/>
  <c r="O742"/>
  <c r="O741" s="1"/>
  <c r="O740" s="1"/>
  <c r="Q738"/>
  <c r="Q737" s="1"/>
  <c r="Q736" s="1"/>
  <c r="R738"/>
  <c r="R737" s="1"/>
  <c r="R736" s="1"/>
  <c r="P738"/>
  <c r="P737" s="1"/>
  <c r="P736" s="1"/>
  <c r="O738"/>
  <c r="O737" s="1"/>
  <c r="O736" s="1"/>
  <c r="R728"/>
  <c r="R727" s="1"/>
  <c r="R726" s="1"/>
  <c r="Q728"/>
  <c r="Q727" s="1"/>
  <c r="Q726" s="1"/>
  <c r="P728"/>
  <c r="P727" s="1"/>
  <c r="P726" s="1"/>
  <c r="O728"/>
  <c r="O727" s="1"/>
  <c r="O726" s="1"/>
  <c r="R724"/>
  <c r="Q724"/>
  <c r="Q723" s="1"/>
  <c r="Q722" s="1"/>
  <c r="P724"/>
  <c r="P723" s="1"/>
  <c r="P722" s="1"/>
  <c r="O724"/>
  <c r="O723" s="1"/>
  <c r="O722" s="1"/>
  <c r="R723"/>
  <c r="R722" s="1"/>
  <c r="R717"/>
  <c r="R716" s="1"/>
  <c r="R715" s="1"/>
  <c r="R714" s="1"/>
  <c r="Q717"/>
  <c r="Q716" s="1"/>
  <c r="Q715" s="1"/>
  <c r="Q714" s="1"/>
  <c r="P717"/>
  <c r="P716" s="1"/>
  <c r="P715" s="1"/>
  <c r="P714" s="1"/>
  <c r="O717"/>
  <c r="O716" s="1"/>
  <c r="O715" s="1"/>
  <c r="O714" s="1"/>
  <c r="R695"/>
  <c r="R694" s="1"/>
  <c r="R693" s="1"/>
  <c r="Q695"/>
  <c r="Q694" s="1"/>
  <c r="Q693" s="1"/>
  <c r="Q687"/>
  <c r="Q686" s="1"/>
  <c r="Q685" s="1"/>
  <c r="Q691"/>
  <c r="Q690" s="1"/>
  <c r="Q689" s="1"/>
  <c r="Q615"/>
  <c r="Q614" s="1"/>
  <c r="Q613" s="1"/>
  <c r="Q620"/>
  <c r="Q619" s="1"/>
  <c r="Q618" s="1"/>
  <c r="Q625"/>
  <c r="Q624" s="1"/>
  <c r="Q623" s="1"/>
  <c r="Q643"/>
  <c r="Q642" s="1"/>
  <c r="Q641" s="1"/>
  <c r="Q640" s="1"/>
  <c r="Q650"/>
  <c r="Q649" s="1"/>
  <c r="Q648" s="1"/>
  <c r="Q654"/>
  <c r="Q653" s="1"/>
  <c r="Q652" s="1"/>
  <c r="Q658"/>
  <c r="Q657" s="1"/>
  <c r="Q656" s="1"/>
  <c r="Q677"/>
  <c r="Q676" s="1"/>
  <c r="Q675" s="1"/>
  <c r="Q674" s="1"/>
  <c r="P695"/>
  <c r="P694" s="1"/>
  <c r="P693" s="1"/>
  <c r="O695"/>
  <c r="O694" s="1"/>
  <c r="O693" s="1"/>
  <c r="R691"/>
  <c r="R690" s="1"/>
  <c r="R689" s="1"/>
  <c r="P691"/>
  <c r="P690" s="1"/>
  <c r="P689" s="1"/>
  <c r="O691"/>
  <c r="O690" s="1"/>
  <c r="O689" s="1"/>
  <c r="R687"/>
  <c r="R686" s="1"/>
  <c r="R685" s="1"/>
  <c r="P687"/>
  <c r="P686" s="1"/>
  <c r="P685" s="1"/>
  <c r="O687"/>
  <c r="O686" s="1"/>
  <c r="O685" s="1"/>
  <c r="R677"/>
  <c r="R676" s="1"/>
  <c r="R675" s="1"/>
  <c r="R674" s="1"/>
  <c r="P677"/>
  <c r="P676" s="1"/>
  <c r="P675" s="1"/>
  <c r="P674" s="1"/>
  <c r="O677"/>
  <c r="O676" s="1"/>
  <c r="O675" s="1"/>
  <c r="O674" s="1"/>
  <c r="R658"/>
  <c r="R657" s="1"/>
  <c r="R656" s="1"/>
  <c r="P658"/>
  <c r="P657" s="1"/>
  <c r="P656" s="1"/>
  <c r="O658"/>
  <c r="O657" s="1"/>
  <c r="O656" s="1"/>
  <c r="R654"/>
  <c r="R653" s="1"/>
  <c r="R652" s="1"/>
  <c r="P654"/>
  <c r="P653" s="1"/>
  <c r="P652" s="1"/>
  <c r="O654"/>
  <c r="O653" s="1"/>
  <c r="O652" s="1"/>
  <c r="R650"/>
  <c r="R649" s="1"/>
  <c r="R648" s="1"/>
  <c r="P650"/>
  <c r="P649" s="1"/>
  <c r="P648" s="1"/>
  <c r="O650"/>
  <c r="O649" s="1"/>
  <c r="O648" s="1"/>
  <c r="O643"/>
  <c r="O642" s="1"/>
  <c r="O641" s="1"/>
  <c r="O640" s="1"/>
  <c r="R625"/>
  <c r="R624" s="1"/>
  <c r="R623" s="1"/>
  <c r="P625"/>
  <c r="P624" s="1"/>
  <c r="P623" s="1"/>
  <c r="O625"/>
  <c r="O624" s="1"/>
  <c r="O623" s="1"/>
  <c r="R620"/>
  <c r="R619" s="1"/>
  <c r="R618" s="1"/>
  <c r="P620"/>
  <c r="P619" s="1"/>
  <c r="P618" s="1"/>
  <c r="O620"/>
  <c r="O619" s="1"/>
  <c r="O618" s="1"/>
  <c r="R615"/>
  <c r="R614" s="1"/>
  <c r="R613" s="1"/>
  <c r="P615"/>
  <c r="P614" s="1"/>
  <c r="P613" s="1"/>
  <c r="O615"/>
  <c r="O614" s="1"/>
  <c r="O613" s="1"/>
  <c r="R606"/>
  <c r="R605" s="1"/>
  <c r="R604" s="1"/>
  <c r="R603" s="1"/>
  <c r="R602" s="1"/>
  <c r="Q606"/>
  <c r="Q605" s="1"/>
  <c r="Q604" s="1"/>
  <c r="Q603" s="1"/>
  <c r="Q602" s="1"/>
  <c r="P606"/>
  <c r="P605" s="1"/>
  <c r="P604" s="1"/>
  <c r="P603" s="1"/>
  <c r="P602" s="1"/>
  <c r="O606"/>
  <c r="O605" s="1"/>
  <c r="O604" s="1"/>
  <c r="O603" s="1"/>
  <c r="O602" s="1"/>
  <c r="Q598"/>
  <c r="Q597" s="1"/>
  <c r="O598"/>
  <c r="O597" s="1"/>
  <c r="Q595"/>
  <c r="Q594" s="1"/>
  <c r="O595"/>
  <c r="O594" s="1"/>
  <c r="R592"/>
  <c r="R591" s="1"/>
  <c r="R590" s="1"/>
  <c r="R589" s="1"/>
  <c r="Q592"/>
  <c r="Q591" s="1"/>
  <c r="P592"/>
  <c r="P591" s="1"/>
  <c r="P590" s="1"/>
  <c r="P589" s="1"/>
  <c r="O592"/>
  <c r="O591" s="1"/>
  <c r="R586"/>
  <c r="R585" s="1"/>
  <c r="R584" s="1"/>
  <c r="R583" s="1"/>
  <c r="Q586"/>
  <c r="Q585" s="1"/>
  <c r="Q584" s="1"/>
  <c r="Q583" s="1"/>
  <c r="P586"/>
  <c r="P585" s="1"/>
  <c r="P584" s="1"/>
  <c r="P583" s="1"/>
  <c r="O586"/>
  <c r="O585" s="1"/>
  <c r="O584" s="1"/>
  <c r="O583" s="1"/>
  <c r="R564"/>
  <c r="R563" s="1"/>
  <c r="R562" s="1"/>
  <c r="Q564"/>
  <c r="Q563" s="1"/>
  <c r="Q562" s="1"/>
  <c r="P564"/>
  <c r="P563" s="1"/>
  <c r="P562" s="1"/>
  <c r="O564"/>
  <c r="O563" s="1"/>
  <c r="O562" s="1"/>
  <c r="R560"/>
  <c r="R559" s="1"/>
  <c r="R558" s="1"/>
  <c r="Q560"/>
  <c r="Q559" s="1"/>
  <c r="Q558" s="1"/>
  <c r="P560"/>
  <c r="P559" s="1"/>
  <c r="P558" s="1"/>
  <c r="O560"/>
  <c r="O559" s="1"/>
  <c r="O558" s="1"/>
  <c r="R555"/>
  <c r="R554" s="1"/>
  <c r="Q555"/>
  <c r="Q554" s="1"/>
  <c r="P555"/>
  <c r="P554" s="1"/>
  <c r="O555"/>
  <c r="O554" s="1"/>
  <c r="R552"/>
  <c r="R551" s="1"/>
  <c r="Q552"/>
  <c r="Q551" s="1"/>
  <c r="P552"/>
  <c r="P551" s="1"/>
  <c r="O552"/>
  <c r="O551" s="1"/>
  <c r="R549"/>
  <c r="R548" s="1"/>
  <c r="Q549"/>
  <c r="Q548" s="1"/>
  <c r="P549"/>
  <c r="P548" s="1"/>
  <c r="O549"/>
  <c r="O548" s="1"/>
  <c r="R545"/>
  <c r="R544" s="1"/>
  <c r="Q545"/>
  <c r="Q544" s="1"/>
  <c r="P545"/>
  <c r="P544" s="1"/>
  <c r="O545"/>
  <c r="O544" s="1"/>
  <c r="R542"/>
  <c r="R541" s="1"/>
  <c r="Q542"/>
  <c r="Q541" s="1"/>
  <c r="P542"/>
  <c r="P541" s="1"/>
  <c r="O542"/>
  <c r="O541" s="1"/>
  <c r="R537"/>
  <c r="R536" s="1"/>
  <c r="Q537"/>
  <c r="Q536" s="1"/>
  <c r="P537"/>
  <c r="P536" s="1"/>
  <c r="O537"/>
  <c r="O536" s="1"/>
  <c r="R534"/>
  <c r="R533" s="1"/>
  <c r="Q534"/>
  <c r="Q533" s="1"/>
  <c r="P534"/>
  <c r="P533" s="1"/>
  <c r="O534"/>
  <c r="O533" s="1"/>
  <c r="R531"/>
  <c r="R530" s="1"/>
  <c r="Q531"/>
  <c r="Q530" s="1"/>
  <c r="P531"/>
  <c r="P530" s="1"/>
  <c r="O531"/>
  <c r="O530" s="1"/>
  <c r="R527"/>
  <c r="R526" s="1"/>
  <c r="Q527"/>
  <c r="Q526" s="1"/>
  <c r="P527"/>
  <c r="P526" s="1"/>
  <c r="O527"/>
  <c r="O526" s="1"/>
  <c r="R524"/>
  <c r="R523" s="1"/>
  <c r="Q524"/>
  <c r="Q523" s="1"/>
  <c r="P524"/>
  <c r="P523" s="1"/>
  <c r="O524"/>
  <c r="O523" s="1"/>
  <c r="R514"/>
  <c r="R513" s="1"/>
  <c r="R512" s="1"/>
  <c r="Q514"/>
  <c r="Q513" s="1"/>
  <c r="Q512" s="1"/>
  <c r="P514"/>
  <c r="P513" s="1"/>
  <c r="P512" s="1"/>
  <c r="O514"/>
  <c r="O513" s="1"/>
  <c r="O512" s="1"/>
  <c r="R510"/>
  <c r="R509" s="1"/>
  <c r="R508" s="1"/>
  <c r="R507" s="1"/>
  <c r="R506" s="1"/>
  <c r="Q510"/>
  <c r="Q509" s="1"/>
  <c r="Q508" s="1"/>
  <c r="P510"/>
  <c r="P509" s="1"/>
  <c r="P508" s="1"/>
  <c r="P507" s="1"/>
  <c r="P506" s="1"/>
  <c r="O510"/>
  <c r="O509" s="1"/>
  <c r="O508" s="1"/>
  <c r="R503"/>
  <c r="R502" s="1"/>
  <c r="R501" s="1"/>
  <c r="R500" s="1"/>
  <c r="Q503"/>
  <c r="Q502" s="1"/>
  <c r="Q501" s="1"/>
  <c r="Q500" s="1"/>
  <c r="P503"/>
  <c r="P502" s="1"/>
  <c r="P501" s="1"/>
  <c r="P500" s="1"/>
  <c r="O503"/>
  <c r="O502" s="1"/>
  <c r="O501" s="1"/>
  <c r="O500" s="1"/>
  <c r="Q498"/>
  <c r="Q497" s="1"/>
  <c r="Q496" s="1"/>
  <c r="Q495" s="1"/>
  <c r="O498"/>
  <c r="O497" s="1"/>
  <c r="O496" s="1"/>
  <c r="O495" s="1"/>
  <c r="T495"/>
  <c r="R495"/>
  <c r="P495"/>
  <c r="R489"/>
  <c r="R488" s="1"/>
  <c r="R487" s="1"/>
  <c r="Q489"/>
  <c r="Q488" s="1"/>
  <c r="Q487" s="1"/>
  <c r="P489"/>
  <c r="P488" s="1"/>
  <c r="P487" s="1"/>
  <c r="O489"/>
  <c r="O488" s="1"/>
  <c r="O487" s="1"/>
  <c r="R485"/>
  <c r="R484" s="1"/>
  <c r="R483" s="1"/>
  <c r="Q485"/>
  <c r="Q484" s="1"/>
  <c r="Q483" s="1"/>
  <c r="P485"/>
  <c r="P484" s="1"/>
  <c r="P483" s="1"/>
  <c r="O485"/>
  <c r="O484" s="1"/>
  <c r="O483" s="1"/>
  <c r="R481"/>
  <c r="R480" s="1"/>
  <c r="R479" s="1"/>
  <c r="R478" s="1"/>
  <c r="Q481"/>
  <c r="Q480" s="1"/>
  <c r="Q479" s="1"/>
  <c r="P481"/>
  <c r="P480" s="1"/>
  <c r="P479" s="1"/>
  <c r="P478" s="1"/>
  <c r="O481"/>
  <c r="O480" s="1"/>
  <c r="O479" s="1"/>
  <c r="Q465"/>
  <c r="O465"/>
  <c r="Q463"/>
  <c r="O463"/>
  <c r="Q461"/>
  <c r="O461"/>
  <c r="T460"/>
  <c r="R460"/>
  <c r="P460"/>
  <c r="R443"/>
  <c r="R442" s="1"/>
  <c r="R441" s="1"/>
  <c r="Q443"/>
  <c r="Q442" s="1"/>
  <c r="Q441" s="1"/>
  <c r="P443"/>
  <c r="P442" s="1"/>
  <c r="P441" s="1"/>
  <c r="O443"/>
  <c r="O442" s="1"/>
  <c r="O441" s="1"/>
  <c r="R439"/>
  <c r="R438" s="1"/>
  <c r="R437" s="1"/>
  <c r="R436" s="1"/>
  <c r="Q439"/>
  <c r="Q438" s="1"/>
  <c r="Q437" s="1"/>
  <c r="P439"/>
  <c r="P438" s="1"/>
  <c r="P437" s="1"/>
  <c r="O439"/>
  <c r="O438" s="1"/>
  <c r="O437" s="1"/>
  <c r="R432"/>
  <c r="R430" s="1"/>
  <c r="R429" s="1"/>
  <c r="Q432"/>
  <c r="Q431" s="1"/>
  <c r="Q430" s="1"/>
  <c r="Q429" s="1"/>
  <c r="P432"/>
  <c r="P431" s="1"/>
  <c r="O432"/>
  <c r="O431" s="1"/>
  <c r="O430" s="1"/>
  <c r="O429" s="1"/>
  <c r="R431"/>
  <c r="R427"/>
  <c r="R426" s="1"/>
  <c r="R425" s="1"/>
  <c r="R424" s="1"/>
  <c r="Q427"/>
  <c r="Q426" s="1"/>
  <c r="Q425" s="1"/>
  <c r="Q424" s="1"/>
  <c r="P427"/>
  <c r="P426" s="1"/>
  <c r="P425" s="1"/>
  <c r="P424" s="1"/>
  <c r="O427"/>
  <c r="O426" s="1"/>
  <c r="O425" s="1"/>
  <c r="O424" s="1"/>
  <c r="R422"/>
  <c r="R421" s="1"/>
  <c r="R420" s="1"/>
  <c r="R419" s="1"/>
  <c r="Q422"/>
  <c r="Q421" s="1"/>
  <c r="Q420" s="1"/>
  <c r="Q419" s="1"/>
  <c r="P422"/>
  <c r="P421" s="1"/>
  <c r="P420" s="1"/>
  <c r="P419" s="1"/>
  <c r="O422"/>
  <c r="O421" s="1"/>
  <c r="O420" s="1"/>
  <c r="O419" s="1"/>
  <c r="R409"/>
  <c r="R408" s="1"/>
  <c r="R407" s="1"/>
  <c r="R406" s="1"/>
  <c r="Q409"/>
  <c r="Q408" s="1"/>
  <c r="Q407" s="1"/>
  <c r="Q406" s="1"/>
  <c r="P409"/>
  <c r="P408" s="1"/>
  <c r="P407" s="1"/>
  <c r="P406" s="1"/>
  <c r="O409"/>
  <c r="O408" s="1"/>
  <c r="O407" s="1"/>
  <c r="O406" s="1"/>
  <c r="R401"/>
  <c r="Q401"/>
  <c r="Q400" s="1"/>
  <c r="Q399" s="1"/>
  <c r="Q398" s="1"/>
  <c r="Q397" s="1"/>
  <c r="Q396" s="1"/>
  <c r="P401"/>
  <c r="P400" s="1"/>
  <c r="P399" s="1"/>
  <c r="P398" s="1"/>
  <c r="P397" s="1"/>
  <c r="P396" s="1"/>
  <c r="O401"/>
  <c r="O400" s="1"/>
  <c r="O399" s="1"/>
  <c r="O398" s="1"/>
  <c r="O397" s="1"/>
  <c r="O396" s="1"/>
  <c r="R400"/>
  <c r="R399" s="1"/>
  <c r="R398" s="1"/>
  <c r="R397" s="1"/>
  <c r="R396" s="1"/>
  <c r="R393"/>
  <c r="Q393"/>
  <c r="P393"/>
  <c r="O393"/>
  <c r="R391"/>
  <c r="Q391"/>
  <c r="P391"/>
  <c r="O391"/>
  <c r="R389"/>
  <c r="R388" s="1"/>
  <c r="Q389"/>
  <c r="Q388" s="1"/>
  <c r="Q387" s="1"/>
  <c r="P389"/>
  <c r="O389"/>
  <c r="R387"/>
  <c r="R385"/>
  <c r="R384" s="1"/>
  <c r="R383" s="1"/>
  <c r="Q385"/>
  <c r="Q384" s="1"/>
  <c r="Q383" s="1"/>
  <c r="P385"/>
  <c r="P384" s="1"/>
  <c r="P383" s="1"/>
  <c r="O385"/>
  <c r="O384" s="1"/>
  <c r="O383" s="1"/>
  <c r="R375"/>
  <c r="R374" s="1"/>
  <c r="R369"/>
  <c r="R368" s="1"/>
  <c r="R372"/>
  <c r="R371" s="1"/>
  <c r="R364"/>
  <c r="R363" s="1"/>
  <c r="R362" s="1"/>
  <c r="R361" s="1"/>
  <c r="R358"/>
  <c r="R357" s="1"/>
  <c r="R356" s="1"/>
  <c r="R355" s="1"/>
  <c r="R339"/>
  <c r="R338" s="1"/>
  <c r="R342"/>
  <c r="R341" s="1"/>
  <c r="R345"/>
  <c r="R344" s="1"/>
  <c r="R348"/>
  <c r="R347" s="1"/>
  <c r="R351"/>
  <c r="R350" s="1"/>
  <c r="Q375"/>
  <c r="Q374" s="1"/>
  <c r="P375"/>
  <c r="P374" s="1"/>
  <c r="O375"/>
  <c r="O374" s="1"/>
  <c r="Q372"/>
  <c r="Q371" s="1"/>
  <c r="P372"/>
  <c r="P371" s="1"/>
  <c r="O372"/>
  <c r="O371" s="1"/>
  <c r="Q369"/>
  <c r="Q368" s="1"/>
  <c r="P369"/>
  <c r="P368" s="1"/>
  <c r="O369"/>
  <c r="O368" s="1"/>
  <c r="Q364"/>
  <c r="Q363" s="1"/>
  <c r="Q362" s="1"/>
  <c r="Q361" s="1"/>
  <c r="P364"/>
  <c r="P363" s="1"/>
  <c r="P362" s="1"/>
  <c r="P361" s="1"/>
  <c r="O364"/>
  <c r="O363" s="1"/>
  <c r="O362" s="1"/>
  <c r="O361" s="1"/>
  <c r="Q358"/>
  <c r="Q357" s="1"/>
  <c r="Q356" s="1"/>
  <c r="Q355" s="1"/>
  <c r="P358"/>
  <c r="P357" s="1"/>
  <c r="P356" s="1"/>
  <c r="P355" s="1"/>
  <c r="O358"/>
  <c r="O357" s="1"/>
  <c r="O356" s="1"/>
  <c r="O355" s="1"/>
  <c r="Q351"/>
  <c r="Q350" s="1"/>
  <c r="P351"/>
  <c r="P350" s="1"/>
  <c r="O351"/>
  <c r="O350" s="1"/>
  <c r="Q348"/>
  <c r="Q347" s="1"/>
  <c r="P348"/>
  <c r="P347" s="1"/>
  <c r="O348"/>
  <c r="O347" s="1"/>
  <c r="Q345"/>
  <c r="Q344" s="1"/>
  <c r="P345"/>
  <c r="P344" s="1"/>
  <c r="O345"/>
  <c r="O344" s="1"/>
  <c r="Q342"/>
  <c r="Q341" s="1"/>
  <c r="P342"/>
  <c r="P341" s="1"/>
  <c r="O342"/>
  <c r="O341" s="1"/>
  <c r="Q339"/>
  <c r="Q338" s="1"/>
  <c r="P339"/>
  <c r="P338" s="1"/>
  <c r="O339"/>
  <c r="O338" s="1"/>
  <c r="Q335"/>
  <c r="Q334" s="1"/>
  <c r="Q333" s="1"/>
  <c r="O335"/>
  <c r="O334" s="1"/>
  <c r="O333" s="1"/>
  <c r="R325"/>
  <c r="R323" s="1"/>
  <c r="R322" s="1"/>
  <c r="R321" s="1"/>
  <c r="R319" s="1"/>
  <c r="Q325"/>
  <c r="Q324" s="1"/>
  <c r="Q323" s="1"/>
  <c r="Q322" s="1"/>
  <c r="Q321" s="1"/>
  <c r="Q319" s="1"/>
  <c r="P325"/>
  <c r="P323" s="1"/>
  <c r="P322" s="1"/>
  <c r="P321" s="1"/>
  <c r="P319" s="1"/>
  <c r="O325"/>
  <c r="O324" s="1"/>
  <c r="O323" s="1"/>
  <c r="O322" s="1"/>
  <c r="O321" s="1"/>
  <c r="O319" s="1"/>
  <c r="R316"/>
  <c r="R315" s="1"/>
  <c r="R314" s="1"/>
  <c r="R313" s="1"/>
  <c r="R312" s="1"/>
  <c r="Q316"/>
  <c r="Q315" s="1"/>
  <c r="Q314" s="1"/>
  <c r="Q313" s="1"/>
  <c r="Q312" s="1"/>
  <c r="P316"/>
  <c r="P315" s="1"/>
  <c r="P314" s="1"/>
  <c r="P313" s="1"/>
  <c r="P312" s="1"/>
  <c r="O316"/>
  <c r="O315" s="1"/>
  <c r="O314" s="1"/>
  <c r="O313" s="1"/>
  <c r="O312" s="1"/>
  <c r="R308"/>
  <c r="Q308"/>
  <c r="P308"/>
  <c r="O308"/>
  <c r="R306"/>
  <c r="Q306"/>
  <c r="P306"/>
  <c r="O306"/>
  <c r="R304"/>
  <c r="Q304"/>
  <c r="Q303" s="1"/>
  <c r="Q302" s="1"/>
  <c r="P304"/>
  <c r="P303" s="1"/>
  <c r="P302" s="1"/>
  <c r="O304"/>
  <c r="O303" s="1"/>
  <c r="O302" s="1"/>
  <c r="R303"/>
  <c r="R302" s="1"/>
  <c r="R300"/>
  <c r="R299" s="1"/>
  <c r="R298" s="1"/>
  <c r="Q300"/>
  <c r="Q299" s="1"/>
  <c r="Q298" s="1"/>
  <c r="P300"/>
  <c r="P299" s="1"/>
  <c r="P298" s="1"/>
  <c r="O300"/>
  <c r="O299" s="1"/>
  <c r="O298" s="1"/>
  <c r="R296"/>
  <c r="R295" s="1"/>
  <c r="Q296"/>
  <c r="Q295" s="1"/>
  <c r="Q294" s="1"/>
  <c r="P296"/>
  <c r="P295" s="1"/>
  <c r="P294" s="1"/>
  <c r="O296"/>
  <c r="O295" s="1"/>
  <c r="O294" s="1"/>
  <c r="R291"/>
  <c r="R290" s="1"/>
  <c r="R289" s="1"/>
  <c r="R288" s="1"/>
  <c r="Q291"/>
  <c r="Q290" s="1"/>
  <c r="Q289" s="1"/>
  <c r="Q288" s="1"/>
  <c r="P291"/>
  <c r="P290" s="1"/>
  <c r="P289" s="1"/>
  <c r="P288" s="1"/>
  <c r="O291"/>
  <c r="O290" s="1"/>
  <c r="O289" s="1"/>
  <c r="O288" s="1"/>
  <c r="R286"/>
  <c r="R285" s="1"/>
  <c r="R284" s="1"/>
  <c r="R283" s="1"/>
  <c r="Q286"/>
  <c r="Q285" s="1"/>
  <c r="Q284" s="1"/>
  <c r="Q283" s="1"/>
  <c r="P286"/>
  <c r="P285" s="1"/>
  <c r="P284" s="1"/>
  <c r="P283" s="1"/>
  <c r="O286"/>
  <c r="O285" s="1"/>
  <c r="O284" s="1"/>
  <c r="O283" s="1"/>
  <c r="R279"/>
  <c r="R278" s="1"/>
  <c r="R277" s="1"/>
  <c r="R276" s="1"/>
  <c r="R275" s="1"/>
  <c r="Q279"/>
  <c r="Q278" s="1"/>
  <c r="Q277" s="1"/>
  <c r="Q276" s="1"/>
  <c r="Q275" s="1"/>
  <c r="P279"/>
  <c r="P278" s="1"/>
  <c r="P277" s="1"/>
  <c r="P276" s="1"/>
  <c r="P275" s="1"/>
  <c r="O279"/>
  <c r="O278" s="1"/>
  <c r="O277" s="1"/>
  <c r="O276" s="1"/>
  <c r="O275" s="1"/>
  <c r="R271"/>
  <c r="Q271"/>
  <c r="P271"/>
  <c r="O271"/>
  <c r="R269"/>
  <c r="Q269"/>
  <c r="P269"/>
  <c r="O269"/>
  <c r="R267"/>
  <c r="R266" s="1"/>
  <c r="R265" s="1"/>
  <c r="R264" s="1"/>
  <c r="R263" s="1"/>
  <c r="Q267"/>
  <c r="Q266" s="1"/>
  <c r="Q265" s="1"/>
  <c r="Q264" s="1"/>
  <c r="Q263" s="1"/>
  <c r="P267"/>
  <c r="P266" s="1"/>
  <c r="P265" s="1"/>
  <c r="P264" s="1"/>
  <c r="P263" s="1"/>
  <c r="O267"/>
  <c r="O266" s="1"/>
  <c r="O265" s="1"/>
  <c r="O264" s="1"/>
  <c r="O263" s="1"/>
  <c r="Q235"/>
  <c r="Q234" s="1"/>
  <c r="Q225"/>
  <c r="Q224" s="1"/>
  <c r="Q179"/>
  <c r="Q181"/>
  <c r="Q184"/>
  <c r="Q183" s="1"/>
  <c r="Q205"/>
  <c r="Q204" s="1"/>
  <c r="Q203" s="1"/>
  <c r="Q202" s="1"/>
  <c r="Q201" s="1"/>
  <c r="Q212"/>
  <c r="Q211" s="1"/>
  <c r="Q210" s="1"/>
  <c r="Q209" s="1"/>
  <c r="Q208" s="1"/>
  <c r="Q191"/>
  <c r="Q190" s="1"/>
  <c r="Q189" s="1"/>
  <c r="Q188" s="1"/>
  <c r="Q187" s="1"/>
  <c r="R212"/>
  <c r="R211" s="1"/>
  <c r="R210" s="1"/>
  <c r="R209" s="1"/>
  <c r="R208" s="1"/>
  <c r="P212"/>
  <c r="P211" s="1"/>
  <c r="P210" s="1"/>
  <c r="P209" s="1"/>
  <c r="P208" s="1"/>
  <c r="O212"/>
  <c r="O211" s="1"/>
  <c r="O210" s="1"/>
  <c r="O209" s="1"/>
  <c r="O208" s="1"/>
  <c r="R205"/>
  <c r="R204" s="1"/>
  <c r="R203" s="1"/>
  <c r="R202" s="1"/>
  <c r="R201" s="1"/>
  <c r="P205"/>
  <c r="P204" s="1"/>
  <c r="P203" s="1"/>
  <c r="P202" s="1"/>
  <c r="P201" s="1"/>
  <c r="O205"/>
  <c r="O204" s="1"/>
  <c r="O203" s="1"/>
  <c r="O202" s="1"/>
  <c r="O201" s="1"/>
  <c r="R191"/>
  <c r="R190" s="1"/>
  <c r="R189" s="1"/>
  <c r="R188" s="1"/>
  <c r="R187" s="1"/>
  <c r="P191"/>
  <c r="P190" s="1"/>
  <c r="P189" s="1"/>
  <c r="P188" s="1"/>
  <c r="P187" s="1"/>
  <c r="O191"/>
  <c r="O190" s="1"/>
  <c r="O189" s="1"/>
  <c r="O188" s="1"/>
  <c r="O187" s="1"/>
  <c r="R184"/>
  <c r="R183" s="1"/>
  <c r="P184"/>
  <c r="P183" s="1"/>
  <c r="O184"/>
  <c r="O183" s="1"/>
  <c r="R181"/>
  <c r="P181"/>
  <c r="O181"/>
  <c r="R179"/>
  <c r="P179"/>
  <c r="O179"/>
  <c r="R166"/>
  <c r="R165" s="1"/>
  <c r="R164" s="1"/>
  <c r="R161"/>
  <c r="R124"/>
  <c r="R126"/>
  <c r="R128"/>
  <c r="R144"/>
  <c r="R142"/>
  <c r="R131"/>
  <c r="Q166"/>
  <c r="Q165" s="1"/>
  <c r="Q164" s="1"/>
  <c r="Q161"/>
  <c r="Q124"/>
  <c r="Q126"/>
  <c r="Q128"/>
  <c r="Q144"/>
  <c r="Q142"/>
  <c r="Q131"/>
  <c r="P166"/>
  <c r="P165" s="1"/>
  <c r="P164" s="1"/>
  <c r="O166"/>
  <c r="O165" s="1"/>
  <c r="O164" s="1"/>
  <c r="O161"/>
  <c r="O124"/>
  <c r="O126"/>
  <c r="O128"/>
  <c r="O144"/>
  <c r="O142"/>
  <c r="O131"/>
  <c r="R162"/>
  <c r="Q162"/>
  <c r="P162"/>
  <c r="O162"/>
  <c r="P161"/>
  <c r="P142"/>
  <c r="R135"/>
  <c r="Q135"/>
  <c r="P135"/>
  <c r="O135"/>
  <c r="R134"/>
  <c r="Q134"/>
  <c r="P134"/>
  <c r="O134"/>
  <c r="R133"/>
  <c r="Q133"/>
  <c r="P133"/>
  <c r="O133"/>
  <c r="R132"/>
  <c r="Q132"/>
  <c r="P132"/>
  <c r="O132"/>
  <c r="P131"/>
  <c r="P128"/>
  <c r="P126"/>
  <c r="P124"/>
  <c r="R115"/>
  <c r="R114" s="1"/>
  <c r="R113" s="1"/>
  <c r="R112" s="1"/>
  <c r="R111" s="1"/>
  <c r="R110" s="1"/>
  <c r="Q115"/>
  <c r="Q114" s="1"/>
  <c r="Q113" s="1"/>
  <c r="Q112" s="1"/>
  <c r="Q111" s="1"/>
  <c r="Q110" s="1"/>
  <c r="P115"/>
  <c r="P114" s="1"/>
  <c r="P113" s="1"/>
  <c r="P112" s="1"/>
  <c r="P111" s="1"/>
  <c r="P110" s="1"/>
  <c r="O115"/>
  <c r="O114" s="1"/>
  <c r="O113" s="1"/>
  <c r="O112" s="1"/>
  <c r="O111" s="1"/>
  <c r="O110" s="1"/>
  <c r="R107"/>
  <c r="R106" s="1"/>
  <c r="Q107"/>
  <c r="Q106" s="1"/>
  <c r="P107"/>
  <c r="P106" s="1"/>
  <c r="O107"/>
  <c r="O106" s="1"/>
  <c r="R104"/>
  <c r="R103" s="1"/>
  <c r="Q104"/>
  <c r="Q103" s="1"/>
  <c r="P104"/>
  <c r="P103" s="1"/>
  <c r="O104"/>
  <c r="O103" s="1"/>
  <c r="R101"/>
  <c r="R100" s="1"/>
  <c r="Q101"/>
  <c r="Q100" s="1"/>
  <c r="P101"/>
  <c r="P100" s="1"/>
  <c r="O101"/>
  <c r="O100" s="1"/>
  <c r="R98"/>
  <c r="Q98"/>
  <c r="Q97" s="1"/>
  <c r="P98"/>
  <c r="P97" s="1"/>
  <c r="O98"/>
  <c r="O97" s="1"/>
  <c r="R97"/>
  <c r="R95"/>
  <c r="R94" s="1"/>
  <c r="Q95"/>
  <c r="Q94" s="1"/>
  <c r="P95"/>
  <c r="P94" s="1"/>
  <c r="O95"/>
  <c r="O94" s="1"/>
  <c r="R92"/>
  <c r="R91" s="1"/>
  <c r="Q92"/>
  <c r="Q91" s="1"/>
  <c r="P92"/>
  <c r="P91" s="1"/>
  <c r="O92"/>
  <c r="O91" s="1"/>
  <c r="R89"/>
  <c r="R88" s="1"/>
  <c r="Q89"/>
  <c r="Q88" s="1"/>
  <c r="P89"/>
  <c r="P88" s="1"/>
  <c r="O89"/>
  <c r="O88" s="1"/>
  <c r="R85"/>
  <c r="Q85"/>
  <c r="P85"/>
  <c r="O85"/>
  <c r="R81"/>
  <c r="Q81"/>
  <c r="P81"/>
  <c r="O81"/>
  <c r="R79"/>
  <c r="Q79"/>
  <c r="P79"/>
  <c r="O79"/>
  <c r="O78" s="1"/>
  <c r="O77" s="1"/>
  <c r="R72"/>
  <c r="R71" s="1"/>
  <c r="R70" s="1"/>
  <c r="Q72"/>
  <c r="Q71" s="1"/>
  <c r="Q70" s="1"/>
  <c r="Q69" s="1"/>
  <c r="Q68" s="1"/>
  <c r="P72"/>
  <c r="P71" s="1"/>
  <c r="P70" s="1"/>
  <c r="P69" s="1"/>
  <c r="P68" s="1"/>
  <c r="O72"/>
  <c r="O71" s="1"/>
  <c r="O70" s="1"/>
  <c r="O69" s="1"/>
  <c r="O68" s="1"/>
  <c r="R69"/>
  <c r="R68" s="1"/>
  <c r="R63"/>
  <c r="R62" s="1"/>
  <c r="Q63"/>
  <c r="Q62" s="1"/>
  <c r="P63"/>
  <c r="P62" s="1"/>
  <c r="O63"/>
  <c r="O62" s="1"/>
  <c r="R58"/>
  <c r="Q58"/>
  <c r="P58"/>
  <c r="O58"/>
  <c r="R56"/>
  <c r="Q56"/>
  <c r="P56"/>
  <c r="O56"/>
  <c r="R51"/>
  <c r="Q51"/>
  <c r="Q50" s="1"/>
  <c r="Q49" s="1"/>
  <c r="Q48" s="1"/>
  <c r="Q47" s="1"/>
  <c r="P51"/>
  <c r="P50" s="1"/>
  <c r="P49" s="1"/>
  <c r="P48" s="1"/>
  <c r="P47" s="1"/>
  <c r="O51"/>
  <c r="O50" s="1"/>
  <c r="O49" s="1"/>
  <c r="O48" s="1"/>
  <c r="O47" s="1"/>
  <c r="R50"/>
  <c r="R49" s="1"/>
  <c r="R48" s="1"/>
  <c r="R47" s="1"/>
  <c r="R40"/>
  <c r="Q40"/>
  <c r="P40"/>
  <c r="O40"/>
  <c r="R38"/>
  <c r="R37" s="1"/>
  <c r="R36" s="1"/>
  <c r="R35" s="1"/>
  <c r="R34" s="1"/>
  <c r="Q38"/>
  <c r="Q37" s="1"/>
  <c r="Q36" s="1"/>
  <c r="Q35" s="1"/>
  <c r="Q34" s="1"/>
  <c r="P38"/>
  <c r="O38"/>
  <c r="R31"/>
  <c r="Q31"/>
  <c r="P31"/>
  <c r="O31"/>
  <c r="R29"/>
  <c r="Q29"/>
  <c r="P29"/>
  <c r="O29"/>
  <c r="R27"/>
  <c r="Q27"/>
  <c r="P27"/>
  <c r="O27"/>
  <c r="R25"/>
  <c r="R24" s="1"/>
  <c r="Q25"/>
  <c r="Q24" s="1"/>
  <c r="P25"/>
  <c r="P24" s="1"/>
  <c r="O25"/>
  <c r="O24" s="1"/>
  <c r="R22"/>
  <c r="R21" s="1"/>
  <c r="Q22"/>
  <c r="Q21" s="1"/>
  <c r="P22"/>
  <c r="P21" s="1"/>
  <c r="O22"/>
  <c r="O21"/>
  <c r="R19"/>
  <c r="R18" s="1"/>
  <c r="Q19"/>
  <c r="Q18" s="1"/>
  <c r="P19"/>
  <c r="P18" s="1"/>
  <c r="O19"/>
  <c r="O18" s="1"/>
  <c r="T191"/>
  <c r="T190" s="1"/>
  <c r="T189" s="1"/>
  <c r="T188" s="1"/>
  <c r="T187" s="1"/>
  <c r="J191"/>
  <c r="J190" s="1"/>
  <c r="J189" s="1"/>
  <c r="J188" s="1"/>
  <c r="J187" s="1"/>
  <c r="K191"/>
  <c r="K190" s="1"/>
  <c r="K189" s="1"/>
  <c r="K188" s="1"/>
  <c r="K187" s="1"/>
  <c r="L191"/>
  <c r="L190" s="1"/>
  <c r="L189" s="1"/>
  <c r="L188" s="1"/>
  <c r="L187" s="1"/>
  <c r="I191"/>
  <c r="I190" s="1"/>
  <c r="I189" s="1"/>
  <c r="I188" s="1"/>
  <c r="I187" s="1"/>
  <c r="Q1125"/>
  <c r="Q1119" s="1"/>
  <c r="N191"/>
  <c r="N190" s="1"/>
  <c r="N189" s="1"/>
  <c r="N188" s="1"/>
  <c r="N187" s="1"/>
  <c r="O1391"/>
  <c r="O1360"/>
  <c r="O460"/>
  <c r="R540"/>
  <c r="Q1084"/>
  <c r="Q1083" s="1"/>
  <c r="R435"/>
  <c r="Q982"/>
  <c r="P1398"/>
  <c r="O1434"/>
  <c r="O1433" s="1"/>
  <c r="O1432" s="1"/>
  <c r="O1431" s="1"/>
  <c r="O1359"/>
  <c r="R1378"/>
  <c r="P436"/>
  <c r="P435" s="1"/>
  <c r="P430"/>
  <c r="P429" s="1"/>
  <c r="O982"/>
  <c r="O981"/>
  <c r="O980" s="1"/>
  <c r="O978" s="1"/>
  <c r="R1394"/>
  <c r="R1318"/>
  <c r="R1367"/>
  <c r="R1359" s="1"/>
  <c r="R1401"/>
  <c r="P1352"/>
  <c r="P1351" s="1"/>
  <c r="J1108"/>
  <c r="K1108"/>
  <c r="L1108"/>
  <c r="I1108"/>
  <c r="J1106"/>
  <c r="K1106"/>
  <c r="K1105" s="1"/>
  <c r="K1100" s="1"/>
  <c r="L1106"/>
  <c r="S1108"/>
  <c r="S1106"/>
  <c r="S1087"/>
  <c r="S1098"/>
  <c r="S1097" s="1"/>
  <c r="I1106"/>
  <c r="T1106"/>
  <c r="T1080"/>
  <c r="T1079" s="1"/>
  <c r="T1078" s="1"/>
  <c r="T1077" s="1"/>
  <c r="T1070"/>
  <c r="T1069" s="1"/>
  <c r="T1068" s="1"/>
  <c r="T1067" s="1"/>
  <c r="T1116"/>
  <c r="T1115" s="1"/>
  <c r="T1114" s="1"/>
  <c r="T1113" s="1"/>
  <c r="T1085"/>
  <c r="T1084" s="1"/>
  <c r="T1083" s="1"/>
  <c r="T1090"/>
  <c r="T1089" s="1"/>
  <c r="T993"/>
  <c r="T992" s="1"/>
  <c r="T991" s="1"/>
  <c r="T990" s="1"/>
  <c r="T989" s="1"/>
  <c r="T1000"/>
  <c r="T999" s="1"/>
  <c r="T998" s="1"/>
  <c r="T997" s="1"/>
  <c r="T996" s="1"/>
  <c r="T1019"/>
  <c r="T1018" s="1"/>
  <c r="T1013" s="1"/>
  <c r="T1012" s="1"/>
  <c r="T1026"/>
  <c r="T1025" s="1"/>
  <c r="T1024" s="1"/>
  <c r="T1023" s="1"/>
  <c r="T1036"/>
  <c r="T1035" s="1"/>
  <c r="T1034" s="1"/>
  <c r="T1033" s="1"/>
  <c r="T1041"/>
  <c r="T1040" s="1"/>
  <c r="T1039" s="1"/>
  <c r="T1038" s="1"/>
  <c r="T1048"/>
  <c r="T1047" s="1"/>
  <c r="T1046" s="1"/>
  <c r="T1045" s="1"/>
  <c r="T1063"/>
  <c r="T1062" s="1"/>
  <c r="T1061" s="1"/>
  <c r="T1060" s="1"/>
  <c r="T1053"/>
  <c r="T1052" s="1"/>
  <c r="T1051" s="1"/>
  <c r="T1050" s="1"/>
  <c r="T1128"/>
  <c r="T1127" s="1"/>
  <c r="T1126" s="1"/>
  <c r="T1132"/>
  <c r="T1131" s="1"/>
  <c r="T1130" s="1"/>
  <c r="T1137"/>
  <c r="T1136" s="1"/>
  <c r="T1135" s="1"/>
  <c r="T1134" s="1"/>
  <c r="T1142"/>
  <c r="T1141" s="1"/>
  <c r="T1140" s="1"/>
  <c r="T1139" s="1"/>
  <c r="T1149"/>
  <c r="T1148" s="1"/>
  <c r="T1147" s="1"/>
  <c r="T1146" s="1"/>
  <c r="T1145" s="1"/>
  <c r="N1106"/>
  <c r="M1108"/>
  <c r="L1105"/>
  <c r="L1100" s="1"/>
  <c r="J1191"/>
  <c r="J1190" s="1"/>
  <c r="K1191"/>
  <c r="K1190" s="1"/>
  <c r="L1191"/>
  <c r="L1190" s="1"/>
  <c r="I1191"/>
  <c r="I1190" s="1"/>
  <c r="J1188"/>
  <c r="J1187" s="1"/>
  <c r="K1188"/>
  <c r="K1187" s="1"/>
  <c r="L1188"/>
  <c r="L1187" s="1"/>
  <c r="I1188"/>
  <c r="I1187" s="1"/>
  <c r="J1185"/>
  <c r="J1184" s="1"/>
  <c r="K1185"/>
  <c r="K1184" s="1"/>
  <c r="L1185"/>
  <c r="L1184" s="1"/>
  <c r="I1185"/>
  <c r="I1184" s="1"/>
  <c r="J888"/>
  <c r="J887" s="1"/>
  <c r="J886" s="1"/>
  <c r="J885" s="1"/>
  <c r="J884" s="1"/>
  <c r="K888"/>
  <c r="K887" s="1"/>
  <c r="K886" s="1"/>
  <c r="K885" s="1"/>
  <c r="K884" s="1"/>
  <c r="L888"/>
  <c r="L887" s="1"/>
  <c r="L886" s="1"/>
  <c r="L885" s="1"/>
  <c r="L884" s="1"/>
  <c r="I888"/>
  <c r="I887" s="1"/>
  <c r="I886" s="1"/>
  <c r="I885" s="1"/>
  <c r="I884" s="1"/>
  <c r="T1403"/>
  <c r="J1399"/>
  <c r="K1399"/>
  <c r="I1399"/>
  <c r="J1401"/>
  <c r="K1401"/>
  <c r="L1401"/>
  <c r="I1401"/>
  <c r="J1403"/>
  <c r="K1403"/>
  <c r="L1403"/>
  <c r="I1403"/>
  <c r="T1396"/>
  <c r="T1392"/>
  <c r="J1392"/>
  <c r="K1392"/>
  <c r="L1392"/>
  <c r="I1392"/>
  <c r="J1394"/>
  <c r="K1394"/>
  <c r="L1394"/>
  <c r="I1394"/>
  <c r="J1396"/>
  <c r="K1396"/>
  <c r="L1396"/>
  <c r="I1396"/>
  <c r="J1389"/>
  <c r="J1388" s="1"/>
  <c r="K1389"/>
  <c r="K1388" s="1"/>
  <c r="L1389"/>
  <c r="L1388" s="1"/>
  <c r="I1389"/>
  <c r="I1388" s="1"/>
  <c r="J1384"/>
  <c r="K1384"/>
  <c r="L1384"/>
  <c r="J1386"/>
  <c r="K1386"/>
  <c r="L1386"/>
  <c r="I1386"/>
  <c r="I1384"/>
  <c r="T1381"/>
  <c r="J1379"/>
  <c r="K1379"/>
  <c r="L1379"/>
  <c r="J1381"/>
  <c r="K1381"/>
  <c r="L1381"/>
  <c r="I1381"/>
  <c r="I1379"/>
  <c r="J1376"/>
  <c r="J1375" s="1"/>
  <c r="K1376"/>
  <c r="K1375" s="1"/>
  <c r="L1376"/>
  <c r="L1375" s="1"/>
  <c r="I1376"/>
  <c r="I1375" s="1"/>
  <c r="J1329"/>
  <c r="J1328" s="1"/>
  <c r="K1329"/>
  <c r="K1328" s="1"/>
  <c r="L1329"/>
  <c r="L1328" s="1"/>
  <c r="I1329"/>
  <c r="I1328" s="1"/>
  <c r="J1326"/>
  <c r="J1325" s="1"/>
  <c r="K1326"/>
  <c r="K1325" s="1"/>
  <c r="L1326"/>
  <c r="L1325" s="1"/>
  <c r="I1326"/>
  <c r="I1325" s="1"/>
  <c r="J1323"/>
  <c r="J1322" s="1"/>
  <c r="K1323"/>
  <c r="K1322" s="1"/>
  <c r="L1323"/>
  <c r="L1322" s="1"/>
  <c r="I1323"/>
  <c r="I1322" s="1"/>
  <c r="J1320"/>
  <c r="J1319" s="1"/>
  <c r="K1320"/>
  <c r="K1319" s="1"/>
  <c r="L1320"/>
  <c r="L1319" s="1"/>
  <c r="I1320"/>
  <c r="I1319" s="1"/>
  <c r="N1403"/>
  <c r="N1191"/>
  <c r="N1190" s="1"/>
  <c r="N1185"/>
  <c r="N1184" s="1"/>
  <c r="N1323"/>
  <c r="N1322" s="1"/>
  <c r="T1323"/>
  <c r="T1322" s="1"/>
  <c r="N1329"/>
  <c r="N1328" s="1"/>
  <c r="T1329"/>
  <c r="T1328" s="1"/>
  <c r="N1386"/>
  <c r="T1386"/>
  <c r="M888"/>
  <c r="M887" s="1"/>
  <c r="M886" s="1"/>
  <c r="M885" s="1"/>
  <c r="M884" s="1"/>
  <c r="M1381"/>
  <c r="S1381"/>
  <c r="M1386"/>
  <c r="S1386"/>
  <c r="M1392"/>
  <c r="M1396"/>
  <c r="S1392"/>
  <c r="N1188"/>
  <c r="N1187" s="1"/>
  <c r="N1392"/>
  <c r="N1326"/>
  <c r="N1325" s="1"/>
  <c r="T1326"/>
  <c r="T1325" s="1"/>
  <c r="N1376"/>
  <c r="N1375" s="1"/>
  <c r="T1376"/>
  <c r="T1375" s="1"/>
  <c r="N1384"/>
  <c r="T1384"/>
  <c r="S1389"/>
  <c r="S1388" s="1"/>
  <c r="M1188"/>
  <c r="M1187" s="1"/>
  <c r="N1381"/>
  <c r="M1320"/>
  <c r="M1319" s="1"/>
  <c r="M1326"/>
  <c r="M1325" s="1"/>
  <c r="S1326"/>
  <c r="S1325" s="1"/>
  <c r="M1376"/>
  <c r="M1375" s="1"/>
  <c r="S1376"/>
  <c r="S1375" s="1"/>
  <c r="M1384"/>
  <c r="N1401"/>
  <c r="T1401"/>
  <c r="N888"/>
  <c r="N887" s="1"/>
  <c r="N886" s="1"/>
  <c r="N885" s="1"/>
  <c r="N884" s="1"/>
  <c r="T888"/>
  <c r="T887" s="1"/>
  <c r="T886" s="1"/>
  <c r="T885" s="1"/>
  <c r="T884" s="1"/>
  <c r="N1396"/>
  <c r="I1391"/>
  <c r="J107"/>
  <c r="J106" s="1"/>
  <c r="K107"/>
  <c r="K106" s="1"/>
  <c r="L107"/>
  <c r="L106" s="1"/>
  <c r="I107"/>
  <c r="I106" s="1"/>
  <c r="J104"/>
  <c r="J103" s="1"/>
  <c r="K104"/>
  <c r="K103" s="1"/>
  <c r="L104"/>
  <c r="L103" s="1"/>
  <c r="I104"/>
  <c r="I103" s="1"/>
  <c r="J101"/>
  <c r="J100" s="1"/>
  <c r="K101"/>
  <c r="K100" s="1"/>
  <c r="L101"/>
  <c r="L100" s="1"/>
  <c r="I101"/>
  <c r="I100" s="1"/>
  <c r="J98"/>
  <c r="J97" s="1"/>
  <c r="K98"/>
  <c r="K97" s="1"/>
  <c r="L98"/>
  <c r="L97" s="1"/>
  <c r="I98"/>
  <c r="I97" s="1"/>
  <c r="J95"/>
  <c r="J94" s="1"/>
  <c r="K95"/>
  <c r="K94" s="1"/>
  <c r="L95"/>
  <c r="L94" s="1"/>
  <c r="I95"/>
  <c r="I94" s="1"/>
  <c r="J92"/>
  <c r="J91" s="1"/>
  <c r="K92"/>
  <c r="K91" s="1"/>
  <c r="L92"/>
  <c r="L91" s="1"/>
  <c r="I92"/>
  <c r="I91" s="1"/>
  <c r="J89"/>
  <c r="J88" s="1"/>
  <c r="K89"/>
  <c r="K88" s="1"/>
  <c r="L89"/>
  <c r="L88" s="1"/>
  <c r="I89"/>
  <c r="I88" s="1"/>
  <c r="M92"/>
  <c r="M91" s="1"/>
  <c r="S92"/>
  <c r="S91" s="1"/>
  <c r="M98"/>
  <c r="M97" s="1"/>
  <c r="S98"/>
  <c r="S97" s="1"/>
  <c r="M104"/>
  <c r="M103" s="1"/>
  <c r="S104"/>
  <c r="S103" s="1"/>
  <c r="N89"/>
  <c r="N88" s="1"/>
  <c r="N95"/>
  <c r="N94" s="1"/>
  <c r="T95"/>
  <c r="T94" s="1"/>
  <c r="N101"/>
  <c r="N100" s="1"/>
  <c r="N107"/>
  <c r="N106" s="1"/>
  <c r="S89"/>
  <c r="S88" s="1"/>
  <c r="N92"/>
  <c r="N91" s="1"/>
  <c r="T92"/>
  <c r="T91" s="1"/>
  <c r="N98"/>
  <c r="N97" s="1"/>
  <c r="T98"/>
  <c r="T97" s="1"/>
  <c r="N104"/>
  <c r="N103" s="1"/>
  <c r="T104"/>
  <c r="T103" s="1"/>
  <c r="T485"/>
  <c r="T484" s="1"/>
  <c r="T483" s="1"/>
  <c r="S1478"/>
  <c r="S1477" s="1"/>
  <c r="S1476" s="1"/>
  <c r="S1475" s="1"/>
  <c r="T1473"/>
  <c r="T1472" s="1"/>
  <c r="T1471" s="1"/>
  <c r="T1470" s="1"/>
  <c r="S1458"/>
  <c r="S1457" s="1"/>
  <c r="T1455"/>
  <c r="T1454" s="1"/>
  <c r="T1446"/>
  <c r="T1445" s="1"/>
  <c r="T1444" s="1"/>
  <c r="T1443" s="1"/>
  <c r="T1435"/>
  <c r="T1426"/>
  <c r="T1425" s="1"/>
  <c r="T1424" s="1"/>
  <c r="T1423" s="1"/>
  <c r="T1422" s="1"/>
  <c r="S1419"/>
  <c r="S1418" s="1"/>
  <c r="S1417" s="1"/>
  <c r="S1416" s="1"/>
  <c r="S1415" s="1"/>
  <c r="T1408"/>
  <c r="T1407" s="1"/>
  <c r="T1406" s="1"/>
  <c r="T1405" s="1"/>
  <c r="T1370"/>
  <c r="S1368"/>
  <c r="T1365"/>
  <c r="T1361"/>
  <c r="T1355"/>
  <c r="T1348"/>
  <c r="T1347" s="1"/>
  <c r="T1346" s="1"/>
  <c r="T1345" s="1"/>
  <c r="S1348"/>
  <c r="S1347" s="1"/>
  <c r="S1346" s="1"/>
  <c r="S1345" s="1"/>
  <c r="T1307"/>
  <c r="T1306" s="1"/>
  <c r="T1305" s="1"/>
  <c r="T1304" s="1"/>
  <c r="T1303" s="1"/>
  <c r="S1307"/>
  <c r="S1306" s="1"/>
  <c r="S1305" s="1"/>
  <c r="S1304" s="1"/>
  <c r="S1303" s="1"/>
  <c r="T1294"/>
  <c r="T1293" s="1"/>
  <c r="S1294"/>
  <c r="S1293" s="1"/>
  <c r="S1288"/>
  <c r="S1287" s="1"/>
  <c r="T1282"/>
  <c r="T1281" s="1"/>
  <c r="T1276"/>
  <c r="T1275" s="1"/>
  <c r="S1276"/>
  <c r="S1275" s="1"/>
  <c r="T1270"/>
  <c r="T1269" s="1"/>
  <c r="S1267"/>
  <c r="S1266" s="1"/>
  <c r="T1264"/>
  <c r="T1263" s="1"/>
  <c r="T1258"/>
  <c r="T1257" s="1"/>
  <c r="S1258"/>
  <c r="S1257" s="1"/>
  <c r="T1252"/>
  <c r="T1251" s="1"/>
  <c r="T1249"/>
  <c r="T1248" s="1"/>
  <c r="S1246"/>
  <c r="S1245" s="1"/>
  <c r="T1240"/>
  <c r="T1239" s="1"/>
  <c r="S1240"/>
  <c r="S1239" s="1"/>
  <c r="T1237"/>
  <c r="T1236" s="1"/>
  <c r="S1237"/>
  <c r="S1236" s="1"/>
  <c r="S1234"/>
  <c r="S1233" s="1"/>
  <c r="T1228"/>
  <c r="T1227" s="1"/>
  <c r="S1228"/>
  <c r="S1227" s="1"/>
  <c r="S1222"/>
  <c r="S1221" s="1"/>
  <c r="T1202"/>
  <c r="T1201" s="1"/>
  <c r="T1200" s="1"/>
  <c r="T1199" s="1"/>
  <c r="T1198" s="1"/>
  <c r="T1165"/>
  <c r="T1164" s="1"/>
  <c r="T1163" s="1"/>
  <c r="T1162" s="1"/>
  <c r="T1161" s="1"/>
  <c r="S1132"/>
  <c r="S1131" s="1"/>
  <c r="S1130" s="1"/>
  <c r="S1123"/>
  <c r="S1122" s="1"/>
  <c r="S1121" s="1"/>
  <c r="S1120" s="1"/>
  <c r="S1063"/>
  <c r="S1062" s="1"/>
  <c r="S1061" s="1"/>
  <c r="S1060" s="1"/>
  <c r="S1041"/>
  <c r="S1040" s="1"/>
  <c r="S1039" s="1"/>
  <c r="S1038" s="1"/>
  <c r="S1031"/>
  <c r="S1030" s="1"/>
  <c r="S1029" s="1"/>
  <c r="S1028" s="1"/>
  <c r="S1026"/>
  <c r="S1025" s="1"/>
  <c r="S1024" s="1"/>
  <c r="S1023" s="1"/>
  <c r="S1009"/>
  <c r="S1008" s="1"/>
  <c r="S1006"/>
  <c r="S1005" s="1"/>
  <c r="S984"/>
  <c r="T975"/>
  <c r="T974" s="1"/>
  <c r="T973" s="1"/>
  <c r="T972" s="1"/>
  <c r="T971" s="1"/>
  <c r="S968"/>
  <c r="S967" s="1"/>
  <c r="S966" s="1"/>
  <c r="S965" s="1"/>
  <c r="T963"/>
  <c r="T962" s="1"/>
  <c r="S963"/>
  <c r="S962" s="1"/>
  <c r="T956"/>
  <c r="T955" s="1"/>
  <c r="T954" s="1"/>
  <c r="S940"/>
  <c r="S939" s="1"/>
  <c r="S938" s="1"/>
  <c r="S937" s="1"/>
  <c r="M917"/>
  <c r="M916" s="1"/>
  <c r="M915" s="1"/>
  <c r="T913"/>
  <c r="T910" s="1"/>
  <c r="T909" s="1"/>
  <c r="T898"/>
  <c r="T897" s="1"/>
  <c r="S881"/>
  <c r="S880" s="1"/>
  <c r="T875"/>
  <c r="T874" s="1"/>
  <c r="S875"/>
  <c r="S874" s="1"/>
  <c r="T872"/>
  <c r="T871" s="1"/>
  <c r="S869"/>
  <c r="S868" s="1"/>
  <c r="T866"/>
  <c r="T865" s="1"/>
  <c r="T863"/>
  <c r="T862" s="1"/>
  <c r="S854"/>
  <c r="S853" s="1"/>
  <c r="S852" s="1"/>
  <c r="S851" s="1"/>
  <c r="S850" s="1"/>
  <c r="T847"/>
  <c r="T846" s="1"/>
  <c r="T845" s="1"/>
  <c r="T844" s="1"/>
  <c r="T843" s="1"/>
  <c r="T828"/>
  <c r="T827" s="1"/>
  <c r="T826" s="1"/>
  <c r="T825" s="1"/>
  <c r="S828"/>
  <c r="S827" s="1"/>
  <c r="S826" s="1"/>
  <c r="S825" s="1"/>
  <c r="S820"/>
  <c r="S819" s="1"/>
  <c r="T810"/>
  <c r="T809" s="1"/>
  <c r="T808" s="1"/>
  <c r="T807" s="1"/>
  <c r="T806" s="1"/>
  <c r="S795"/>
  <c r="S794" s="1"/>
  <c r="S772"/>
  <c r="S771" s="1"/>
  <c r="S770" s="1"/>
  <c r="T768"/>
  <c r="T767" s="1"/>
  <c r="S765"/>
  <c r="S764" s="1"/>
  <c r="T750"/>
  <c r="S750"/>
  <c r="T748"/>
  <c r="S746"/>
  <c r="T742"/>
  <c r="T741" s="1"/>
  <c r="T740" s="1"/>
  <c r="S738"/>
  <c r="S737" s="1"/>
  <c r="S736" s="1"/>
  <c r="T728"/>
  <c r="T727" s="1"/>
  <c r="T726" s="1"/>
  <c r="T717"/>
  <c r="T716" s="1"/>
  <c r="T715" s="1"/>
  <c r="T714" s="1"/>
  <c r="T677"/>
  <c r="T676" s="1"/>
  <c r="T675" s="1"/>
  <c r="T674" s="1"/>
  <c r="T654"/>
  <c r="T653" s="1"/>
  <c r="T652" s="1"/>
  <c r="T650"/>
  <c r="T649" s="1"/>
  <c r="T648" s="1"/>
  <c r="T625"/>
  <c r="T624" s="1"/>
  <c r="T623" s="1"/>
  <c r="T615"/>
  <c r="T614" s="1"/>
  <c r="T613" s="1"/>
  <c r="T606"/>
  <c r="T605" s="1"/>
  <c r="T604" s="1"/>
  <c r="T603" s="1"/>
  <c r="T602" s="1"/>
  <c r="S595"/>
  <c r="S594" s="1"/>
  <c r="T592"/>
  <c r="T591" s="1"/>
  <c r="T590" s="1"/>
  <c r="T589" s="1"/>
  <c r="T552"/>
  <c r="T551" s="1"/>
  <c r="S552"/>
  <c r="S551" s="1"/>
  <c r="T542"/>
  <c r="T541" s="1"/>
  <c r="T534"/>
  <c r="T533" s="1"/>
  <c r="T531"/>
  <c r="T530" s="1"/>
  <c r="T524"/>
  <c r="T523" s="1"/>
  <c r="T514"/>
  <c r="T513" s="1"/>
  <c r="T512" s="1"/>
  <c r="T510"/>
  <c r="T509" s="1"/>
  <c r="T508" s="1"/>
  <c r="T503"/>
  <c r="T502" s="1"/>
  <c r="T501" s="1"/>
  <c r="T500" s="1"/>
  <c r="S498"/>
  <c r="S497" s="1"/>
  <c r="S496" s="1"/>
  <c r="S495" s="1"/>
  <c r="T489"/>
  <c r="T488" s="1"/>
  <c r="T487" s="1"/>
  <c r="T439"/>
  <c r="T438" s="1"/>
  <c r="T437" s="1"/>
  <c r="T409"/>
  <c r="T408" s="1"/>
  <c r="T407" s="1"/>
  <c r="T406" s="1"/>
  <c r="T401"/>
  <c r="T400" s="1"/>
  <c r="T399" s="1"/>
  <c r="T398" s="1"/>
  <c r="T397" s="1"/>
  <c r="T396" s="1"/>
  <c r="T393"/>
  <c r="S393"/>
  <c r="T389"/>
  <c r="S389"/>
  <c r="T375"/>
  <c r="T374" s="1"/>
  <c r="T369"/>
  <c r="T368" s="1"/>
  <c r="T372"/>
  <c r="T371" s="1"/>
  <c r="T391"/>
  <c r="T358"/>
  <c r="T357" s="1"/>
  <c r="T356" s="1"/>
  <c r="T355" s="1"/>
  <c r="T339"/>
  <c r="T338" s="1"/>
  <c r="T345"/>
  <c r="T344" s="1"/>
  <c r="T348"/>
  <c r="T347" s="1"/>
  <c r="T351"/>
  <c r="T350" s="1"/>
  <c r="S369"/>
  <c r="S368" s="1"/>
  <c r="S348"/>
  <c r="S347" s="1"/>
  <c r="T325"/>
  <c r="T323" s="1"/>
  <c r="T322" s="1"/>
  <c r="T321" s="1"/>
  <c r="T319" s="1"/>
  <c r="S316"/>
  <c r="S315" s="1"/>
  <c r="S314" s="1"/>
  <c r="S313" s="1"/>
  <c r="S312" s="1"/>
  <c r="T308"/>
  <c r="S306"/>
  <c r="T304"/>
  <c r="T300"/>
  <c r="T299" s="1"/>
  <c r="T298" s="1"/>
  <c r="T296"/>
  <c r="T295" s="1"/>
  <c r="T294" s="1"/>
  <c r="T291"/>
  <c r="T290" s="1"/>
  <c r="T289" s="1"/>
  <c r="T288" s="1"/>
  <c r="S291"/>
  <c r="S290" s="1"/>
  <c r="S289" s="1"/>
  <c r="S288" s="1"/>
  <c r="T286"/>
  <c r="T285" s="1"/>
  <c r="T284" s="1"/>
  <c r="T283" s="1"/>
  <c r="T279"/>
  <c r="T278" s="1"/>
  <c r="T277" s="1"/>
  <c r="T276" s="1"/>
  <c r="T275" s="1"/>
  <c r="T271"/>
  <c r="S269"/>
  <c r="T267"/>
  <c r="S235"/>
  <c r="S234" s="1"/>
  <c r="T212"/>
  <c r="T211" s="1"/>
  <c r="T210" s="1"/>
  <c r="T209" s="1"/>
  <c r="T208" s="1"/>
  <c r="T205"/>
  <c r="T204" s="1"/>
  <c r="T203" s="1"/>
  <c r="T202" s="1"/>
  <c r="T201" s="1"/>
  <c r="L184"/>
  <c r="L183" s="1"/>
  <c r="T181"/>
  <c r="S179"/>
  <c r="T166"/>
  <c r="T165" s="1"/>
  <c r="T164" s="1"/>
  <c r="S142"/>
  <c r="S128"/>
  <c r="T126"/>
  <c r="T115"/>
  <c r="T114" s="1"/>
  <c r="T113" s="1"/>
  <c r="T112" s="1"/>
  <c r="T111" s="1"/>
  <c r="T110" s="1"/>
  <c r="S115"/>
  <c r="S114" s="1"/>
  <c r="S113" s="1"/>
  <c r="S112" s="1"/>
  <c r="S111" s="1"/>
  <c r="S110" s="1"/>
  <c r="S81"/>
  <c r="T85"/>
  <c r="S85"/>
  <c r="T63"/>
  <c r="T62" s="1"/>
  <c r="S63"/>
  <c r="S62" s="1"/>
  <c r="T51"/>
  <c r="T50" s="1"/>
  <c r="T49" s="1"/>
  <c r="T48" s="1"/>
  <c r="T47" s="1"/>
  <c r="S51"/>
  <c r="S50" s="1"/>
  <c r="S49" s="1"/>
  <c r="S48" s="1"/>
  <c r="S47" s="1"/>
  <c r="T38"/>
  <c r="T31"/>
  <c r="T25"/>
  <c r="T22"/>
  <c r="T21" s="1"/>
  <c r="T19"/>
  <c r="T18" s="1"/>
  <c r="S19"/>
  <c r="S18" s="1"/>
  <c r="M1478"/>
  <c r="M1477" s="1"/>
  <c r="M1476" s="1"/>
  <c r="M1475" s="1"/>
  <c r="L1478"/>
  <c r="L1477" s="1"/>
  <c r="L1476" s="1"/>
  <c r="L1475" s="1"/>
  <c r="K1478"/>
  <c r="K1477" s="1"/>
  <c r="K1476" s="1"/>
  <c r="K1475" s="1"/>
  <c r="J1478"/>
  <c r="J1477" s="1"/>
  <c r="J1476" s="1"/>
  <c r="J1475" s="1"/>
  <c r="I1478"/>
  <c r="I1477" s="1"/>
  <c r="I1476" s="1"/>
  <c r="I1475" s="1"/>
  <c r="N1473"/>
  <c r="N1472" s="1"/>
  <c r="N1471" s="1"/>
  <c r="N1470" s="1"/>
  <c r="M1473"/>
  <c r="M1472" s="1"/>
  <c r="M1471" s="1"/>
  <c r="M1470" s="1"/>
  <c r="L1473"/>
  <c r="L1472" s="1"/>
  <c r="L1471" s="1"/>
  <c r="L1470" s="1"/>
  <c r="K1473"/>
  <c r="K1472" s="1"/>
  <c r="K1471" s="1"/>
  <c r="K1470" s="1"/>
  <c r="J1473"/>
  <c r="J1472" s="1"/>
  <c r="J1471" s="1"/>
  <c r="J1470" s="1"/>
  <c r="I1473"/>
  <c r="I1472" s="1"/>
  <c r="I1471" s="1"/>
  <c r="I1470" s="1"/>
  <c r="K1464"/>
  <c r="K1463" s="1"/>
  <c r="I1464"/>
  <c r="I1463" s="1"/>
  <c r="K1461"/>
  <c r="K1460" s="1"/>
  <c r="L1461"/>
  <c r="L1460" s="1"/>
  <c r="J1461"/>
  <c r="J1460" s="1"/>
  <c r="I1461"/>
  <c r="I1460" s="1"/>
  <c r="M1458"/>
  <c r="M1457" s="1"/>
  <c r="L1458"/>
  <c r="L1457" s="1"/>
  <c r="L1453" s="1"/>
  <c r="L1448" s="1"/>
  <c r="K1458"/>
  <c r="K1457" s="1"/>
  <c r="J1458"/>
  <c r="J1457" s="1"/>
  <c r="I1458"/>
  <c r="I1457" s="1"/>
  <c r="K1455"/>
  <c r="K1454" s="1"/>
  <c r="I1455"/>
  <c r="I1454" s="1"/>
  <c r="L1446"/>
  <c r="L1445" s="1"/>
  <c r="L1444" s="1"/>
  <c r="L1443" s="1"/>
  <c r="K1446"/>
  <c r="K1445" s="1"/>
  <c r="K1444" s="1"/>
  <c r="K1443" s="1"/>
  <c r="J1446"/>
  <c r="J1445" s="1"/>
  <c r="J1444" s="1"/>
  <c r="J1443" s="1"/>
  <c r="I1446"/>
  <c r="I1445" s="1"/>
  <c r="I1444" s="1"/>
  <c r="I1443" s="1"/>
  <c r="K1439"/>
  <c r="I1439"/>
  <c r="L1439"/>
  <c r="J1439"/>
  <c r="K1437"/>
  <c r="I1437"/>
  <c r="L1437"/>
  <c r="J1437"/>
  <c r="K1435"/>
  <c r="L1435"/>
  <c r="J1435"/>
  <c r="I1435"/>
  <c r="N1426"/>
  <c r="N1425" s="1"/>
  <c r="N1424" s="1"/>
  <c r="N1423" s="1"/>
  <c r="N1422" s="1"/>
  <c r="L1426"/>
  <c r="L1425" s="1"/>
  <c r="L1424" s="1"/>
  <c r="L1423" s="1"/>
  <c r="L1422" s="1"/>
  <c r="K1426"/>
  <c r="K1425" s="1"/>
  <c r="K1424" s="1"/>
  <c r="K1423" s="1"/>
  <c r="K1422" s="1"/>
  <c r="J1426"/>
  <c r="J1425" s="1"/>
  <c r="J1424" s="1"/>
  <c r="J1423" s="1"/>
  <c r="J1422" s="1"/>
  <c r="I1426"/>
  <c r="I1425" s="1"/>
  <c r="I1424" s="1"/>
  <c r="I1423" s="1"/>
  <c r="I1422" s="1"/>
  <c r="L1419"/>
  <c r="L1418" s="1"/>
  <c r="L1417" s="1"/>
  <c r="L1416" s="1"/>
  <c r="L1415" s="1"/>
  <c r="K1419"/>
  <c r="K1418" s="1"/>
  <c r="K1417" s="1"/>
  <c r="K1416" s="1"/>
  <c r="K1415" s="1"/>
  <c r="J1419"/>
  <c r="J1418" s="1"/>
  <c r="J1417" s="1"/>
  <c r="J1416" s="1"/>
  <c r="J1415" s="1"/>
  <c r="I1419"/>
  <c r="I1418" s="1"/>
  <c r="I1417" s="1"/>
  <c r="I1416" s="1"/>
  <c r="I1415" s="1"/>
  <c r="N1408"/>
  <c r="N1407" s="1"/>
  <c r="N1406" s="1"/>
  <c r="N1405" s="1"/>
  <c r="L1408"/>
  <c r="L1407" s="1"/>
  <c r="L1406" s="1"/>
  <c r="L1405" s="1"/>
  <c r="K1408"/>
  <c r="K1407" s="1"/>
  <c r="K1406" s="1"/>
  <c r="K1405" s="1"/>
  <c r="J1408"/>
  <c r="J1407" s="1"/>
  <c r="J1406" s="1"/>
  <c r="J1405" s="1"/>
  <c r="I1408"/>
  <c r="I1407" s="1"/>
  <c r="I1406" s="1"/>
  <c r="I1405" s="1"/>
  <c r="L1372"/>
  <c r="K1372"/>
  <c r="J1372"/>
  <c r="I1372"/>
  <c r="I1367" s="1"/>
  <c r="N1370"/>
  <c r="L1370"/>
  <c r="K1370"/>
  <c r="J1370"/>
  <c r="I1370"/>
  <c r="L1368"/>
  <c r="K1368"/>
  <c r="J1368"/>
  <c r="I1368"/>
  <c r="N1365"/>
  <c r="L1365"/>
  <c r="K1365"/>
  <c r="J1365"/>
  <c r="I1365"/>
  <c r="L1363"/>
  <c r="K1363"/>
  <c r="J1363"/>
  <c r="I1363"/>
  <c r="K1361"/>
  <c r="I1361"/>
  <c r="N1361"/>
  <c r="L1361"/>
  <c r="J1361"/>
  <c r="L1357"/>
  <c r="K1357"/>
  <c r="J1357"/>
  <c r="I1357"/>
  <c r="L1355"/>
  <c r="K1355"/>
  <c r="J1355"/>
  <c r="I1355"/>
  <c r="L1353"/>
  <c r="L1352" s="1"/>
  <c r="L1351" s="1"/>
  <c r="K1353"/>
  <c r="J1353"/>
  <c r="I1353"/>
  <c r="I1352" s="1"/>
  <c r="I1351" s="1"/>
  <c r="M1348"/>
  <c r="M1347" s="1"/>
  <c r="M1346" s="1"/>
  <c r="M1345" s="1"/>
  <c r="L1348"/>
  <c r="L1347" s="1"/>
  <c r="L1346" s="1"/>
  <c r="L1345" s="1"/>
  <c r="K1348"/>
  <c r="K1347" s="1"/>
  <c r="K1346" s="1"/>
  <c r="K1345" s="1"/>
  <c r="J1348"/>
  <c r="J1347" s="1"/>
  <c r="J1346" s="1"/>
  <c r="J1345" s="1"/>
  <c r="I1348"/>
  <c r="I1347" s="1"/>
  <c r="I1346" s="1"/>
  <c r="I1345" s="1"/>
  <c r="K1336"/>
  <c r="K1335" s="1"/>
  <c r="K1334" s="1"/>
  <c r="K1333" s="1"/>
  <c r="K1332" s="1"/>
  <c r="I1336"/>
  <c r="I1335" s="1"/>
  <c r="I1334" s="1"/>
  <c r="I1333" s="1"/>
  <c r="I1332" s="1"/>
  <c r="L1316"/>
  <c r="L1315" s="1"/>
  <c r="L1314" s="1"/>
  <c r="K1316"/>
  <c r="K1315" s="1"/>
  <c r="K1314" s="1"/>
  <c r="J1316"/>
  <c r="J1315" s="1"/>
  <c r="J1314" s="1"/>
  <c r="I1316"/>
  <c r="I1315" s="1"/>
  <c r="I1314" s="1"/>
  <c r="N1307"/>
  <c r="N1306" s="1"/>
  <c r="N1305" s="1"/>
  <c r="N1304" s="1"/>
  <c r="N1303" s="1"/>
  <c r="M1307"/>
  <c r="M1306" s="1"/>
  <c r="M1305" s="1"/>
  <c r="M1304" s="1"/>
  <c r="M1303" s="1"/>
  <c r="L1307"/>
  <c r="K1307"/>
  <c r="K1306" s="1"/>
  <c r="K1305" s="1"/>
  <c r="K1304" s="1"/>
  <c r="K1303" s="1"/>
  <c r="J1307"/>
  <c r="J1306" s="1"/>
  <c r="J1305" s="1"/>
  <c r="J1304" s="1"/>
  <c r="J1303" s="1"/>
  <c r="I1307"/>
  <c r="I1306" s="1"/>
  <c r="I1305" s="1"/>
  <c r="I1304" s="1"/>
  <c r="I1303" s="1"/>
  <c r="L1306"/>
  <c r="L1305" s="1"/>
  <c r="L1304" s="1"/>
  <c r="L1303" s="1"/>
  <c r="M1294"/>
  <c r="M1293" s="1"/>
  <c r="L1294"/>
  <c r="L1293" s="1"/>
  <c r="K1294"/>
  <c r="K1293" s="1"/>
  <c r="J1294"/>
  <c r="J1293" s="1"/>
  <c r="I1294"/>
  <c r="I1293" s="1"/>
  <c r="L1291"/>
  <c r="L1290" s="1"/>
  <c r="K1291"/>
  <c r="K1290" s="1"/>
  <c r="J1291"/>
  <c r="J1290" s="1"/>
  <c r="I1291"/>
  <c r="I1290" s="1"/>
  <c r="N1288"/>
  <c r="N1287" s="1"/>
  <c r="M1288"/>
  <c r="M1287" s="1"/>
  <c r="L1288"/>
  <c r="L1287" s="1"/>
  <c r="K1288"/>
  <c r="K1287" s="1"/>
  <c r="J1288"/>
  <c r="J1287" s="1"/>
  <c r="I1288"/>
  <c r="I1287" s="1"/>
  <c r="L1285"/>
  <c r="L1284" s="1"/>
  <c r="K1285"/>
  <c r="K1284" s="1"/>
  <c r="J1285"/>
  <c r="J1284" s="1"/>
  <c r="I1285"/>
  <c r="I1284" s="1"/>
  <c r="L1282"/>
  <c r="L1281" s="1"/>
  <c r="K1282"/>
  <c r="K1281" s="1"/>
  <c r="J1282"/>
  <c r="J1281" s="1"/>
  <c r="I1282"/>
  <c r="I1281" s="1"/>
  <c r="L1279"/>
  <c r="L1278" s="1"/>
  <c r="K1279"/>
  <c r="K1278" s="1"/>
  <c r="J1279"/>
  <c r="J1278" s="1"/>
  <c r="I1279"/>
  <c r="I1278" s="1"/>
  <c r="L1276"/>
  <c r="L1275" s="1"/>
  <c r="K1276"/>
  <c r="K1275" s="1"/>
  <c r="J1276"/>
  <c r="J1275" s="1"/>
  <c r="I1276"/>
  <c r="I1275" s="1"/>
  <c r="L1273"/>
  <c r="L1272" s="1"/>
  <c r="K1273"/>
  <c r="K1272" s="1"/>
  <c r="J1273"/>
  <c r="J1272" s="1"/>
  <c r="I1273"/>
  <c r="I1272" s="1"/>
  <c r="L1270"/>
  <c r="L1269" s="1"/>
  <c r="K1270"/>
  <c r="K1269" s="1"/>
  <c r="J1270"/>
  <c r="J1269" s="1"/>
  <c r="I1270"/>
  <c r="I1269" s="1"/>
  <c r="M1267"/>
  <c r="M1266" s="1"/>
  <c r="L1267"/>
  <c r="L1266" s="1"/>
  <c r="K1267"/>
  <c r="K1266" s="1"/>
  <c r="J1267"/>
  <c r="J1266" s="1"/>
  <c r="I1267"/>
  <c r="I1266" s="1"/>
  <c r="N1264"/>
  <c r="N1263" s="1"/>
  <c r="M1264"/>
  <c r="M1263" s="1"/>
  <c r="L1264"/>
  <c r="L1263" s="1"/>
  <c r="K1264"/>
  <c r="K1263" s="1"/>
  <c r="J1264"/>
  <c r="J1263" s="1"/>
  <c r="I1264"/>
  <c r="I1263" s="1"/>
  <c r="L1261"/>
  <c r="L1260" s="1"/>
  <c r="K1261"/>
  <c r="K1260" s="1"/>
  <c r="J1261"/>
  <c r="J1260" s="1"/>
  <c r="I1261"/>
  <c r="I1260" s="1"/>
  <c r="M1258"/>
  <c r="M1257" s="1"/>
  <c r="L1258"/>
  <c r="L1257" s="1"/>
  <c r="K1258"/>
  <c r="K1257" s="1"/>
  <c r="J1258"/>
  <c r="J1257" s="1"/>
  <c r="I1258"/>
  <c r="I1257" s="1"/>
  <c r="L1255"/>
  <c r="L1254" s="1"/>
  <c r="K1255"/>
  <c r="K1254" s="1"/>
  <c r="J1255"/>
  <c r="J1254" s="1"/>
  <c r="I1255"/>
  <c r="I1254" s="1"/>
  <c r="L1252"/>
  <c r="L1251" s="1"/>
  <c r="K1252"/>
  <c r="K1251" s="1"/>
  <c r="J1252"/>
  <c r="J1251" s="1"/>
  <c r="I1252"/>
  <c r="I1251" s="1"/>
  <c r="N1249"/>
  <c r="N1248" s="1"/>
  <c r="L1249"/>
  <c r="L1248" s="1"/>
  <c r="K1249"/>
  <c r="K1248" s="1"/>
  <c r="J1249"/>
  <c r="J1248" s="1"/>
  <c r="I1249"/>
  <c r="I1248" s="1"/>
  <c r="M1246"/>
  <c r="M1245" s="1"/>
  <c r="L1246"/>
  <c r="L1245" s="1"/>
  <c r="K1246"/>
  <c r="K1245" s="1"/>
  <c r="J1246"/>
  <c r="J1245" s="1"/>
  <c r="I1246"/>
  <c r="I1245" s="1"/>
  <c r="L1243"/>
  <c r="L1242" s="1"/>
  <c r="K1243"/>
  <c r="K1242" s="1"/>
  <c r="J1243"/>
  <c r="J1242" s="1"/>
  <c r="I1243"/>
  <c r="I1242" s="1"/>
  <c r="M1240"/>
  <c r="M1239" s="1"/>
  <c r="L1240"/>
  <c r="K1240"/>
  <c r="K1239" s="1"/>
  <c r="J1240"/>
  <c r="J1239" s="1"/>
  <c r="I1240"/>
  <c r="I1239" s="1"/>
  <c r="L1239"/>
  <c r="N1237"/>
  <c r="N1236" s="1"/>
  <c r="L1237"/>
  <c r="L1236" s="1"/>
  <c r="K1237"/>
  <c r="K1236" s="1"/>
  <c r="J1237"/>
  <c r="J1236" s="1"/>
  <c r="I1237"/>
  <c r="I1236" s="1"/>
  <c r="M1234"/>
  <c r="M1233" s="1"/>
  <c r="L1234"/>
  <c r="L1233" s="1"/>
  <c r="K1234"/>
  <c r="K1233" s="1"/>
  <c r="J1234"/>
  <c r="J1233" s="1"/>
  <c r="I1234"/>
  <c r="I1233" s="1"/>
  <c r="L1231"/>
  <c r="L1230" s="1"/>
  <c r="K1231"/>
  <c r="K1230" s="1"/>
  <c r="J1231"/>
  <c r="J1230" s="1"/>
  <c r="I1231"/>
  <c r="I1230" s="1"/>
  <c r="M1228"/>
  <c r="M1227" s="1"/>
  <c r="L1228"/>
  <c r="K1228"/>
  <c r="K1227" s="1"/>
  <c r="J1228"/>
  <c r="J1227" s="1"/>
  <c r="I1228"/>
  <c r="I1227" s="1"/>
  <c r="L1227"/>
  <c r="L1225"/>
  <c r="L1224" s="1"/>
  <c r="K1225"/>
  <c r="K1224" s="1"/>
  <c r="J1225"/>
  <c r="J1224" s="1"/>
  <c r="I1225"/>
  <c r="I1224" s="1"/>
  <c r="M1222"/>
  <c r="M1221" s="1"/>
  <c r="L1222"/>
  <c r="L1221" s="1"/>
  <c r="K1222"/>
  <c r="K1221" s="1"/>
  <c r="J1222"/>
  <c r="J1221" s="1"/>
  <c r="I1222"/>
  <c r="I1221" s="1"/>
  <c r="L1215"/>
  <c r="L1212" s="1"/>
  <c r="L1211" s="1"/>
  <c r="L1210" s="1"/>
  <c r="L1209" s="1"/>
  <c r="K1215"/>
  <c r="K1212" s="1"/>
  <c r="K1211" s="1"/>
  <c r="K1210" s="1"/>
  <c r="K1209" s="1"/>
  <c r="J1215"/>
  <c r="J1212" s="1"/>
  <c r="J1211" s="1"/>
  <c r="J1210" s="1"/>
  <c r="J1209" s="1"/>
  <c r="I1215"/>
  <c r="I1212" s="1"/>
  <c r="I1211" s="1"/>
  <c r="I1210" s="1"/>
  <c r="I1209" s="1"/>
  <c r="L1202"/>
  <c r="L1201" s="1"/>
  <c r="L1200" s="1"/>
  <c r="L1199" s="1"/>
  <c r="L1198" s="1"/>
  <c r="K1202"/>
  <c r="K1201" s="1"/>
  <c r="K1200" s="1"/>
  <c r="K1199" s="1"/>
  <c r="K1198" s="1"/>
  <c r="J1202"/>
  <c r="J1201" s="1"/>
  <c r="J1200" s="1"/>
  <c r="J1199" s="1"/>
  <c r="J1198" s="1"/>
  <c r="I1202"/>
  <c r="I1201" s="1"/>
  <c r="I1200" s="1"/>
  <c r="I1199" s="1"/>
  <c r="I1198" s="1"/>
  <c r="L1181"/>
  <c r="L1180" s="1"/>
  <c r="K1181"/>
  <c r="K1180" s="1"/>
  <c r="J1181"/>
  <c r="J1180" s="1"/>
  <c r="I1181"/>
  <c r="I1180" s="1"/>
  <c r="L1178"/>
  <c r="K1178"/>
  <c r="J1178"/>
  <c r="I1178"/>
  <c r="M1176"/>
  <c r="L1176"/>
  <c r="K1176"/>
  <c r="J1176"/>
  <c r="I1176"/>
  <c r="L1172"/>
  <c r="L1171" s="1"/>
  <c r="L1170" s="1"/>
  <c r="K1172"/>
  <c r="K1171" s="1"/>
  <c r="K1170" s="1"/>
  <c r="J1172"/>
  <c r="J1171" s="1"/>
  <c r="J1170" s="1"/>
  <c r="I1172"/>
  <c r="I1171" s="1"/>
  <c r="I1170" s="1"/>
  <c r="L1165"/>
  <c r="L1164" s="1"/>
  <c r="L1163" s="1"/>
  <c r="L1162" s="1"/>
  <c r="L1161" s="1"/>
  <c r="K1165"/>
  <c r="K1164" s="1"/>
  <c r="K1163" s="1"/>
  <c r="K1162" s="1"/>
  <c r="K1161" s="1"/>
  <c r="J1165"/>
  <c r="J1164" s="1"/>
  <c r="J1163" s="1"/>
  <c r="J1162" s="1"/>
  <c r="J1161" s="1"/>
  <c r="I1165"/>
  <c r="I1164" s="1"/>
  <c r="I1163" s="1"/>
  <c r="I1162" s="1"/>
  <c r="I1161" s="1"/>
  <c r="L1156"/>
  <c r="L1155" s="1"/>
  <c r="L1154" s="1"/>
  <c r="L1153" s="1"/>
  <c r="L1152" s="1"/>
  <c r="K1156"/>
  <c r="K1155" s="1"/>
  <c r="K1154" s="1"/>
  <c r="K1153" s="1"/>
  <c r="K1152" s="1"/>
  <c r="J1156"/>
  <c r="J1155" s="1"/>
  <c r="J1154" s="1"/>
  <c r="J1153" s="1"/>
  <c r="J1152" s="1"/>
  <c r="I1156"/>
  <c r="I1155" s="1"/>
  <c r="I1154" s="1"/>
  <c r="I1153" s="1"/>
  <c r="I1152" s="1"/>
  <c r="L1149"/>
  <c r="L1148" s="1"/>
  <c r="L1147" s="1"/>
  <c r="L1146" s="1"/>
  <c r="L1145" s="1"/>
  <c r="K1149"/>
  <c r="K1148" s="1"/>
  <c r="K1147" s="1"/>
  <c r="K1146" s="1"/>
  <c r="K1145" s="1"/>
  <c r="J1149"/>
  <c r="J1148" s="1"/>
  <c r="J1147" s="1"/>
  <c r="J1146" s="1"/>
  <c r="J1145" s="1"/>
  <c r="I1149"/>
  <c r="I1148" s="1"/>
  <c r="I1147" s="1"/>
  <c r="I1146" s="1"/>
  <c r="I1145" s="1"/>
  <c r="N1142"/>
  <c r="N1141" s="1"/>
  <c r="N1140" s="1"/>
  <c r="N1139" s="1"/>
  <c r="M1142"/>
  <c r="M1141" s="1"/>
  <c r="M1140" s="1"/>
  <c r="M1139" s="1"/>
  <c r="L1142"/>
  <c r="L1141" s="1"/>
  <c r="L1140" s="1"/>
  <c r="L1139" s="1"/>
  <c r="K1142"/>
  <c r="K1141" s="1"/>
  <c r="K1140" s="1"/>
  <c r="K1139" s="1"/>
  <c r="J1142"/>
  <c r="J1141" s="1"/>
  <c r="J1140" s="1"/>
  <c r="J1139" s="1"/>
  <c r="I1142"/>
  <c r="I1141" s="1"/>
  <c r="I1140" s="1"/>
  <c r="I1139" s="1"/>
  <c r="N1137"/>
  <c r="N1136" s="1"/>
  <c r="N1135" s="1"/>
  <c r="N1134" s="1"/>
  <c r="L1137"/>
  <c r="L1136" s="1"/>
  <c r="L1135" s="1"/>
  <c r="L1134" s="1"/>
  <c r="K1137"/>
  <c r="K1136" s="1"/>
  <c r="K1135" s="1"/>
  <c r="K1134" s="1"/>
  <c r="J1137"/>
  <c r="J1136" s="1"/>
  <c r="J1135" s="1"/>
  <c r="J1134" s="1"/>
  <c r="I1137"/>
  <c r="I1136" s="1"/>
  <c r="I1135" s="1"/>
  <c r="I1134" s="1"/>
  <c r="M1132"/>
  <c r="M1131" s="1"/>
  <c r="M1130" s="1"/>
  <c r="L1132"/>
  <c r="L1131" s="1"/>
  <c r="L1130" s="1"/>
  <c r="K1132"/>
  <c r="K1131" s="1"/>
  <c r="K1130" s="1"/>
  <c r="J1132"/>
  <c r="J1131" s="1"/>
  <c r="J1130" s="1"/>
  <c r="I1132"/>
  <c r="I1131" s="1"/>
  <c r="I1130" s="1"/>
  <c r="L1128"/>
  <c r="L1127" s="1"/>
  <c r="L1126" s="1"/>
  <c r="K1128"/>
  <c r="K1127" s="1"/>
  <c r="K1126" s="1"/>
  <c r="J1128"/>
  <c r="J1127" s="1"/>
  <c r="J1126" s="1"/>
  <c r="I1128"/>
  <c r="I1127" s="1"/>
  <c r="I1126" s="1"/>
  <c r="N1123"/>
  <c r="N1122" s="1"/>
  <c r="N1121" s="1"/>
  <c r="N1120" s="1"/>
  <c r="M1123"/>
  <c r="M1122" s="1"/>
  <c r="M1121" s="1"/>
  <c r="M1120" s="1"/>
  <c r="L1123"/>
  <c r="L1122" s="1"/>
  <c r="L1121" s="1"/>
  <c r="L1120" s="1"/>
  <c r="K1123"/>
  <c r="K1122" s="1"/>
  <c r="K1121" s="1"/>
  <c r="K1120" s="1"/>
  <c r="J1123"/>
  <c r="J1122" s="1"/>
  <c r="J1121" s="1"/>
  <c r="J1120" s="1"/>
  <c r="I1123"/>
  <c r="I1122" s="1"/>
  <c r="I1121" s="1"/>
  <c r="I1120" s="1"/>
  <c r="K1116"/>
  <c r="K1115" s="1"/>
  <c r="K1114" s="1"/>
  <c r="K1113" s="1"/>
  <c r="I1116"/>
  <c r="I1115" s="1"/>
  <c r="I1114" s="1"/>
  <c r="I1113" s="1"/>
  <c r="L1116"/>
  <c r="L1115" s="1"/>
  <c r="L1114" s="1"/>
  <c r="L1113" s="1"/>
  <c r="J1116"/>
  <c r="J1115" s="1"/>
  <c r="J1114" s="1"/>
  <c r="J1113" s="1"/>
  <c r="L1098"/>
  <c r="L1097" s="1"/>
  <c r="K1098"/>
  <c r="K1097" s="1"/>
  <c r="J1098"/>
  <c r="J1097" s="1"/>
  <c r="I1098"/>
  <c r="I1097" s="1"/>
  <c r="N1095"/>
  <c r="N1094" s="1"/>
  <c r="L1095"/>
  <c r="L1094" s="1"/>
  <c r="K1095"/>
  <c r="K1094" s="1"/>
  <c r="J1095"/>
  <c r="J1094" s="1"/>
  <c r="I1095"/>
  <c r="I1094" s="1"/>
  <c r="K1092"/>
  <c r="I1092"/>
  <c r="N1090"/>
  <c r="N1089" s="1"/>
  <c r="L1090"/>
  <c r="L1089" s="1"/>
  <c r="K1090"/>
  <c r="J1090"/>
  <c r="J1089" s="1"/>
  <c r="I1090"/>
  <c r="K1087"/>
  <c r="I1087"/>
  <c r="N1085"/>
  <c r="N1084" s="1"/>
  <c r="N1083" s="1"/>
  <c r="M1085"/>
  <c r="L1085"/>
  <c r="K1085"/>
  <c r="J1085"/>
  <c r="J1084" s="1"/>
  <c r="J1083" s="1"/>
  <c r="I1085"/>
  <c r="L1084"/>
  <c r="L1083" s="1"/>
  <c r="K1080"/>
  <c r="K1079" s="1"/>
  <c r="K1078" s="1"/>
  <c r="K1077" s="1"/>
  <c r="L1080"/>
  <c r="L1079" s="1"/>
  <c r="L1078" s="1"/>
  <c r="L1077" s="1"/>
  <c r="J1080"/>
  <c r="J1079" s="1"/>
  <c r="J1078" s="1"/>
  <c r="J1077" s="1"/>
  <c r="I1080"/>
  <c r="I1079" s="1"/>
  <c r="I1078" s="1"/>
  <c r="I1077" s="1"/>
  <c r="N1075"/>
  <c r="N1074" s="1"/>
  <c r="N1073" s="1"/>
  <c r="N1072" s="1"/>
  <c r="M1075"/>
  <c r="M1074" s="1"/>
  <c r="M1073" s="1"/>
  <c r="M1072" s="1"/>
  <c r="L1075"/>
  <c r="L1074" s="1"/>
  <c r="L1073" s="1"/>
  <c r="L1072" s="1"/>
  <c r="K1075"/>
  <c r="K1074" s="1"/>
  <c r="K1073" s="1"/>
  <c r="K1072" s="1"/>
  <c r="J1075"/>
  <c r="J1074" s="1"/>
  <c r="J1073" s="1"/>
  <c r="J1072" s="1"/>
  <c r="I1075"/>
  <c r="I1074" s="1"/>
  <c r="I1073" s="1"/>
  <c r="I1072" s="1"/>
  <c r="L1070"/>
  <c r="L1069" s="1"/>
  <c r="L1068" s="1"/>
  <c r="L1067" s="1"/>
  <c r="K1070"/>
  <c r="K1069" s="1"/>
  <c r="K1068" s="1"/>
  <c r="K1067" s="1"/>
  <c r="J1070"/>
  <c r="J1069" s="1"/>
  <c r="J1068" s="1"/>
  <c r="J1067" s="1"/>
  <c r="I1070"/>
  <c r="I1069" s="1"/>
  <c r="I1068" s="1"/>
  <c r="I1067" s="1"/>
  <c r="M1063"/>
  <c r="M1062" s="1"/>
  <c r="M1061" s="1"/>
  <c r="M1060" s="1"/>
  <c r="L1063"/>
  <c r="L1062" s="1"/>
  <c r="L1061" s="1"/>
  <c r="L1060" s="1"/>
  <c r="K1063"/>
  <c r="K1062" s="1"/>
  <c r="K1061" s="1"/>
  <c r="K1060" s="1"/>
  <c r="J1063"/>
  <c r="J1062" s="1"/>
  <c r="J1061" s="1"/>
  <c r="J1060" s="1"/>
  <c r="I1063"/>
  <c r="I1062" s="1"/>
  <c r="I1061" s="1"/>
  <c r="I1060" s="1"/>
  <c r="L1058"/>
  <c r="K1058"/>
  <c r="K1057" s="1"/>
  <c r="K1056" s="1"/>
  <c r="K1055" s="1"/>
  <c r="J1058"/>
  <c r="J1057" s="1"/>
  <c r="J1056" s="1"/>
  <c r="J1055" s="1"/>
  <c r="I1058"/>
  <c r="I1057" s="1"/>
  <c r="I1056" s="1"/>
  <c r="I1055" s="1"/>
  <c r="L1057"/>
  <c r="L1056" s="1"/>
  <c r="L1055" s="1"/>
  <c r="I1053"/>
  <c r="I1052" s="1"/>
  <c r="I1051" s="1"/>
  <c r="I1050" s="1"/>
  <c r="N1053"/>
  <c r="N1052" s="1"/>
  <c r="N1051" s="1"/>
  <c r="N1050" s="1"/>
  <c r="L1053"/>
  <c r="L1052" s="1"/>
  <c r="L1051" s="1"/>
  <c r="L1050" s="1"/>
  <c r="K1053"/>
  <c r="K1052" s="1"/>
  <c r="K1051" s="1"/>
  <c r="K1050" s="1"/>
  <c r="J1053"/>
  <c r="J1052" s="1"/>
  <c r="J1051" s="1"/>
  <c r="J1050" s="1"/>
  <c r="N1048"/>
  <c r="N1047" s="1"/>
  <c r="N1046" s="1"/>
  <c r="N1045" s="1"/>
  <c r="L1048"/>
  <c r="L1047" s="1"/>
  <c r="L1046" s="1"/>
  <c r="L1045" s="1"/>
  <c r="K1048"/>
  <c r="K1047" s="1"/>
  <c r="K1046" s="1"/>
  <c r="K1045" s="1"/>
  <c r="J1048"/>
  <c r="J1047" s="1"/>
  <c r="J1046" s="1"/>
  <c r="J1045" s="1"/>
  <c r="I1048"/>
  <c r="I1047" s="1"/>
  <c r="I1046" s="1"/>
  <c r="I1045" s="1"/>
  <c r="L1041"/>
  <c r="L1040" s="1"/>
  <c r="L1039" s="1"/>
  <c r="L1038" s="1"/>
  <c r="K1041"/>
  <c r="K1040" s="1"/>
  <c r="K1039" s="1"/>
  <c r="K1038" s="1"/>
  <c r="J1041"/>
  <c r="J1040" s="1"/>
  <c r="J1039" s="1"/>
  <c r="J1038" s="1"/>
  <c r="I1041"/>
  <c r="I1040" s="1"/>
  <c r="I1039" s="1"/>
  <c r="I1038" s="1"/>
  <c r="I1036"/>
  <c r="I1035" s="1"/>
  <c r="I1034" s="1"/>
  <c r="I1033" s="1"/>
  <c r="N1036"/>
  <c r="L1036"/>
  <c r="K1036"/>
  <c r="K1035" s="1"/>
  <c r="K1034" s="1"/>
  <c r="K1033" s="1"/>
  <c r="J1036"/>
  <c r="J1035" s="1"/>
  <c r="J1034" s="1"/>
  <c r="J1033" s="1"/>
  <c r="N1035"/>
  <c r="N1034" s="1"/>
  <c r="N1033" s="1"/>
  <c r="L1035"/>
  <c r="L1034" s="1"/>
  <c r="L1033" s="1"/>
  <c r="M1031"/>
  <c r="M1030" s="1"/>
  <c r="M1029" s="1"/>
  <c r="M1028" s="1"/>
  <c r="L1031"/>
  <c r="L1030" s="1"/>
  <c r="L1029" s="1"/>
  <c r="L1028" s="1"/>
  <c r="K1031"/>
  <c r="K1030" s="1"/>
  <c r="K1029" s="1"/>
  <c r="K1028" s="1"/>
  <c r="J1031"/>
  <c r="J1030" s="1"/>
  <c r="J1029" s="1"/>
  <c r="J1028" s="1"/>
  <c r="I1031"/>
  <c r="I1030" s="1"/>
  <c r="I1029" s="1"/>
  <c r="I1028" s="1"/>
  <c r="L1026"/>
  <c r="L1025" s="1"/>
  <c r="L1024" s="1"/>
  <c r="L1023" s="1"/>
  <c r="K1026"/>
  <c r="K1025" s="1"/>
  <c r="K1024" s="1"/>
  <c r="K1023" s="1"/>
  <c r="J1026"/>
  <c r="J1025" s="1"/>
  <c r="J1024" s="1"/>
  <c r="J1023" s="1"/>
  <c r="I1026"/>
  <c r="I1025" s="1"/>
  <c r="I1024" s="1"/>
  <c r="I1023" s="1"/>
  <c r="L1019"/>
  <c r="L1018" s="1"/>
  <c r="L1013" s="1"/>
  <c r="L1012" s="1"/>
  <c r="K1019"/>
  <c r="K1018" s="1"/>
  <c r="K1013" s="1"/>
  <c r="K1012" s="1"/>
  <c r="J1019"/>
  <c r="J1018" s="1"/>
  <c r="J1013" s="1"/>
  <c r="J1012" s="1"/>
  <c r="I1019"/>
  <c r="I1018" s="1"/>
  <c r="I1013" s="1"/>
  <c r="I1012" s="1"/>
  <c r="M1009"/>
  <c r="M1008" s="1"/>
  <c r="K1009"/>
  <c r="K1008" s="1"/>
  <c r="I1009"/>
  <c r="I1008" s="1"/>
  <c r="M1006"/>
  <c r="M1005" s="1"/>
  <c r="K1006"/>
  <c r="K1005" s="1"/>
  <c r="I1006"/>
  <c r="I1005" s="1"/>
  <c r="K1003"/>
  <c r="K1002" s="1"/>
  <c r="I1003"/>
  <c r="I1002" s="1"/>
  <c r="L1000"/>
  <c r="L999" s="1"/>
  <c r="L998" s="1"/>
  <c r="L997" s="1"/>
  <c r="L996" s="1"/>
  <c r="K1000"/>
  <c r="K999" s="1"/>
  <c r="K998" s="1"/>
  <c r="J1000"/>
  <c r="J999" s="1"/>
  <c r="J998" s="1"/>
  <c r="J997" s="1"/>
  <c r="J996" s="1"/>
  <c r="I1000"/>
  <c r="I999" s="1"/>
  <c r="I998" s="1"/>
  <c r="M993"/>
  <c r="M992" s="1"/>
  <c r="M991" s="1"/>
  <c r="M990" s="1"/>
  <c r="M989" s="1"/>
  <c r="L993"/>
  <c r="L992" s="1"/>
  <c r="L991" s="1"/>
  <c r="L990" s="1"/>
  <c r="L989" s="1"/>
  <c r="K993"/>
  <c r="K992" s="1"/>
  <c r="K991" s="1"/>
  <c r="K990" s="1"/>
  <c r="K989" s="1"/>
  <c r="J993"/>
  <c r="J992" s="1"/>
  <c r="J991" s="1"/>
  <c r="J990" s="1"/>
  <c r="J989" s="1"/>
  <c r="I993"/>
  <c r="I992" s="1"/>
  <c r="I991" s="1"/>
  <c r="I990" s="1"/>
  <c r="I989" s="1"/>
  <c r="M984"/>
  <c r="M981" s="1"/>
  <c r="M980" s="1"/>
  <c r="M978" s="1"/>
  <c r="L984"/>
  <c r="L981" s="1"/>
  <c r="L980" s="1"/>
  <c r="L978" s="1"/>
  <c r="K984"/>
  <c r="K981" s="1"/>
  <c r="K980" s="1"/>
  <c r="K978" s="1"/>
  <c r="J984"/>
  <c r="J982" s="1"/>
  <c r="I984"/>
  <c r="I983" s="1"/>
  <c r="L975"/>
  <c r="L974" s="1"/>
  <c r="L973" s="1"/>
  <c r="L972" s="1"/>
  <c r="L971" s="1"/>
  <c r="K975"/>
  <c r="K974" s="1"/>
  <c r="K973" s="1"/>
  <c r="K972" s="1"/>
  <c r="K971" s="1"/>
  <c r="J975"/>
  <c r="J974" s="1"/>
  <c r="J973" s="1"/>
  <c r="J972" s="1"/>
  <c r="J971" s="1"/>
  <c r="I975"/>
  <c r="I974" s="1"/>
  <c r="I973" s="1"/>
  <c r="I972" s="1"/>
  <c r="I971" s="1"/>
  <c r="M968"/>
  <c r="M967" s="1"/>
  <c r="M966" s="1"/>
  <c r="M965" s="1"/>
  <c r="L968"/>
  <c r="L967" s="1"/>
  <c r="L966" s="1"/>
  <c r="L965" s="1"/>
  <c r="K968"/>
  <c r="K967" s="1"/>
  <c r="K966" s="1"/>
  <c r="K965" s="1"/>
  <c r="J968"/>
  <c r="J967" s="1"/>
  <c r="J966" s="1"/>
  <c r="J965" s="1"/>
  <c r="I968"/>
  <c r="I967" s="1"/>
  <c r="I966" s="1"/>
  <c r="I965" s="1"/>
  <c r="N963"/>
  <c r="N962" s="1"/>
  <c r="M963"/>
  <c r="M962" s="1"/>
  <c r="L963"/>
  <c r="L962" s="1"/>
  <c r="K963"/>
  <c r="K962" s="1"/>
  <c r="J963"/>
  <c r="J962" s="1"/>
  <c r="I963"/>
  <c r="I962" s="1"/>
  <c r="L960"/>
  <c r="L959" s="1"/>
  <c r="K960"/>
  <c r="K959" s="1"/>
  <c r="J960"/>
  <c r="J959" s="1"/>
  <c r="I960"/>
  <c r="I959" s="1"/>
  <c r="L956"/>
  <c r="L955" s="1"/>
  <c r="L954" s="1"/>
  <c r="K956"/>
  <c r="K955" s="1"/>
  <c r="K954" s="1"/>
  <c r="J956"/>
  <c r="J955" s="1"/>
  <c r="J954" s="1"/>
  <c r="I956"/>
  <c r="I955" s="1"/>
  <c r="I954" s="1"/>
  <c r="L944"/>
  <c r="L943" s="1"/>
  <c r="L942" s="1"/>
  <c r="K944"/>
  <c r="K943" s="1"/>
  <c r="K942" s="1"/>
  <c r="J944"/>
  <c r="J943" s="1"/>
  <c r="J942" s="1"/>
  <c r="I944"/>
  <c r="I943" s="1"/>
  <c r="I942" s="1"/>
  <c r="M940"/>
  <c r="M939" s="1"/>
  <c r="M938" s="1"/>
  <c r="M937" s="1"/>
  <c r="L940"/>
  <c r="L939" s="1"/>
  <c r="L938" s="1"/>
  <c r="L937" s="1"/>
  <c r="K940"/>
  <c r="K939" s="1"/>
  <c r="K938" s="1"/>
  <c r="K937" s="1"/>
  <c r="J940"/>
  <c r="J939" s="1"/>
  <c r="J938" s="1"/>
  <c r="J937" s="1"/>
  <c r="I940"/>
  <c r="I939" s="1"/>
  <c r="I938" s="1"/>
  <c r="I937" s="1"/>
  <c r="L935"/>
  <c r="L934" s="1"/>
  <c r="L933" s="1"/>
  <c r="L932" s="1"/>
  <c r="K935"/>
  <c r="K934" s="1"/>
  <c r="K933" s="1"/>
  <c r="K932" s="1"/>
  <c r="J935"/>
  <c r="J934" s="1"/>
  <c r="J933" s="1"/>
  <c r="J932" s="1"/>
  <c r="I935"/>
  <c r="I934" s="1"/>
  <c r="I933" s="1"/>
  <c r="I932" s="1"/>
  <c r="N917"/>
  <c r="N916" s="1"/>
  <c r="N915" s="1"/>
  <c r="L917"/>
  <c r="L916" s="1"/>
  <c r="L915" s="1"/>
  <c r="K917"/>
  <c r="K916" s="1"/>
  <c r="K915" s="1"/>
  <c r="J917"/>
  <c r="J916" s="1"/>
  <c r="J915" s="1"/>
  <c r="I917"/>
  <c r="I916" s="1"/>
  <c r="I915" s="1"/>
  <c r="I907"/>
  <c r="I906" s="1"/>
  <c r="I905" s="1"/>
  <c r="I913"/>
  <c r="I910" s="1"/>
  <c r="I909" s="1"/>
  <c r="N913"/>
  <c r="N910" s="1"/>
  <c r="N909" s="1"/>
  <c r="L913"/>
  <c r="L910" s="1"/>
  <c r="L909" s="1"/>
  <c r="K913"/>
  <c r="K910" s="1"/>
  <c r="K909" s="1"/>
  <c r="J913"/>
  <c r="J910" s="1"/>
  <c r="J909" s="1"/>
  <c r="K907"/>
  <c r="K906" s="1"/>
  <c r="K905" s="1"/>
  <c r="L907"/>
  <c r="L906" s="1"/>
  <c r="L905" s="1"/>
  <c r="J907"/>
  <c r="J906" s="1"/>
  <c r="J905" s="1"/>
  <c r="I898"/>
  <c r="I897" s="1"/>
  <c r="N898"/>
  <c r="N897" s="1"/>
  <c r="L898"/>
  <c r="L897" s="1"/>
  <c r="K898"/>
  <c r="K897" s="1"/>
  <c r="J898"/>
  <c r="J897" s="1"/>
  <c r="L895"/>
  <c r="L894" s="1"/>
  <c r="K895"/>
  <c r="K894" s="1"/>
  <c r="J895"/>
  <c r="J894" s="1"/>
  <c r="I895"/>
  <c r="I894" s="1"/>
  <c r="M881"/>
  <c r="M880" s="1"/>
  <c r="L881"/>
  <c r="L880" s="1"/>
  <c r="K881"/>
  <c r="K880" s="1"/>
  <c r="J881"/>
  <c r="J880" s="1"/>
  <c r="I881"/>
  <c r="I880" s="1"/>
  <c r="L878"/>
  <c r="L877" s="1"/>
  <c r="K878"/>
  <c r="K877" s="1"/>
  <c r="J878"/>
  <c r="J877" s="1"/>
  <c r="I878"/>
  <c r="I877" s="1"/>
  <c r="N875"/>
  <c r="N874" s="1"/>
  <c r="M875"/>
  <c r="M874" s="1"/>
  <c r="L875"/>
  <c r="L874" s="1"/>
  <c r="K875"/>
  <c r="K874" s="1"/>
  <c r="J875"/>
  <c r="J874" s="1"/>
  <c r="I875"/>
  <c r="I874" s="1"/>
  <c r="N872"/>
  <c r="N871" s="1"/>
  <c r="L872"/>
  <c r="L871" s="1"/>
  <c r="K872"/>
  <c r="K871" s="1"/>
  <c r="J872"/>
  <c r="J871" s="1"/>
  <c r="I872"/>
  <c r="I871" s="1"/>
  <c r="M869"/>
  <c r="M868" s="1"/>
  <c r="L869"/>
  <c r="L868" s="1"/>
  <c r="K869"/>
  <c r="K868" s="1"/>
  <c r="J869"/>
  <c r="J868" s="1"/>
  <c r="I869"/>
  <c r="I868" s="1"/>
  <c r="N866"/>
  <c r="N865" s="1"/>
  <c r="L866"/>
  <c r="L865" s="1"/>
  <c r="K866"/>
  <c r="K865" s="1"/>
  <c r="J866"/>
  <c r="J865" s="1"/>
  <c r="I866"/>
  <c r="I865" s="1"/>
  <c r="L863"/>
  <c r="L862" s="1"/>
  <c r="K863"/>
  <c r="K862" s="1"/>
  <c r="J863"/>
  <c r="J862" s="1"/>
  <c r="I863"/>
  <c r="I862" s="1"/>
  <c r="M854"/>
  <c r="M853" s="1"/>
  <c r="M852" s="1"/>
  <c r="M851" s="1"/>
  <c r="M850" s="1"/>
  <c r="L854"/>
  <c r="L853" s="1"/>
  <c r="L852" s="1"/>
  <c r="L851" s="1"/>
  <c r="L850" s="1"/>
  <c r="K854"/>
  <c r="K853" s="1"/>
  <c r="K852" s="1"/>
  <c r="K851" s="1"/>
  <c r="K850" s="1"/>
  <c r="J854"/>
  <c r="J853" s="1"/>
  <c r="J852" s="1"/>
  <c r="J851" s="1"/>
  <c r="J850" s="1"/>
  <c r="I854"/>
  <c r="I853" s="1"/>
  <c r="I852" s="1"/>
  <c r="I851" s="1"/>
  <c r="I850" s="1"/>
  <c r="N847"/>
  <c r="N846" s="1"/>
  <c r="N845" s="1"/>
  <c r="N844" s="1"/>
  <c r="N843" s="1"/>
  <c r="L847"/>
  <c r="L846" s="1"/>
  <c r="L845" s="1"/>
  <c r="L844" s="1"/>
  <c r="L843" s="1"/>
  <c r="K847"/>
  <c r="K846" s="1"/>
  <c r="K845" s="1"/>
  <c r="K844" s="1"/>
  <c r="K843" s="1"/>
  <c r="J847"/>
  <c r="J846" s="1"/>
  <c r="J845" s="1"/>
  <c r="J844" s="1"/>
  <c r="J843" s="1"/>
  <c r="I847"/>
  <c r="I846" s="1"/>
  <c r="I845" s="1"/>
  <c r="I844" s="1"/>
  <c r="I843" s="1"/>
  <c r="L840"/>
  <c r="L839" s="1"/>
  <c r="L832" s="1"/>
  <c r="L831" s="1"/>
  <c r="K840"/>
  <c r="K839" s="1"/>
  <c r="K832" s="1"/>
  <c r="K831" s="1"/>
  <c r="J840"/>
  <c r="J839" s="1"/>
  <c r="J832" s="1"/>
  <c r="J831" s="1"/>
  <c r="I840"/>
  <c r="I839" s="1"/>
  <c r="I832" s="1"/>
  <c r="I831" s="1"/>
  <c r="M828"/>
  <c r="M827" s="1"/>
  <c r="M826" s="1"/>
  <c r="M825" s="1"/>
  <c r="L828"/>
  <c r="L827" s="1"/>
  <c r="L826" s="1"/>
  <c r="L825" s="1"/>
  <c r="K828"/>
  <c r="K827" s="1"/>
  <c r="K826" s="1"/>
  <c r="K825" s="1"/>
  <c r="J828"/>
  <c r="J827" s="1"/>
  <c r="J826" s="1"/>
  <c r="J825" s="1"/>
  <c r="I828"/>
  <c r="I827" s="1"/>
  <c r="I826" s="1"/>
  <c r="I825" s="1"/>
  <c r="M820"/>
  <c r="M819" s="1"/>
  <c r="M814" s="1"/>
  <c r="L820"/>
  <c r="L819" s="1"/>
  <c r="L814" s="1"/>
  <c r="K820"/>
  <c r="K819" s="1"/>
  <c r="K814" s="1"/>
  <c r="J820"/>
  <c r="J819" s="1"/>
  <c r="J814" s="1"/>
  <c r="I820"/>
  <c r="I819" s="1"/>
  <c r="I814" s="1"/>
  <c r="L810"/>
  <c r="L809" s="1"/>
  <c r="L808" s="1"/>
  <c r="L807" s="1"/>
  <c r="L806" s="1"/>
  <c r="K810"/>
  <c r="K809" s="1"/>
  <c r="K808" s="1"/>
  <c r="K807" s="1"/>
  <c r="K806" s="1"/>
  <c r="J810"/>
  <c r="J809" s="1"/>
  <c r="J808" s="1"/>
  <c r="J807" s="1"/>
  <c r="J806" s="1"/>
  <c r="I810"/>
  <c r="I809" s="1"/>
  <c r="I808" s="1"/>
  <c r="I807" s="1"/>
  <c r="I806" s="1"/>
  <c r="L803"/>
  <c r="L802" s="1"/>
  <c r="L801" s="1"/>
  <c r="L800" s="1"/>
  <c r="K803"/>
  <c r="K802" s="1"/>
  <c r="K801" s="1"/>
  <c r="K800" s="1"/>
  <c r="J803"/>
  <c r="J802" s="1"/>
  <c r="J801" s="1"/>
  <c r="J800" s="1"/>
  <c r="I803"/>
  <c r="I802" s="1"/>
  <c r="I801" s="1"/>
  <c r="I800" s="1"/>
  <c r="M795"/>
  <c r="M794" s="1"/>
  <c r="M793" s="1"/>
  <c r="L795"/>
  <c r="K795"/>
  <c r="J795"/>
  <c r="J794" s="1"/>
  <c r="J793" s="1"/>
  <c r="I795"/>
  <c r="I794" s="1"/>
  <c r="I793" s="1"/>
  <c r="L794"/>
  <c r="L793" s="1"/>
  <c r="K794"/>
  <c r="K793" s="1"/>
  <c r="K787"/>
  <c r="I787"/>
  <c r="K785"/>
  <c r="I785"/>
  <c r="K783"/>
  <c r="I783"/>
  <c r="N781"/>
  <c r="N780" s="1"/>
  <c r="N779" s="1"/>
  <c r="L781"/>
  <c r="L780" s="1"/>
  <c r="L779" s="1"/>
  <c r="K781"/>
  <c r="J781"/>
  <c r="J780" s="1"/>
  <c r="J779" s="1"/>
  <c r="I781"/>
  <c r="L772"/>
  <c r="L771" s="1"/>
  <c r="L770" s="1"/>
  <c r="K772"/>
  <c r="K771" s="1"/>
  <c r="K770" s="1"/>
  <c r="J772"/>
  <c r="J771" s="1"/>
  <c r="J770" s="1"/>
  <c r="I772"/>
  <c r="I771" s="1"/>
  <c r="I770" s="1"/>
  <c r="N768"/>
  <c r="N767" s="1"/>
  <c r="L768"/>
  <c r="L767" s="1"/>
  <c r="K768"/>
  <c r="K767" s="1"/>
  <c r="J768"/>
  <c r="J767" s="1"/>
  <c r="I768"/>
  <c r="I767" s="1"/>
  <c r="L765"/>
  <c r="L764" s="1"/>
  <c r="L763" s="1"/>
  <c r="K765"/>
  <c r="K764" s="1"/>
  <c r="J765"/>
  <c r="J764" s="1"/>
  <c r="I765"/>
  <c r="I764" s="1"/>
  <c r="N752"/>
  <c r="L752"/>
  <c r="K752"/>
  <c r="J752"/>
  <c r="I752"/>
  <c r="N750"/>
  <c r="L750"/>
  <c r="K750"/>
  <c r="J750"/>
  <c r="I750"/>
  <c r="N748"/>
  <c r="L748"/>
  <c r="K748"/>
  <c r="J748"/>
  <c r="I748"/>
  <c r="L746"/>
  <c r="K746"/>
  <c r="J746"/>
  <c r="I746"/>
  <c r="N742"/>
  <c r="N741" s="1"/>
  <c r="N740" s="1"/>
  <c r="L742"/>
  <c r="L741" s="1"/>
  <c r="L740" s="1"/>
  <c r="K742"/>
  <c r="J742"/>
  <c r="J741" s="1"/>
  <c r="J740" s="1"/>
  <c r="I742"/>
  <c r="I741" s="1"/>
  <c r="I740" s="1"/>
  <c r="K741"/>
  <c r="K740" s="1"/>
  <c r="L738"/>
  <c r="L737" s="1"/>
  <c r="L736" s="1"/>
  <c r="K738"/>
  <c r="K737" s="1"/>
  <c r="K736" s="1"/>
  <c r="J738"/>
  <c r="J737" s="1"/>
  <c r="J736" s="1"/>
  <c r="I738"/>
  <c r="I737" s="1"/>
  <c r="I736" s="1"/>
  <c r="N728"/>
  <c r="N727" s="1"/>
  <c r="N726" s="1"/>
  <c r="M728"/>
  <c r="M727" s="1"/>
  <c r="M726" s="1"/>
  <c r="L728"/>
  <c r="K728"/>
  <c r="K727" s="1"/>
  <c r="K726" s="1"/>
  <c r="J728"/>
  <c r="J727" s="1"/>
  <c r="J726" s="1"/>
  <c r="I728"/>
  <c r="I727" s="1"/>
  <c r="I726" s="1"/>
  <c r="L727"/>
  <c r="L726" s="1"/>
  <c r="L724"/>
  <c r="L723" s="1"/>
  <c r="L722" s="1"/>
  <c r="K724"/>
  <c r="K723" s="1"/>
  <c r="K722" s="1"/>
  <c r="J724"/>
  <c r="J723" s="1"/>
  <c r="J722" s="1"/>
  <c r="I724"/>
  <c r="I723" s="1"/>
  <c r="I722" s="1"/>
  <c r="N717"/>
  <c r="N716" s="1"/>
  <c r="N715" s="1"/>
  <c r="N714" s="1"/>
  <c r="L717"/>
  <c r="L716" s="1"/>
  <c r="L715" s="1"/>
  <c r="L714" s="1"/>
  <c r="K717"/>
  <c r="K716" s="1"/>
  <c r="K715" s="1"/>
  <c r="K714" s="1"/>
  <c r="J717"/>
  <c r="J716" s="1"/>
  <c r="J715" s="1"/>
  <c r="J714" s="1"/>
  <c r="I717"/>
  <c r="I716" s="1"/>
  <c r="I715" s="1"/>
  <c r="I714" s="1"/>
  <c r="L695"/>
  <c r="L694" s="1"/>
  <c r="L693" s="1"/>
  <c r="K695"/>
  <c r="K694" s="1"/>
  <c r="K693" s="1"/>
  <c r="J695"/>
  <c r="J694" s="1"/>
  <c r="J693" s="1"/>
  <c r="I695"/>
  <c r="I694" s="1"/>
  <c r="I693" s="1"/>
  <c r="N691"/>
  <c r="N690" s="1"/>
  <c r="N689" s="1"/>
  <c r="L691"/>
  <c r="L690" s="1"/>
  <c r="L689" s="1"/>
  <c r="K691"/>
  <c r="K690" s="1"/>
  <c r="K689" s="1"/>
  <c r="J691"/>
  <c r="J690" s="1"/>
  <c r="J689" s="1"/>
  <c r="I691"/>
  <c r="I690" s="1"/>
  <c r="I689" s="1"/>
  <c r="K687"/>
  <c r="K686" s="1"/>
  <c r="K685" s="1"/>
  <c r="L687"/>
  <c r="L686" s="1"/>
  <c r="L685" s="1"/>
  <c r="J687"/>
  <c r="J686" s="1"/>
  <c r="J685" s="1"/>
  <c r="I687"/>
  <c r="I686" s="1"/>
  <c r="I685" s="1"/>
  <c r="M677"/>
  <c r="M676" s="1"/>
  <c r="M675" s="1"/>
  <c r="M674" s="1"/>
  <c r="L677"/>
  <c r="L676" s="1"/>
  <c r="L675" s="1"/>
  <c r="L674" s="1"/>
  <c r="K677"/>
  <c r="K676" s="1"/>
  <c r="K675" s="1"/>
  <c r="K674" s="1"/>
  <c r="J677"/>
  <c r="J676" s="1"/>
  <c r="J675" s="1"/>
  <c r="J674" s="1"/>
  <c r="I677"/>
  <c r="I676" s="1"/>
  <c r="I675" s="1"/>
  <c r="I674" s="1"/>
  <c r="L658"/>
  <c r="L657" s="1"/>
  <c r="L656" s="1"/>
  <c r="K658"/>
  <c r="K657" s="1"/>
  <c r="K656" s="1"/>
  <c r="J658"/>
  <c r="J657" s="1"/>
  <c r="J656" s="1"/>
  <c r="I658"/>
  <c r="I657" s="1"/>
  <c r="I656" s="1"/>
  <c r="I654"/>
  <c r="I653" s="1"/>
  <c r="I652" s="1"/>
  <c r="L654"/>
  <c r="L653" s="1"/>
  <c r="L652" s="1"/>
  <c r="K654"/>
  <c r="K653" s="1"/>
  <c r="K652" s="1"/>
  <c r="J654"/>
  <c r="J653" s="1"/>
  <c r="J652" s="1"/>
  <c r="N650"/>
  <c r="N649" s="1"/>
  <c r="N648" s="1"/>
  <c r="L650"/>
  <c r="L649" s="1"/>
  <c r="L648" s="1"/>
  <c r="K650"/>
  <c r="K649" s="1"/>
  <c r="K648" s="1"/>
  <c r="J650"/>
  <c r="J649" s="1"/>
  <c r="J648" s="1"/>
  <c r="I650"/>
  <c r="I649" s="1"/>
  <c r="I648" s="1"/>
  <c r="K643"/>
  <c r="K642" s="1"/>
  <c r="K641" s="1"/>
  <c r="K640" s="1"/>
  <c r="I643"/>
  <c r="I642" s="1"/>
  <c r="I641" s="1"/>
  <c r="I640" s="1"/>
  <c r="I625"/>
  <c r="I624" s="1"/>
  <c r="I623" s="1"/>
  <c r="N625"/>
  <c r="N624" s="1"/>
  <c r="N623" s="1"/>
  <c r="L625"/>
  <c r="L624" s="1"/>
  <c r="L623" s="1"/>
  <c r="K625"/>
  <c r="K624" s="1"/>
  <c r="K623" s="1"/>
  <c r="J625"/>
  <c r="J624" s="1"/>
  <c r="J623" s="1"/>
  <c r="L620"/>
  <c r="L619" s="1"/>
  <c r="L618" s="1"/>
  <c r="K620"/>
  <c r="K619" s="1"/>
  <c r="K618" s="1"/>
  <c r="J620"/>
  <c r="J619" s="1"/>
  <c r="J618" s="1"/>
  <c r="I620"/>
  <c r="I619" s="1"/>
  <c r="I618" s="1"/>
  <c r="K615"/>
  <c r="K614" s="1"/>
  <c r="K613" s="1"/>
  <c r="L615"/>
  <c r="L614" s="1"/>
  <c r="L613" s="1"/>
  <c r="J615"/>
  <c r="J614" s="1"/>
  <c r="J613" s="1"/>
  <c r="I615"/>
  <c r="I614" s="1"/>
  <c r="I613" s="1"/>
  <c r="N606"/>
  <c r="N605" s="1"/>
  <c r="N604" s="1"/>
  <c r="N603" s="1"/>
  <c r="N602" s="1"/>
  <c r="M606"/>
  <c r="M605" s="1"/>
  <c r="M604" s="1"/>
  <c r="M603" s="1"/>
  <c r="M602" s="1"/>
  <c r="L606"/>
  <c r="L605" s="1"/>
  <c r="L604" s="1"/>
  <c r="L603" s="1"/>
  <c r="L602" s="1"/>
  <c r="K606"/>
  <c r="K605" s="1"/>
  <c r="K604" s="1"/>
  <c r="K603" s="1"/>
  <c r="K602" s="1"/>
  <c r="J606"/>
  <c r="J605" s="1"/>
  <c r="J604" s="1"/>
  <c r="J603" s="1"/>
  <c r="J602" s="1"/>
  <c r="I606"/>
  <c r="I605" s="1"/>
  <c r="I604" s="1"/>
  <c r="I603" s="1"/>
  <c r="I602" s="1"/>
  <c r="K598"/>
  <c r="K597" s="1"/>
  <c r="I598"/>
  <c r="I597" s="1"/>
  <c r="M595"/>
  <c r="M594" s="1"/>
  <c r="K595"/>
  <c r="K594" s="1"/>
  <c r="I595"/>
  <c r="I594" s="1"/>
  <c r="L592"/>
  <c r="L591" s="1"/>
  <c r="L590" s="1"/>
  <c r="L589" s="1"/>
  <c r="K592"/>
  <c r="K591" s="1"/>
  <c r="J592"/>
  <c r="J591" s="1"/>
  <c r="J590" s="1"/>
  <c r="J589" s="1"/>
  <c r="I592"/>
  <c r="I591" s="1"/>
  <c r="L586"/>
  <c r="L585" s="1"/>
  <c r="L584" s="1"/>
  <c r="L583" s="1"/>
  <c r="K586"/>
  <c r="K585" s="1"/>
  <c r="K584" s="1"/>
  <c r="K583" s="1"/>
  <c r="J586"/>
  <c r="J585" s="1"/>
  <c r="J584" s="1"/>
  <c r="J583" s="1"/>
  <c r="I586"/>
  <c r="I585" s="1"/>
  <c r="I584" s="1"/>
  <c r="I583" s="1"/>
  <c r="L564"/>
  <c r="L563" s="1"/>
  <c r="L562" s="1"/>
  <c r="K564"/>
  <c r="K563" s="1"/>
  <c r="K562" s="1"/>
  <c r="J564"/>
  <c r="J563" s="1"/>
  <c r="J562" s="1"/>
  <c r="J527"/>
  <c r="J526" s="1"/>
  <c r="J531"/>
  <c r="J530" s="1"/>
  <c r="J534"/>
  <c r="J533" s="1"/>
  <c r="J537"/>
  <c r="J536" s="1"/>
  <c r="J524"/>
  <c r="J523" s="1"/>
  <c r="J545"/>
  <c r="J544" s="1"/>
  <c r="J549"/>
  <c r="J548" s="1"/>
  <c r="J552"/>
  <c r="J551" s="1"/>
  <c r="J555"/>
  <c r="J554" s="1"/>
  <c r="J542"/>
  <c r="J541" s="1"/>
  <c r="J560"/>
  <c r="J559" s="1"/>
  <c r="J558" s="1"/>
  <c r="I564"/>
  <c r="I563" s="1"/>
  <c r="I562" s="1"/>
  <c r="M560"/>
  <c r="M559" s="1"/>
  <c r="M558" s="1"/>
  <c r="L560"/>
  <c r="L559" s="1"/>
  <c r="L558" s="1"/>
  <c r="K560"/>
  <c r="K559" s="1"/>
  <c r="K558" s="1"/>
  <c r="I560"/>
  <c r="I559" s="1"/>
  <c r="I558" s="1"/>
  <c r="L555"/>
  <c r="L554" s="1"/>
  <c r="K555"/>
  <c r="K554" s="1"/>
  <c r="I555"/>
  <c r="I554" s="1"/>
  <c r="N552"/>
  <c r="N551" s="1"/>
  <c r="M552"/>
  <c r="M551" s="1"/>
  <c r="L552"/>
  <c r="L551" s="1"/>
  <c r="K552"/>
  <c r="K551" s="1"/>
  <c r="I552"/>
  <c r="I551" s="1"/>
  <c r="L549"/>
  <c r="L548" s="1"/>
  <c r="K549"/>
  <c r="K548" s="1"/>
  <c r="I549"/>
  <c r="I548" s="1"/>
  <c r="L545"/>
  <c r="L544" s="1"/>
  <c r="K545"/>
  <c r="K544" s="1"/>
  <c r="I545"/>
  <c r="I544" s="1"/>
  <c r="N542"/>
  <c r="N541" s="1"/>
  <c r="L542"/>
  <c r="L541" s="1"/>
  <c r="K542"/>
  <c r="K541" s="1"/>
  <c r="I542"/>
  <c r="I541" s="1"/>
  <c r="L537"/>
  <c r="L536" s="1"/>
  <c r="K537"/>
  <c r="K536" s="1"/>
  <c r="L534"/>
  <c r="L533" s="1"/>
  <c r="K534"/>
  <c r="K533" s="1"/>
  <c r="I534"/>
  <c r="I533" s="1"/>
  <c r="K531"/>
  <c r="K530" s="1"/>
  <c r="N531"/>
  <c r="N530" s="1"/>
  <c r="L531"/>
  <c r="L530" s="1"/>
  <c r="I531"/>
  <c r="I530" s="1"/>
  <c r="L527"/>
  <c r="L526" s="1"/>
  <c r="K527"/>
  <c r="K526" s="1"/>
  <c r="N524"/>
  <c r="N523" s="1"/>
  <c r="M524"/>
  <c r="M523" s="1"/>
  <c r="L524"/>
  <c r="L523" s="1"/>
  <c r="K524"/>
  <c r="K523" s="1"/>
  <c r="I524"/>
  <c r="I523" s="1"/>
  <c r="N514"/>
  <c r="N513" s="1"/>
  <c r="N512" s="1"/>
  <c r="M514"/>
  <c r="M513" s="1"/>
  <c r="M512" s="1"/>
  <c r="L514"/>
  <c r="L513" s="1"/>
  <c r="L512" s="1"/>
  <c r="K514"/>
  <c r="K513" s="1"/>
  <c r="K512" s="1"/>
  <c r="J514"/>
  <c r="J513" s="1"/>
  <c r="J512" s="1"/>
  <c r="I514"/>
  <c r="I513" s="1"/>
  <c r="I512" s="1"/>
  <c r="M510"/>
  <c r="M509" s="1"/>
  <c r="M508" s="1"/>
  <c r="L510"/>
  <c r="L509" s="1"/>
  <c r="L508" s="1"/>
  <c r="K510"/>
  <c r="K509" s="1"/>
  <c r="K508" s="1"/>
  <c r="J510"/>
  <c r="J509" s="1"/>
  <c r="J508" s="1"/>
  <c r="I510"/>
  <c r="I509" s="1"/>
  <c r="I508" s="1"/>
  <c r="N503"/>
  <c r="N502" s="1"/>
  <c r="N501" s="1"/>
  <c r="N500" s="1"/>
  <c r="L503"/>
  <c r="L502" s="1"/>
  <c r="L501" s="1"/>
  <c r="L500" s="1"/>
  <c r="K503"/>
  <c r="K502" s="1"/>
  <c r="K501" s="1"/>
  <c r="K500" s="1"/>
  <c r="J503"/>
  <c r="J502" s="1"/>
  <c r="J501" s="1"/>
  <c r="J500" s="1"/>
  <c r="I503"/>
  <c r="I502" s="1"/>
  <c r="I501" s="1"/>
  <c r="I500" s="1"/>
  <c r="M498"/>
  <c r="M497" s="1"/>
  <c r="M496" s="1"/>
  <c r="M495" s="1"/>
  <c r="K498"/>
  <c r="K497" s="1"/>
  <c r="K496" s="1"/>
  <c r="K495" s="1"/>
  <c r="I498"/>
  <c r="I497" s="1"/>
  <c r="I496" s="1"/>
  <c r="I495" s="1"/>
  <c r="N495"/>
  <c r="L495"/>
  <c r="J495"/>
  <c r="N489"/>
  <c r="N488" s="1"/>
  <c r="N487" s="1"/>
  <c r="L489"/>
  <c r="L488" s="1"/>
  <c r="L487" s="1"/>
  <c r="K489"/>
  <c r="K488" s="1"/>
  <c r="K487" s="1"/>
  <c r="J489"/>
  <c r="J488" s="1"/>
  <c r="J487" s="1"/>
  <c r="I489"/>
  <c r="I488" s="1"/>
  <c r="I487" s="1"/>
  <c r="I481"/>
  <c r="I480" s="1"/>
  <c r="I479" s="1"/>
  <c r="I485"/>
  <c r="I484" s="1"/>
  <c r="I483" s="1"/>
  <c r="N485"/>
  <c r="N484" s="1"/>
  <c r="N483" s="1"/>
  <c r="L485"/>
  <c r="L484" s="1"/>
  <c r="L483" s="1"/>
  <c r="K485"/>
  <c r="K484" s="1"/>
  <c r="K483" s="1"/>
  <c r="J485"/>
  <c r="J484" s="1"/>
  <c r="J483" s="1"/>
  <c r="L481"/>
  <c r="L480" s="1"/>
  <c r="L479" s="1"/>
  <c r="K481"/>
  <c r="K480" s="1"/>
  <c r="K479" s="1"/>
  <c r="J481"/>
  <c r="J480" s="1"/>
  <c r="J479" s="1"/>
  <c r="K465"/>
  <c r="I465"/>
  <c r="K463"/>
  <c r="I463"/>
  <c r="K461"/>
  <c r="I461"/>
  <c r="N460"/>
  <c r="L460"/>
  <c r="J460"/>
  <c r="K443"/>
  <c r="K442" s="1"/>
  <c r="K441" s="1"/>
  <c r="L443"/>
  <c r="L442" s="1"/>
  <c r="L441" s="1"/>
  <c r="J443"/>
  <c r="J442" s="1"/>
  <c r="J441" s="1"/>
  <c r="I443"/>
  <c r="I442" s="1"/>
  <c r="I441" s="1"/>
  <c r="M439"/>
  <c r="M438" s="1"/>
  <c r="M437" s="1"/>
  <c r="L439"/>
  <c r="L438" s="1"/>
  <c r="L437" s="1"/>
  <c r="L436" s="1"/>
  <c r="L435" s="1"/>
  <c r="K439"/>
  <c r="K438" s="1"/>
  <c r="K437" s="1"/>
  <c r="J439"/>
  <c r="J438" s="1"/>
  <c r="J437" s="1"/>
  <c r="I439"/>
  <c r="I438" s="1"/>
  <c r="I437" s="1"/>
  <c r="L432"/>
  <c r="K432"/>
  <c r="K431" s="1"/>
  <c r="K430" s="1"/>
  <c r="K429" s="1"/>
  <c r="J432"/>
  <c r="J430" s="1"/>
  <c r="J429" s="1"/>
  <c r="I432"/>
  <c r="I431" s="1"/>
  <c r="I430" s="1"/>
  <c r="I429" s="1"/>
  <c r="L427"/>
  <c r="L426" s="1"/>
  <c r="L425" s="1"/>
  <c r="L424" s="1"/>
  <c r="K427"/>
  <c r="K426" s="1"/>
  <c r="K425" s="1"/>
  <c r="K424" s="1"/>
  <c r="J427"/>
  <c r="J426" s="1"/>
  <c r="J425" s="1"/>
  <c r="J424" s="1"/>
  <c r="I427"/>
  <c r="I426" s="1"/>
  <c r="I425" s="1"/>
  <c r="I424" s="1"/>
  <c r="L422"/>
  <c r="L421" s="1"/>
  <c r="L420" s="1"/>
  <c r="L419" s="1"/>
  <c r="K422"/>
  <c r="K421" s="1"/>
  <c r="K420" s="1"/>
  <c r="K419" s="1"/>
  <c r="J422"/>
  <c r="J421" s="1"/>
  <c r="J420" s="1"/>
  <c r="J419" s="1"/>
  <c r="I422"/>
  <c r="I421" s="1"/>
  <c r="I420" s="1"/>
  <c r="I419" s="1"/>
  <c r="M409"/>
  <c r="M408" s="1"/>
  <c r="M407" s="1"/>
  <c r="M406" s="1"/>
  <c r="M404" s="1"/>
  <c r="L409"/>
  <c r="K409"/>
  <c r="J409"/>
  <c r="J408" s="1"/>
  <c r="J407" s="1"/>
  <c r="J406" s="1"/>
  <c r="I409"/>
  <c r="I408" s="1"/>
  <c r="I407" s="1"/>
  <c r="I406" s="1"/>
  <c r="L408"/>
  <c r="L407" s="1"/>
  <c r="L406" s="1"/>
  <c r="K408"/>
  <c r="K407" s="1"/>
  <c r="K406" s="1"/>
  <c r="N401"/>
  <c r="N400" s="1"/>
  <c r="N399" s="1"/>
  <c r="N398" s="1"/>
  <c r="N397" s="1"/>
  <c r="N396" s="1"/>
  <c r="L401"/>
  <c r="L400" s="1"/>
  <c r="L399" s="1"/>
  <c r="L398" s="1"/>
  <c r="L397" s="1"/>
  <c r="L396" s="1"/>
  <c r="K401"/>
  <c r="K400" s="1"/>
  <c r="K399" s="1"/>
  <c r="K398" s="1"/>
  <c r="K397" s="1"/>
  <c r="K396" s="1"/>
  <c r="J401"/>
  <c r="J400" s="1"/>
  <c r="J399" s="1"/>
  <c r="J398" s="1"/>
  <c r="J397" s="1"/>
  <c r="J396" s="1"/>
  <c r="I401"/>
  <c r="I400" s="1"/>
  <c r="I399" s="1"/>
  <c r="I398" s="1"/>
  <c r="I397" s="1"/>
  <c r="I396" s="1"/>
  <c r="M393"/>
  <c r="L393"/>
  <c r="K393"/>
  <c r="J393"/>
  <c r="I393"/>
  <c r="L391"/>
  <c r="K391"/>
  <c r="J391"/>
  <c r="I391"/>
  <c r="M389"/>
  <c r="L389"/>
  <c r="K389"/>
  <c r="J389"/>
  <c r="I389"/>
  <c r="L385"/>
  <c r="L384" s="1"/>
  <c r="L383" s="1"/>
  <c r="K385"/>
  <c r="K384" s="1"/>
  <c r="K383" s="1"/>
  <c r="J385"/>
  <c r="J384" s="1"/>
  <c r="J383" s="1"/>
  <c r="I385"/>
  <c r="I384" s="1"/>
  <c r="I383" s="1"/>
  <c r="N375"/>
  <c r="N374" s="1"/>
  <c r="L375"/>
  <c r="L374" s="1"/>
  <c r="K375"/>
  <c r="K374" s="1"/>
  <c r="J375"/>
  <c r="J374" s="1"/>
  <c r="I375"/>
  <c r="I374" s="1"/>
  <c r="N372"/>
  <c r="N371" s="1"/>
  <c r="L372"/>
  <c r="L371" s="1"/>
  <c r="K372"/>
  <c r="K371" s="1"/>
  <c r="J372"/>
  <c r="J371" s="1"/>
  <c r="I372"/>
  <c r="I371" s="1"/>
  <c r="M369"/>
  <c r="M368" s="1"/>
  <c r="L369"/>
  <c r="L368" s="1"/>
  <c r="K369"/>
  <c r="K368" s="1"/>
  <c r="J369"/>
  <c r="J368" s="1"/>
  <c r="I369"/>
  <c r="I368" s="1"/>
  <c r="L364"/>
  <c r="L363" s="1"/>
  <c r="L362" s="1"/>
  <c r="L361" s="1"/>
  <c r="K364"/>
  <c r="K363" s="1"/>
  <c r="K362" s="1"/>
  <c r="K361" s="1"/>
  <c r="J364"/>
  <c r="J363" s="1"/>
  <c r="J362" s="1"/>
  <c r="J361" s="1"/>
  <c r="I364"/>
  <c r="I363" s="1"/>
  <c r="I362" s="1"/>
  <c r="I361" s="1"/>
  <c r="L358"/>
  <c r="L357" s="1"/>
  <c r="L356" s="1"/>
  <c r="L355" s="1"/>
  <c r="K358"/>
  <c r="K357" s="1"/>
  <c r="K356" s="1"/>
  <c r="K355" s="1"/>
  <c r="J358"/>
  <c r="J357" s="1"/>
  <c r="J356" s="1"/>
  <c r="J355" s="1"/>
  <c r="I358"/>
  <c r="I357" s="1"/>
  <c r="I356" s="1"/>
  <c r="I355" s="1"/>
  <c r="L351"/>
  <c r="L350" s="1"/>
  <c r="K351"/>
  <c r="K350" s="1"/>
  <c r="J351"/>
  <c r="J350" s="1"/>
  <c r="I351"/>
  <c r="I350" s="1"/>
  <c r="M348"/>
  <c r="M347" s="1"/>
  <c r="L348"/>
  <c r="L347" s="1"/>
  <c r="K348"/>
  <c r="K347" s="1"/>
  <c r="J348"/>
  <c r="J347" s="1"/>
  <c r="I348"/>
  <c r="I347" s="1"/>
  <c r="L345"/>
  <c r="L344" s="1"/>
  <c r="K345"/>
  <c r="K344" s="1"/>
  <c r="J345"/>
  <c r="J344" s="1"/>
  <c r="I345"/>
  <c r="I344" s="1"/>
  <c r="L342"/>
  <c r="L341" s="1"/>
  <c r="K342"/>
  <c r="K341" s="1"/>
  <c r="J342"/>
  <c r="J341" s="1"/>
  <c r="I342"/>
  <c r="I341" s="1"/>
  <c r="L339"/>
  <c r="L338" s="1"/>
  <c r="K339"/>
  <c r="K338" s="1"/>
  <c r="J339"/>
  <c r="J338" s="1"/>
  <c r="I339"/>
  <c r="I338" s="1"/>
  <c r="M335"/>
  <c r="M334" s="1"/>
  <c r="M333" s="1"/>
  <c r="K335"/>
  <c r="K334" s="1"/>
  <c r="K333" s="1"/>
  <c r="I335"/>
  <c r="I334" s="1"/>
  <c r="I333" s="1"/>
  <c r="N325"/>
  <c r="N323" s="1"/>
  <c r="N322" s="1"/>
  <c r="N321" s="1"/>
  <c r="N319" s="1"/>
  <c r="L325"/>
  <c r="L323" s="1"/>
  <c r="L322" s="1"/>
  <c r="L321" s="1"/>
  <c r="L319" s="1"/>
  <c r="K325"/>
  <c r="K324" s="1"/>
  <c r="K323" s="1"/>
  <c r="K322" s="1"/>
  <c r="K321" s="1"/>
  <c r="K319" s="1"/>
  <c r="J325"/>
  <c r="J323" s="1"/>
  <c r="J322" s="1"/>
  <c r="J321" s="1"/>
  <c r="J319" s="1"/>
  <c r="I325"/>
  <c r="I324" s="1"/>
  <c r="I323" s="1"/>
  <c r="I322" s="1"/>
  <c r="I321" s="1"/>
  <c r="I319" s="1"/>
  <c r="M316"/>
  <c r="M315" s="1"/>
  <c r="M314" s="1"/>
  <c r="M313" s="1"/>
  <c r="M312" s="1"/>
  <c r="L316"/>
  <c r="L315" s="1"/>
  <c r="L314" s="1"/>
  <c r="L313" s="1"/>
  <c r="L312" s="1"/>
  <c r="K316"/>
  <c r="K315" s="1"/>
  <c r="K314" s="1"/>
  <c r="K313" s="1"/>
  <c r="K312" s="1"/>
  <c r="J316"/>
  <c r="J315" s="1"/>
  <c r="J314" s="1"/>
  <c r="J313" s="1"/>
  <c r="J312" s="1"/>
  <c r="I316"/>
  <c r="I315" s="1"/>
  <c r="I314" s="1"/>
  <c r="I313" s="1"/>
  <c r="I312" s="1"/>
  <c r="N308"/>
  <c r="L308"/>
  <c r="K308"/>
  <c r="J308"/>
  <c r="I308"/>
  <c r="M306"/>
  <c r="L306"/>
  <c r="K306"/>
  <c r="J306"/>
  <c r="I306"/>
  <c r="N304"/>
  <c r="L304"/>
  <c r="K304"/>
  <c r="J304"/>
  <c r="I304"/>
  <c r="L300"/>
  <c r="L299" s="1"/>
  <c r="L298" s="1"/>
  <c r="K300"/>
  <c r="K299" s="1"/>
  <c r="K298" s="1"/>
  <c r="J300"/>
  <c r="J299" s="1"/>
  <c r="J298" s="1"/>
  <c r="I300"/>
  <c r="I299" s="1"/>
  <c r="I298" s="1"/>
  <c r="N296"/>
  <c r="N295" s="1"/>
  <c r="N294" s="1"/>
  <c r="L296"/>
  <c r="L295" s="1"/>
  <c r="K296"/>
  <c r="K295" s="1"/>
  <c r="J296"/>
  <c r="J295" s="1"/>
  <c r="I296"/>
  <c r="I295" s="1"/>
  <c r="I294" s="1"/>
  <c r="N291"/>
  <c r="N290" s="1"/>
  <c r="N289" s="1"/>
  <c r="N288" s="1"/>
  <c r="M291"/>
  <c r="M290" s="1"/>
  <c r="M289" s="1"/>
  <c r="M288" s="1"/>
  <c r="L291"/>
  <c r="L290" s="1"/>
  <c r="L289" s="1"/>
  <c r="L288" s="1"/>
  <c r="K291"/>
  <c r="K290" s="1"/>
  <c r="K289" s="1"/>
  <c r="K288" s="1"/>
  <c r="J291"/>
  <c r="J290" s="1"/>
  <c r="J289" s="1"/>
  <c r="J288" s="1"/>
  <c r="I291"/>
  <c r="I290" s="1"/>
  <c r="I289" s="1"/>
  <c r="I288" s="1"/>
  <c r="N286"/>
  <c r="N285" s="1"/>
  <c r="N284" s="1"/>
  <c r="N283" s="1"/>
  <c r="L286"/>
  <c r="L285" s="1"/>
  <c r="L284" s="1"/>
  <c r="L283" s="1"/>
  <c r="K286"/>
  <c r="K285" s="1"/>
  <c r="K284" s="1"/>
  <c r="K283" s="1"/>
  <c r="J286"/>
  <c r="J285" s="1"/>
  <c r="J284" s="1"/>
  <c r="J283" s="1"/>
  <c r="I286"/>
  <c r="I285" s="1"/>
  <c r="I284" s="1"/>
  <c r="I283" s="1"/>
  <c r="L279"/>
  <c r="L278" s="1"/>
  <c r="L277" s="1"/>
  <c r="L276" s="1"/>
  <c r="L275" s="1"/>
  <c r="K279"/>
  <c r="K278" s="1"/>
  <c r="K277" s="1"/>
  <c r="K276" s="1"/>
  <c r="K275" s="1"/>
  <c r="J279"/>
  <c r="J278" s="1"/>
  <c r="J277" s="1"/>
  <c r="J276" s="1"/>
  <c r="J275" s="1"/>
  <c r="I279"/>
  <c r="I278" s="1"/>
  <c r="I277" s="1"/>
  <c r="I276" s="1"/>
  <c r="I275" s="1"/>
  <c r="N271"/>
  <c r="L271"/>
  <c r="K271"/>
  <c r="J271"/>
  <c r="I271"/>
  <c r="M269"/>
  <c r="L269"/>
  <c r="K269"/>
  <c r="J269"/>
  <c r="I269"/>
  <c r="N267"/>
  <c r="L267"/>
  <c r="K267"/>
  <c r="J267"/>
  <c r="I267"/>
  <c r="M235"/>
  <c r="M234" s="1"/>
  <c r="K235"/>
  <c r="K234" s="1"/>
  <c r="I235"/>
  <c r="I234" s="1"/>
  <c r="I226"/>
  <c r="I225" s="1"/>
  <c r="K226"/>
  <c r="K225" s="1"/>
  <c r="N212"/>
  <c r="N211" s="1"/>
  <c r="N210" s="1"/>
  <c r="N209" s="1"/>
  <c r="N208" s="1"/>
  <c r="L212"/>
  <c r="L211" s="1"/>
  <c r="L210" s="1"/>
  <c r="L209" s="1"/>
  <c r="L208" s="1"/>
  <c r="K212"/>
  <c r="K211" s="1"/>
  <c r="K210" s="1"/>
  <c r="K209" s="1"/>
  <c r="K208" s="1"/>
  <c r="J212"/>
  <c r="J211" s="1"/>
  <c r="J210" s="1"/>
  <c r="J209" s="1"/>
  <c r="J208" s="1"/>
  <c r="I212"/>
  <c r="I211" s="1"/>
  <c r="I210" s="1"/>
  <c r="I209" s="1"/>
  <c r="I208" s="1"/>
  <c r="N205"/>
  <c r="N204" s="1"/>
  <c r="N203" s="1"/>
  <c r="N202" s="1"/>
  <c r="N201" s="1"/>
  <c r="L205"/>
  <c r="L204" s="1"/>
  <c r="L203" s="1"/>
  <c r="L202" s="1"/>
  <c r="L201" s="1"/>
  <c r="K205"/>
  <c r="K204" s="1"/>
  <c r="K203" s="1"/>
  <c r="K202" s="1"/>
  <c r="K201" s="1"/>
  <c r="J205"/>
  <c r="J204" s="1"/>
  <c r="J203" s="1"/>
  <c r="J202" s="1"/>
  <c r="J201" s="1"/>
  <c r="I205"/>
  <c r="I204" s="1"/>
  <c r="I203" s="1"/>
  <c r="I202" s="1"/>
  <c r="I201" s="1"/>
  <c r="K184"/>
  <c r="K183" s="1"/>
  <c r="J184"/>
  <c r="J183" s="1"/>
  <c r="I184"/>
  <c r="I183" s="1"/>
  <c r="N181"/>
  <c r="L181"/>
  <c r="K181"/>
  <c r="J181"/>
  <c r="I181"/>
  <c r="M179"/>
  <c r="L179"/>
  <c r="K179"/>
  <c r="J179"/>
  <c r="I179"/>
  <c r="N166"/>
  <c r="N165" s="1"/>
  <c r="N164" s="1"/>
  <c r="M161"/>
  <c r="M126"/>
  <c r="M128"/>
  <c r="M144"/>
  <c r="M142"/>
  <c r="M131"/>
  <c r="L166"/>
  <c r="L165" s="1"/>
  <c r="L164" s="1"/>
  <c r="K166"/>
  <c r="K165" s="1"/>
  <c r="K164" s="1"/>
  <c r="J166"/>
  <c r="J165" s="1"/>
  <c r="J164" s="1"/>
  <c r="I166"/>
  <c r="I165" s="1"/>
  <c r="I164" s="1"/>
  <c r="I161"/>
  <c r="I124"/>
  <c r="I126"/>
  <c r="I128"/>
  <c r="I144"/>
  <c r="I142"/>
  <c r="I131"/>
  <c r="K161"/>
  <c r="K160" s="1"/>
  <c r="K159" s="1"/>
  <c r="I162"/>
  <c r="L162"/>
  <c r="J162"/>
  <c r="L161"/>
  <c r="J161"/>
  <c r="L144"/>
  <c r="K144"/>
  <c r="J144"/>
  <c r="L142"/>
  <c r="K142"/>
  <c r="J142"/>
  <c r="N135"/>
  <c r="L135"/>
  <c r="K135"/>
  <c r="J135"/>
  <c r="I135"/>
  <c r="N134"/>
  <c r="L134"/>
  <c r="K134"/>
  <c r="J134"/>
  <c r="I134"/>
  <c r="N133"/>
  <c r="L133"/>
  <c r="K133"/>
  <c r="J133"/>
  <c r="I133"/>
  <c r="N132"/>
  <c r="L132"/>
  <c r="K132"/>
  <c r="J132"/>
  <c r="I132"/>
  <c r="N131"/>
  <c r="L131"/>
  <c r="K131"/>
  <c r="J131"/>
  <c r="L128"/>
  <c r="K128"/>
  <c r="J128"/>
  <c r="N126"/>
  <c r="L126"/>
  <c r="K126"/>
  <c r="J126"/>
  <c r="K124"/>
  <c r="L124"/>
  <c r="L123" s="1"/>
  <c r="L122" s="1"/>
  <c r="J124"/>
  <c r="M115"/>
  <c r="M114" s="1"/>
  <c r="M113" s="1"/>
  <c r="M112" s="1"/>
  <c r="M111" s="1"/>
  <c r="M110" s="1"/>
  <c r="L115"/>
  <c r="L114" s="1"/>
  <c r="L113" s="1"/>
  <c r="L112" s="1"/>
  <c r="L111" s="1"/>
  <c r="L110" s="1"/>
  <c r="K115"/>
  <c r="K114" s="1"/>
  <c r="K113" s="1"/>
  <c r="K112" s="1"/>
  <c r="K111" s="1"/>
  <c r="K110" s="1"/>
  <c r="J115"/>
  <c r="J114" s="1"/>
  <c r="J113" s="1"/>
  <c r="J112" s="1"/>
  <c r="J111" s="1"/>
  <c r="J110" s="1"/>
  <c r="I115"/>
  <c r="I114" s="1"/>
  <c r="I113" s="1"/>
  <c r="I112" s="1"/>
  <c r="I111" s="1"/>
  <c r="I110" s="1"/>
  <c r="N85"/>
  <c r="M85"/>
  <c r="L85"/>
  <c r="K85"/>
  <c r="J85"/>
  <c r="I85"/>
  <c r="L81"/>
  <c r="K81"/>
  <c r="J81"/>
  <c r="I81"/>
  <c r="I78" s="1"/>
  <c r="I77" s="1"/>
  <c r="I79"/>
  <c r="L79"/>
  <c r="K79"/>
  <c r="J79"/>
  <c r="K72"/>
  <c r="K71" s="1"/>
  <c r="K70" s="1"/>
  <c r="K69" s="1"/>
  <c r="K68" s="1"/>
  <c r="I72"/>
  <c r="I71" s="1"/>
  <c r="I70" s="1"/>
  <c r="I69" s="1"/>
  <c r="I68" s="1"/>
  <c r="L72"/>
  <c r="L71" s="1"/>
  <c r="L70" s="1"/>
  <c r="L69" s="1"/>
  <c r="L68" s="1"/>
  <c r="J72"/>
  <c r="J71" s="1"/>
  <c r="J70" s="1"/>
  <c r="J69" s="1"/>
  <c r="J68" s="1"/>
  <c r="M63"/>
  <c r="M62" s="1"/>
  <c r="L63"/>
  <c r="L62" s="1"/>
  <c r="K63"/>
  <c r="K62" s="1"/>
  <c r="J63"/>
  <c r="J62" s="1"/>
  <c r="I63"/>
  <c r="I62" s="1"/>
  <c r="I58"/>
  <c r="L58"/>
  <c r="K58"/>
  <c r="J58"/>
  <c r="K56"/>
  <c r="I56"/>
  <c r="L56"/>
  <c r="J56"/>
  <c r="M51"/>
  <c r="M50" s="1"/>
  <c r="M49" s="1"/>
  <c r="M48" s="1"/>
  <c r="M47" s="1"/>
  <c r="L51"/>
  <c r="L50" s="1"/>
  <c r="L49" s="1"/>
  <c r="L48" s="1"/>
  <c r="L47" s="1"/>
  <c r="K51"/>
  <c r="K50" s="1"/>
  <c r="K49" s="1"/>
  <c r="K48" s="1"/>
  <c r="K47" s="1"/>
  <c r="J51"/>
  <c r="J50" s="1"/>
  <c r="J49" s="1"/>
  <c r="J48" s="1"/>
  <c r="J47" s="1"/>
  <c r="I51"/>
  <c r="I50" s="1"/>
  <c r="I49" s="1"/>
  <c r="I48" s="1"/>
  <c r="I47" s="1"/>
  <c r="I42"/>
  <c r="L42"/>
  <c r="K42"/>
  <c r="J42"/>
  <c r="K40"/>
  <c r="I40"/>
  <c r="L40"/>
  <c r="J40"/>
  <c r="K38"/>
  <c r="L38"/>
  <c r="J38"/>
  <c r="I38"/>
  <c r="K31"/>
  <c r="N31"/>
  <c r="L31"/>
  <c r="J31"/>
  <c r="I31"/>
  <c r="I29"/>
  <c r="L29"/>
  <c r="K29"/>
  <c r="J29"/>
  <c r="K27"/>
  <c r="I27"/>
  <c r="L27"/>
  <c r="J27"/>
  <c r="K25"/>
  <c r="L25"/>
  <c r="J25"/>
  <c r="J24" s="1"/>
  <c r="I25"/>
  <c r="N22"/>
  <c r="N21" s="1"/>
  <c r="L22"/>
  <c r="L21" s="1"/>
  <c r="K22"/>
  <c r="K21" s="1"/>
  <c r="J22"/>
  <c r="J21" s="1"/>
  <c r="I22"/>
  <c r="I21" s="1"/>
  <c r="N19"/>
  <c r="N18" s="1"/>
  <c r="L19"/>
  <c r="L18" s="1"/>
  <c r="K19"/>
  <c r="K18" s="1"/>
  <c r="J19"/>
  <c r="J18" s="1"/>
  <c r="I19"/>
  <c r="I18" s="1"/>
  <c r="G1464"/>
  <c r="G1463" s="1"/>
  <c r="N25"/>
  <c r="N63"/>
  <c r="N62" s="1"/>
  <c r="M19"/>
  <c r="M18" s="1"/>
  <c r="N38"/>
  <c r="N51"/>
  <c r="N50" s="1"/>
  <c r="N49" s="1"/>
  <c r="N48" s="1"/>
  <c r="N47" s="1"/>
  <c r="M81"/>
  <c r="N115"/>
  <c r="N114" s="1"/>
  <c r="N113" s="1"/>
  <c r="N112" s="1"/>
  <c r="N111" s="1"/>
  <c r="N110" s="1"/>
  <c r="N144"/>
  <c r="M212"/>
  <c r="M211" s="1"/>
  <c r="M210" s="1"/>
  <c r="M209" s="1"/>
  <c r="M208" s="1"/>
  <c r="N279"/>
  <c r="N278" s="1"/>
  <c r="N277" s="1"/>
  <c r="N276" s="1"/>
  <c r="N275" s="1"/>
  <c r="N348"/>
  <c r="N347" s="1"/>
  <c r="N393"/>
  <c r="N439"/>
  <c r="N438" s="1"/>
  <c r="N437" s="1"/>
  <c r="M463"/>
  <c r="N510"/>
  <c r="N509" s="1"/>
  <c r="N508" s="1"/>
  <c r="N507" s="1"/>
  <c r="N506" s="1"/>
  <c r="N592"/>
  <c r="N591" s="1"/>
  <c r="N590" s="1"/>
  <c r="N589" s="1"/>
  <c r="N654"/>
  <c r="N653" s="1"/>
  <c r="N652" s="1"/>
  <c r="N677"/>
  <c r="N676" s="1"/>
  <c r="N675" s="1"/>
  <c r="N674" s="1"/>
  <c r="M695"/>
  <c r="M694" s="1"/>
  <c r="M693" s="1"/>
  <c r="M746"/>
  <c r="N810"/>
  <c r="N809" s="1"/>
  <c r="N808" s="1"/>
  <c r="N807" s="1"/>
  <c r="N806" s="1"/>
  <c r="N869"/>
  <c r="N868" s="1"/>
  <c r="N1026"/>
  <c r="N1025" s="1"/>
  <c r="N1024" s="1"/>
  <c r="N1023" s="1"/>
  <c r="N1063"/>
  <c r="N1062" s="1"/>
  <c r="N1061" s="1"/>
  <c r="N1060" s="1"/>
  <c r="M1098"/>
  <c r="M1097" s="1"/>
  <c r="N1176"/>
  <c r="N1240"/>
  <c r="N1239" s="1"/>
  <c r="N1270"/>
  <c r="N1269" s="1"/>
  <c r="N1276"/>
  <c r="N1275" s="1"/>
  <c r="N1355"/>
  <c r="N1446"/>
  <c r="N1445" s="1"/>
  <c r="N1444" s="1"/>
  <c r="N1443" s="1"/>
  <c r="N1458"/>
  <c r="N1457" s="1"/>
  <c r="N409"/>
  <c r="N408" s="1"/>
  <c r="N407" s="1"/>
  <c r="N406" s="1"/>
  <c r="N534"/>
  <c r="N533" s="1"/>
  <c r="M750"/>
  <c r="N940"/>
  <c r="N939" s="1"/>
  <c r="N938" s="1"/>
  <c r="N937" s="1"/>
  <c r="N975"/>
  <c r="N974" s="1"/>
  <c r="N973" s="1"/>
  <c r="N972" s="1"/>
  <c r="N971" s="1"/>
  <c r="N993"/>
  <c r="N992" s="1"/>
  <c r="N991" s="1"/>
  <c r="N990" s="1"/>
  <c r="N989" s="1"/>
  <c r="N1132"/>
  <c r="N1131" s="1"/>
  <c r="N1130" s="1"/>
  <c r="N1172"/>
  <c r="N1171" s="1"/>
  <c r="N1170" s="1"/>
  <c r="N1202"/>
  <c r="N1201" s="1"/>
  <c r="N1200" s="1"/>
  <c r="N1199" s="1"/>
  <c r="N1198" s="1"/>
  <c r="N1228"/>
  <c r="N1227" s="1"/>
  <c r="N1234"/>
  <c r="N1233" s="1"/>
  <c r="N1252"/>
  <c r="N1251" s="1"/>
  <c r="N1282"/>
  <c r="N1281" s="1"/>
  <c r="N1316"/>
  <c r="N1315" s="1"/>
  <c r="N1314" s="1"/>
  <c r="N1348"/>
  <c r="N1347" s="1"/>
  <c r="N1346" s="1"/>
  <c r="N1345" s="1"/>
  <c r="N1435"/>
  <c r="N300"/>
  <c r="N299" s="1"/>
  <c r="N298" s="1"/>
  <c r="N389"/>
  <c r="N369"/>
  <c r="N368" s="1"/>
  <c r="M765"/>
  <c r="M764" s="1"/>
  <c r="M772"/>
  <c r="M771" s="1"/>
  <c r="M770" s="1"/>
  <c r="N863"/>
  <c r="N862" s="1"/>
  <c r="N956"/>
  <c r="N955" s="1"/>
  <c r="N954" s="1"/>
  <c r="M1041"/>
  <c r="M1040" s="1"/>
  <c r="M1039" s="1"/>
  <c r="M1038" s="1"/>
  <c r="M1087"/>
  <c r="M1084" s="1"/>
  <c r="M1083" s="1"/>
  <c r="N1156"/>
  <c r="N1155" s="1"/>
  <c r="N1154" s="1"/>
  <c r="N1153" s="1"/>
  <c r="N1152" s="1"/>
  <c r="N1294"/>
  <c r="N1293" s="1"/>
  <c r="M1419"/>
  <c r="M1418" s="1"/>
  <c r="M1417" s="1"/>
  <c r="M1416" s="1"/>
  <c r="M1415" s="1"/>
  <c r="M31"/>
  <c r="S31"/>
  <c r="M42"/>
  <c r="S42"/>
  <c r="M58"/>
  <c r="S58"/>
  <c r="T27"/>
  <c r="N72"/>
  <c r="N71" s="1"/>
  <c r="N70" s="1"/>
  <c r="N69" s="1"/>
  <c r="N68" s="1"/>
  <c r="T72"/>
  <c r="T71" s="1"/>
  <c r="T70" s="1"/>
  <c r="T69" s="1"/>
  <c r="T68" s="1"/>
  <c r="N81"/>
  <c r="T81"/>
  <c r="T124"/>
  <c r="N128"/>
  <c r="T128"/>
  <c r="N142"/>
  <c r="T142"/>
  <c r="N162"/>
  <c r="N179"/>
  <c r="T179"/>
  <c r="T178"/>
  <c r="M184"/>
  <c r="M183" s="1"/>
  <c r="S184"/>
  <c r="S183" s="1"/>
  <c r="M267"/>
  <c r="S267"/>
  <c r="M271"/>
  <c r="S271"/>
  <c r="M286"/>
  <c r="M285" s="1"/>
  <c r="M284" s="1"/>
  <c r="M283" s="1"/>
  <c r="S286"/>
  <c r="S285" s="1"/>
  <c r="S284" s="1"/>
  <c r="S283" s="1"/>
  <c r="M304"/>
  <c r="S304"/>
  <c r="M325"/>
  <c r="M324" s="1"/>
  <c r="M323" s="1"/>
  <c r="M322" s="1"/>
  <c r="M321" s="1"/>
  <c r="M319" s="1"/>
  <c r="S325"/>
  <c r="S324" s="1"/>
  <c r="S323" s="1"/>
  <c r="S322" s="1"/>
  <c r="S321" s="1"/>
  <c r="S319" s="1"/>
  <c r="M339"/>
  <c r="M338" s="1"/>
  <c r="S339"/>
  <c r="S338" s="1"/>
  <c r="M345"/>
  <c r="M344" s="1"/>
  <c r="S345"/>
  <c r="S344" s="1"/>
  <c r="M351"/>
  <c r="M350" s="1"/>
  <c r="S351"/>
  <c r="S350" s="1"/>
  <c r="S364"/>
  <c r="S363" s="1"/>
  <c r="S362" s="1"/>
  <c r="S361" s="1"/>
  <c r="M372"/>
  <c r="M371" s="1"/>
  <c r="M367" s="1"/>
  <c r="S372"/>
  <c r="S371" s="1"/>
  <c r="S367" s="1"/>
  <c r="M391"/>
  <c r="S391"/>
  <c r="M401"/>
  <c r="M400" s="1"/>
  <c r="M399" s="1"/>
  <c r="M398" s="1"/>
  <c r="M397" s="1"/>
  <c r="M396" s="1"/>
  <c r="S401"/>
  <c r="S400" s="1"/>
  <c r="S399" s="1"/>
  <c r="S398" s="1"/>
  <c r="S397" s="1"/>
  <c r="S396" s="1"/>
  <c r="M422"/>
  <c r="M421" s="1"/>
  <c r="M420" s="1"/>
  <c r="M419" s="1"/>
  <c r="S422"/>
  <c r="S421" s="1"/>
  <c r="S420" s="1"/>
  <c r="S419" s="1"/>
  <c r="S432"/>
  <c r="S431" s="1"/>
  <c r="S430" s="1"/>
  <c r="S429" s="1"/>
  <c r="M432"/>
  <c r="M431" s="1"/>
  <c r="M430" s="1"/>
  <c r="M429" s="1"/>
  <c r="N443"/>
  <c r="N442" s="1"/>
  <c r="N441" s="1"/>
  <c r="T443"/>
  <c r="T442" s="1"/>
  <c r="T441" s="1"/>
  <c r="M489"/>
  <c r="M488" s="1"/>
  <c r="M487" s="1"/>
  <c r="S489"/>
  <c r="S488" s="1"/>
  <c r="S487" s="1"/>
  <c r="S503"/>
  <c r="S502" s="1"/>
  <c r="S501" s="1"/>
  <c r="S500" s="1"/>
  <c r="M545"/>
  <c r="M544" s="1"/>
  <c r="S545"/>
  <c r="S544" s="1"/>
  <c r="M555"/>
  <c r="M554" s="1"/>
  <c r="S555"/>
  <c r="S554" s="1"/>
  <c r="M586"/>
  <c r="M585" s="1"/>
  <c r="M584" s="1"/>
  <c r="M583" s="1"/>
  <c r="M598"/>
  <c r="M597" s="1"/>
  <c r="S598"/>
  <c r="S597" s="1"/>
  <c r="M620"/>
  <c r="M619" s="1"/>
  <c r="M618" s="1"/>
  <c r="N687"/>
  <c r="N686" s="1"/>
  <c r="N685" s="1"/>
  <c r="T687"/>
  <c r="T686" s="1"/>
  <c r="T685" s="1"/>
  <c r="N695"/>
  <c r="N694" s="1"/>
  <c r="N693" s="1"/>
  <c r="T695"/>
  <c r="T694" s="1"/>
  <c r="T693" s="1"/>
  <c r="N746"/>
  <c r="T746"/>
  <c r="N765"/>
  <c r="N764" s="1"/>
  <c r="T765"/>
  <c r="T764" s="1"/>
  <c r="M803"/>
  <c r="M802" s="1"/>
  <c r="M801" s="1"/>
  <c r="M800" s="1"/>
  <c r="S803"/>
  <c r="S802" s="1"/>
  <c r="S801" s="1"/>
  <c r="S800" s="1"/>
  <c r="M840"/>
  <c r="M839" s="1"/>
  <c r="M832" s="1"/>
  <c r="M831" s="1"/>
  <c r="S840"/>
  <c r="S839" s="1"/>
  <c r="S832" s="1"/>
  <c r="S831" s="1"/>
  <c r="M866"/>
  <c r="M865" s="1"/>
  <c r="M872"/>
  <c r="M871" s="1"/>
  <c r="S872"/>
  <c r="S871" s="1"/>
  <c r="M878"/>
  <c r="M877" s="1"/>
  <c r="M913"/>
  <c r="M910" s="1"/>
  <c r="M909" s="1"/>
  <c r="M935"/>
  <c r="M934" s="1"/>
  <c r="M933" s="1"/>
  <c r="M932" s="1"/>
  <c r="S935"/>
  <c r="S934" s="1"/>
  <c r="S933" s="1"/>
  <c r="S932" s="1"/>
  <c r="M944"/>
  <c r="M943" s="1"/>
  <c r="M942" s="1"/>
  <c r="S944"/>
  <c r="S943" s="1"/>
  <c r="S942" s="1"/>
  <c r="M960"/>
  <c r="M959" s="1"/>
  <c r="S960"/>
  <c r="S959" s="1"/>
  <c r="S981"/>
  <c r="S980" s="1"/>
  <c r="S978" s="1"/>
  <c r="S983"/>
  <c r="S982"/>
  <c r="M1000"/>
  <c r="M999" s="1"/>
  <c r="M998" s="1"/>
  <c r="S1000"/>
  <c r="S999" s="1"/>
  <c r="S998" s="1"/>
  <c r="M1019"/>
  <c r="M1018" s="1"/>
  <c r="M1013" s="1"/>
  <c r="M1012" s="1"/>
  <c r="S1019"/>
  <c r="S1018" s="1"/>
  <c r="S1013" s="1"/>
  <c r="S1012" s="1"/>
  <c r="N1041"/>
  <c r="N1040" s="1"/>
  <c r="N1039" s="1"/>
  <c r="N1038" s="1"/>
  <c r="M1058"/>
  <c r="M1057" s="1"/>
  <c r="M1056" s="1"/>
  <c r="M1055" s="1"/>
  <c r="S1058"/>
  <c r="S1057" s="1"/>
  <c r="S1056" s="1"/>
  <c r="S1055" s="1"/>
  <c r="M1070"/>
  <c r="M1069" s="1"/>
  <c r="M1068" s="1"/>
  <c r="M1067" s="1"/>
  <c r="N1080"/>
  <c r="N1079" s="1"/>
  <c r="N1078" s="1"/>
  <c r="N1077" s="1"/>
  <c r="M1137"/>
  <c r="M1136" s="1"/>
  <c r="M1135" s="1"/>
  <c r="M1134" s="1"/>
  <c r="S1137"/>
  <c r="S1136" s="1"/>
  <c r="S1135" s="1"/>
  <c r="S1134" s="1"/>
  <c r="M1149"/>
  <c r="M1148" s="1"/>
  <c r="M1147" s="1"/>
  <c r="M1146" s="1"/>
  <c r="M1145" s="1"/>
  <c r="S1149"/>
  <c r="S1148" s="1"/>
  <c r="S1147" s="1"/>
  <c r="S1146" s="1"/>
  <c r="S1145" s="1"/>
  <c r="M1165"/>
  <c r="M1164" s="1"/>
  <c r="M1163" s="1"/>
  <c r="M1162" s="1"/>
  <c r="M1161" s="1"/>
  <c r="S1165"/>
  <c r="S1164" s="1"/>
  <c r="S1163" s="1"/>
  <c r="S1162" s="1"/>
  <c r="S1161" s="1"/>
  <c r="M1178"/>
  <c r="M1175" s="1"/>
  <c r="M1181"/>
  <c r="M1180" s="1"/>
  <c r="M1215"/>
  <c r="M1212" s="1"/>
  <c r="M1211" s="1"/>
  <c r="M1210" s="1"/>
  <c r="M1209" s="1"/>
  <c r="S1225"/>
  <c r="S1224" s="1"/>
  <c r="M1231"/>
  <c r="M1230" s="1"/>
  <c r="S1231"/>
  <c r="S1230" s="1"/>
  <c r="M1243"/>
  <c r="M1242" s="1"/>
  <c r="S1243"/>
  <c r="S1242" s="1"/>
  <c r="M1255"/>
  <c r="M1254" s="1"/>
  <c r="M1261"/>
  <c r="M1260" s="1"/>
  <c r="M1273"/>
  <c r="M1272" s="1"/>
  <c r="S1273"/>
  <c r="S1272" s="1"/>
  <c r="M1279"/>
  <c r="M1278" s="1"/>
  <c r="S1279"/>
  <c r="S1278" s="1"/>
  <c r="M1285"/>
  <c r="M1284" s="1"/>
  <c r="S1285"/>
  <c r="S1284" s="1"/>
  <c r="M1291"/>
  <c r="M1290" s="1"/>
  <c r="M1336"/>
  <c r="M1335" s="1"/>
  <c r="M1334" s="1"/>
  <c r="M1333" s="1"/>
  <c r="M1332" s="1"/>
  <c r="S1336"/>
  <c r="S1335" s="1"/>
  <c r="S1334" s="1"/>
  <c r="S1333" s="1"/>
  <c r="S1332" s="1"/>
  <c r="M1353"/>
  <c r="S1353"/>
  <c r="M1357"/>
  <c r="S1357"/>
  <c r="N1363"/>
  <c r="N1372"/>
  <c r="T1372"/>
  <c r="N1419"/>
  <c r="N1418" s="1"/>
  <c r="N1417" s="1"/>
  <c r="N1416" s="1"/>
  <c r="N1415" s="1"/>
  <c r="N1437"/>
  <c r="T1437"/>
  <c r="M1455"/>
  <c r="M1454" s="1"/>
  <c r="S1455"/>
  <c r="S1454" s="1"/>
  <c r="M785"/>
  <c r="S785"/>
  <c r="N795"/>
  <c r="N794" s="1"/>
  <c r="N793" s="1"/>
  <c r="N778" s="1"/>
  <c r="T795"/>
  <c r="T794" s="1"/>
  <c r="M56"/>
  <c r="M55" s="1"/>
  <c r="M29"/>
  <c r="S29"/>
  <c r="T134"/>
  <c r="T132"/>
  <c r="T131"/>
  <c r="T133"/>
  <c r="T135"/>
  <c r="M300"/>
  <c r="M299" s="1"/>
  <c r="M298" s="1"/>
  <c r="S300"/>
  <c r="S299" s="1"/>
  <c r="S298" s="1"/>
  <c r="M375"/>
  <c r="M374" s="1"/>
  <c r="S375"/>
  <c r="S374" s="1"/>
  <c r="M810"/>
  <c r="M809" s="1"/>
  <c r="M808" s="1"/>
  <c r="M807" s="1"/>
  <c r="M806" s="1"/>
  <c r="S810"/>
  <c r="S809" s="1"/>
  <c r="S808" s="1"/>
  <c r="S807" s="1"/>
  <c r="S806" s="1"/>
  <c r="M863"/>
  <c r="M862" s="1"/>
  <c r="S863"/>
  <c r="S862" s="1"/>
  <c r="M1252"/>
  <c r="M1251" s="1"/>
  <c r="S1252"/>
  <c r="S1251" s="1"/>
  <c r="S586"/>
  <c r="S585" s="1"/>
  <c r="S584" s="1"/>
  <c r="S583" s="1"/>
  <c r="S620"/>
  <c r="S619" s="1"/>
  <c r="S618" s="1"/>
  <c r="S40"/>
  <c r="M22"/>
  <c r="M21" s="1"/>
  <c r="S22"/>
  <c r="S21" s="1"/>
  <c r="N29"/>
  <c r="T29"/>
  <c r="N42"/>
  <c r="T42"/>
  <c r="N58"/>
  <c r="T58"/>
  <c r="S126"/>
  <c r="M135"/>
  <c r="N339"/>
  <c r="N338" s="1"/>
  <c r="N345"/>
  <c r="N344" s="1"/>
  <c r="N351"/>
  <c r="N350" s="1"/>
  <c r="N391"/>
  <c r="N422"/>
  <c r="N421" s="1"/>
  <c r="N420" s="1"/>
  <c r="N419" s="1"/>
  <c r="T422"/>
  <c r="T421" s="1"/>
  <c r="T420" s="1"/>
  <c r="T419" s="1"/>
  <c r="N432"/>
  <c r="N431" s="1"/>
  <c r="T432"/>
  <c r="T431" s="1"/>
  <c r="M465"/>
  <c r="S465"/>
  <c r="N549"/>
  <c r="N548" s="1"/>
  <c r="T549"/>
  <c r="T548" s="1"/>
  <c r="N564"/>
  <c r="N563" s="1"/>
  <c r="N562" s="1"/>
  <c r="N620"/>
  <c r="N619" s="1"/>
  <c r="N618" s="1"/>
  <c r="T620"/>
  <c r="T619" s="1"/>
  <c r="T618" s="1"/>
  <c r="M650"/>
  <c r="M649" s="1"/>
  <c r="M648" s="1"/>
  <c r="S650"/>
  <c r="S649" s="1"/>
  <c r="S648" s="1"/>
  <c r="N658"/>
  <c r="N657" s="1"/>
  <c r="N656" s="1"/>
  <c r="M691"/>
  <c r="M690" s="1"/>
  <c r="M689" s="1"/>
  <c r="Y691"/>
  <c r="Y690" s="1"/>
  <c r="Y689" s="1"/>
  <c r="M717"/>
  <c r="M716" s="1"/>
  <c r="M715" s="1"/>
  <c r="M714" s="1"/>
  <c r="S717"/>
  <c r="S716" s="1"/>
  <c r="S715" s="1"/>
  <c r="S714" s="1"/>
  <c r="M742"/>
  <c r="M741" s="1"/>
  <c r="M740" s="1"/>
  <c r="S742"/>
  <c r="S741" s="1"/>
  <c r="S740" s="1"/>
  <c r="M748"/>
  <c r="S748"/>
  <c r="S768"/>
  <c r="S767" s="1"/>
  <c r="N803"/>
  <c r="N802" s="1"/>
  <c r="N801" s="1"/>
  <c r="N800" s="1"/>
  <c r="T803"/>
  <c r="T802" s="1"/>
  <c r="T801" s="1"/>
  <c r="T800" s="1"/>
  <c r="N820"/>
  <c r="N819" s="1"/>
  <c r="N814" s="1"/>
  <c r="T820"/>
  <c r="T819" s="1"/>
  <c r="T814" s="1"/>
  <c r="N840"/>
  <c r="N839" s="1"/>
  <c r="N832" s="1"/>
  <c r="N831" s="1"/>
  <c r="T840"/>
  <c r="T839" s="1"/>
  <c r="T832" s="1"/>
  <c r="T831" s="1"/>
  <c r="T854"/>
  <c r="T853" s="1"/>
  <c r="T852" s="1"/>
  <c r="T851" s="1"/>
  <c r="T850" s="1"/>
  <c r="N878"/>
  <c r="N877" s="1"/>
  <c r="T878"/>
  <c r="T877" s="1"/>
  <c r="N895"/>
  <c r="N894" s="1"/>
  <c r="N893" s="1"/>
  <c r="N892" s="1"/>
  <c r="N891" s="1"/>
  <c r="T895"/>
  <c r="T894" s="1"/>
  <c r="N935"/>
  <c r="N934" s="1"/>
  <c r="N933" s="1"/>
  <c r="N932" s="1"/>
  <c r="T935"/>
  <c r="T934" s="1"/>
  <c r="T933" s="1"/>
  <c r="T932" s="1"/>
  <c r="N944"/>
  <c r="N943" s="1"/>
  <c r="N942" s="1"/>
  <c r="T944"/>
  <c r="T943" s="1"/>
  <c r="T942" s="1"/>
  <c r="N968"/>
  <c r="N967" s="1"/>
  <c r="N966" s="1"/>
  <c r="N965" s="1"/>
  <c r="T968"/>
  <c r="T967" s="1"/>
  <c r="T966" s="1"/>
  <c r="T965" s="1"/>
  <c r="N1000"/>
  <c r="N999" s="1"/>
  <c r="N998" s="1"/>
  <c r="N997" s="1"/>
  <c r="N996" s="1"/>
  <c r="N1019"/>
  <c r="N1018" s="1"/>
  <c r="N1013" s="1"/>
  <c r="N1012" s="1"/>
  <c r="N1058"/>
  <c r="N1057" s="1"/>
  <c r="N1056" s="1"/>
  <c r="N1055" s="1"/>
  <c r="N1070"/>
  <c r="N1069" s="1"/>
  <c r="N1068" s="1"/>
  <c r="N1067" s="1"/>
  <c r="N1116"/>
  <c r="N1115" s="1"/>
  <c r="N1114" s="1"/>
  <c r="N1113" s="1"/>
  <c r="N1128"/>
  <c r="N1127" s="1"/>
  <c r="N1126" s="1"/>
  <c r="N1125" s="1"/>
  <c r="N1149"/>
  <c r="N1148" s="1"/>
  <c r="N1147" s="1"/>
  <c r="N1146" s="1"/>
  <c r="N1145" s="1"/>
  <c r="N1178"/>
  <c r="N1215"/>
  <c r="N1212" s="1"/>
  <c r="N1211" s="1"/>
  <c r="N1210" s="1"/>
  <c r="N1209" s="1"/>
  <c r="N1225"/>
  <c r="N1224" s="1"/>
  <c r="T1225"/>
  <c r="T1224" s="1"/>
  <c r="N1231"/>
  <c r="N1230" s="1"/>
  <c r="T1231"/>
  <c r="T1230" s="1"/>
  <c r="N1243"/>
  <c r="N1242" s="1"/>
  <c r="T1243"/>
  <c r="T1242" s="1"/>
  <c r="N1255"/>
  <c r="N1254" s="1"/>
  <c r="T1255"/>
  <c r="T1254" s="1"/>
  <c r="N1261"/>
  <c r="N1260" s="1"/>
  <c r="T1261"/>
  <c r="T1260" s="1"/>
  <c r="N1267"/>
  <c r="N1266" s="1"/>
  <c r="T1267"/>
  <c r="T1266" s="1"/>
  <c r="T1273"/>
  <c r="T1272" s="1"/>
  <c r="N1279"/>
  <c r="N1278" s="1"/>
  <c r="T1279"/>
  <c r="T1278" s="1"/>
  <c r="N1291"/>
  <c r="N1290" s="1"/>
  <c r="T1291"/>
  <c r="T1290" s="1"/>
  <c r="N1353"/>
  <c r="N1357"/>
  <c r="T1353"/>
  <c r="T1357"/>
  <c r="M1365"/>
  <c r="S1365"/>
  <c r="M1370"/>
  <c r="S1370"/>
  <c r="M1408"/>
  <c r="M1407" s="1"/>
  <c r="M1406" s="1"/>
  <c r="M1405" s="1"/>
  <c r="S1408"/>
  <c r="S1407" s="1"/>
  <c r="S1406" s="1"/>
  <c r="S1405" s="1"/>
  <c r="S1426"/>
  <c r="S1425" s="1"/>
  <c r="S1424" s="1"/>
  <c r="S1423" s="1"/>
  <c r="S1422" s="1"/>
  <c r="S1464"/>
  <c r="S1463" s="1"/>
  <c r="N161"/>
  <c r="J431"/>
  <c r="J55"/>
  <c r="M132"/>
  <c r="M134"/>
  <c r="I1125"/>
  <c r="M133"/>
  <c r="L983"/>
  <c r="K123"/>
  <c r="K121" s="1"/>
  <c r="K120" s="1"/>
  <c r="I1089"/>
  <c r="L745"/>
  <c r="L744" s="1"/>
  <c r="L37"/>
  <c r="L36" s="1"/>
  <c r="L35" s="1"/>
  <c r="L34" s="1"/>
  <c r="K745"/>
  <c r="K744" s="1"/>
  <c r="J123"/>
  <c r="J122" s="1"/>
  <c r="K1434"/>
  <c r="K1433" s="1"/>
  <c r="K1432" s="1"/>
  <c r="K1431" s="1"/>
  <c r="L141"/>
  <c r="L140" s="1"/>
  <c r="L139" s="1"/>
  <c r="L138" s="1"/>
  <c r="K141"/>
  <c r="K140" s="1"/>
  <c r="K139" s="1"/>
  <c r="K138" s="1"/>
  <c r="L958"/>
  <c r="L953" s="1"/>
  <c r="L952" s="1"/>
  <c r="J1367"/>
  <c r="J1434"/>
  <c r="J1433" s="1"/>
  <c r="J1432" s="1"/>
  <c r="J1431" s="1"/>
  <c r="J612"/>
  <c r="J611" s="1"/>
  <c r="L388"/>
  <c r="L387" s="1"/>
  <c r="L382" s="1"/>
  <c r="M564"/>
  <c r="M563" s="1"/>
  <c r="M562" s="1"/>
  <c r="J1360"/>
  <c r="I1022"/>
  <c r="K780"/>
  <c r="K779" s="1"/>
  <c r="K778" s="1"/>
  <c r="K777" s="1"/>
  <c r="I612"/>
  <c r="I611" s="1"/>
  <c r="M507"/>
  <c r="M506" s="1"/>
  <c r="K460"/>
  <c r="I418"/>
  <c r="K388"/>
  <c r="K387" s="1"/>
  <c r="K303"/>
  <c r="K302" s="1"/>
  <c r="K266"/>
  <c r="K265" s="1"/>
  <c r="K264" s="1"/>
  <c r="K263" s="1"/>
  <c r="J178"/>
  <c r="N178"/>
  <c r="I178"/>
  <c r="L78"/>
  <c r="L77" s="1"/>
  <c r="J78"/>
  <c r="J77" s="1"/>
  <c r="K55"/>
  <c r="I24"/>
  <c r="L294"/>
  <c r="J418"/>
  <c r="I507"/>
  <c r="I506" s="1"/>
  <c r="K162"/>
  <c r="I527"/>
  <c r="I526" s="1"/>
  <c r="I537"/>
  <c r="I536" s="1"/>
  <c r="L647"/>
  <c r="L646" s="1"/>
  <c r="J983"/>
  <c r="J981"/>
  <c r="J980" s="1"/>
  <c r="J978" s="1"/>
  <c r="J893"/>
  <c r="J892" s="1"/>
  <c r="J891" s="1"/>
  <c r="K983"/>
  <c r="J958"/>
  <c r="K982"/>
  <c r="L1044"/>
  <c r="G1092"/>
  <c r="G1087"/>
  <c r="G1009"/>
  <c r="G1008" s="1"/>
  <c r="G1006"/>
  <c r="G1005" s="1"/>
  <c r="G1003"/>
  <c r="G1002" s="1"/>
  <c r="M1053"/>
  <c r="M1052" s="1"/>
  <c r="M1051" s="1"/>
  <c r="M1050" s="1"/>
  <c r="S1053"/>
  <c r="S1052" s="1"/>
  <c r="S1051" s="1"/>
  <c r="S1050" s="1"/>
  <c r="M531"/>
  <c r="M530" s="1"/>
  <c r="S531"/>
  <c r="S530" s="1"/>
  <c r="M534"/>
  <c r="M533" s="1"/>
  <c r="S534"/>
  <c r="S533" s="1"/>
  <c r="M1036"/>
  <c r="M1035" s="1"/>
  <c r="M1034" s="1"/>
  <c r="M1033" s="1"/>
  <c r="S1036"/>
  <c r="S1035" s="1"/>
  <c r="S1034" s="1"/>
  <c r="S1033" s="1"/>
  <c r="T162"/>
  <c r="T161"/>
  <c r="M481"/>
  <c r="M480" s="1"/>
  <c r="M479" s="1"/>
  <c r="S481"/>
  <c r="S480" s="1"/>
  <c r="S479" s="1"/>
  <c r="S135"/>
  <c r="S132"/>
  <c r="S133"/>
  <c r="S134"/>
  <c r="S131"/>
  <c r="M537"/>
  <c r="M536" s="1"/>
  <c r="H161"/>
  <c r="H166"/>
  <c r="H165" s="1"/>
  <c r="H164" s="1"/>
  <c r="H124"/>
  <c r="H126"/>
  <c r="H128"/>
  <c r="H144"/>
  <c r="H142"/>
  <c r="H131"/>
  <c r="S161"/>
  <c r="G166"/>
  <c r="G165" s="1"/>
  <c r="G164" s="1"/>
  <c r="G235"/>
  <c r="G234" s="1"/>
  <c r="M781"/>
  <c r="M226"/>
  <c r="M225" s="1"/>
  <c r="S225"/>
  <c r="S224" s="1"/>
  <c r="M72"/>
  <c r="M71" s="1"/>
  <c r="M70" s="1"/>
  <c r="M69" s="1"/>
  <c r="M68" s="1"/>
  <c r="S72"/>
  <c r="S71" s="1"/>
  <c r="S70" s="1"/>
  <c r="S69" s="1"/>
  <c r="S68" s="1"/>
  <c r="M1461"/>
  <c r="M1460" s="1"/>
  <c r="S1461"/>
  <c r="S1460" s="1"/>
  <c r="M783"/>
  <c r="S783"/>
  <c r="S781"/>
  <c r="M162"/>
  <c r="G1455"/>
  <c r="G1454" s="1"/>
  <c r="G785"/>
  <c r="M1439"/>
  <c r="S1439"/>
  <c r="M787"/>
  <c r="M1437"/>
  <c r="S1437"/>
  <c r="M1435"/>
  <c r="S1435"/>
  <c r="M625"/>
  <c r="M624" s="1"/>
  <c r="M623" s="1"/>
  <c r="S625"/>
  <c r="S624" s="1"/>
  <c r="S623" s="1"/>
  <c r="S907"/>
  <c r="S906" s="1"/>
  <c r="S905" s="1"/>
  <c r="M1361"/>
  <c r="S1361"/>
  <c r="M654"/>
  <c r="M653" s="1"/>
  <c r="M652" s="1"/>
  <c r="S654"/>
  <c r="S653" s="1"/>
  <c r="S652" s="1"/>
  <c r="H489"/>
  <c r="H488" s="1"/>
  <c r="H487" s="1"/>
  <c r="G489"/>
  <c r="G488" s="1"/>
  <c r="G487" s="1"/>
  <c r="H1165"/>
  <c r="H1164" s="1"/>
  <c r="H1163" s="1"/>
  <c r="H1162" s="1"/>
  <c r="H1161" s="1"/>
  <c r="G1165"/>
  <c r="G1164" s="1"/>
  <c r="G1163" s="1"/>
  <c r="G1162" s="1"/>
  <c r="G1161" s="1"/>
  <c r="H1372"/>
  <c r="G1372"/>
  <c r="H393"/>
  <c r="G393"/>
  <c r="H31"/>
  <c r="G31"/>
  <c r="H1439"/>
  <c r="G1439"/>
  <c r="H586"/>
  <c r="H585" s="1"/>
  <c r="H584" s="1"/>
  <c r="H583" s="1"/>
  <c r="G586"/>
  <c r="G585" s="1"/>
  <c r="G584" s="1"/>
  <c r="G583" s="1"/>
  <c r="G598"/>
  <c r="G597" s="1"/>
  <c r="G595"/>
  <c r="G594" s="1"/>
  <c r="B591"/>
  <c r="B592" s="1"/>
  <c r="B593" s="1"/>
  <c r="B594" s="1"/>
  <c r="B595" s="1"/>
  <c r="B596" s="1"/>
  <c r="B597" s="1"/>
  <c r="B598" s="1"/>
  <c r="B599" s="1"/>
  <c r="B600" s="1"/>
  <c r="H495"/>
  <c r="G498"/>
  <c r="G497" s="1"/>
  <c r="G496" s="1"/>
  <c r="G495" s="1"/>
  <c r="H503"/>
  <c r="H502" s="1"/>
  <c r="H501" s="1"/>
  <c r="H500" s="1"/>
  <c r="G503"/>
  <c r="G502" s="1"/>
  <c r="G501" s="1"/>
  <c r="G500" s="1"/>
  <c r="H1461"/>
  <c r="H1460" s="1"/>
  <c r="G1461"/>
  <c r="G1460" s="1"/>
  <c r="H750"/>
  <c r="G750"/>
  <c r="H717"/>
  <c r="H716" s="1"/>
  <c r="H715" s="1"/>
  <c r="H714" s="1"/>
  <c r="G717"/>
  <c r="G716" s="1"/>
  <c r="G715" s="1"/>
  <c r="G714" s="1"/>
  <c r="G643"/>
  <c r="G642" s="1"/>
  <c r="G641" s="1"/>
  <c r="G640" s="1"/>
  <c r="M443"/>
  <c r="M442" s="1"/>
  <c r="M441" s="1"/>
  <c r="S443"/>
  <c r="S442" s="1"/>
  <c r="S441" s="1"/>
  <c r="G783"/>
  <c r="H820"/>
  <c r="H819" s="1"/>
  <c r="H814" s="1"/>
  <c r="H828"/>
  <c r="H827" s="1"/>
  <c r="H826" s="1"/>
  <c r="H825" s="1"/>
  <c r="G820"/>
  <c r="G819" s="1"/>
  <c r="G814" s="1"/>
  <c r="G828"/>
  <c r="G827" s="1"/>
  <c r="G826" s="1"/>
  <c r="G825" s="1"/>
  <c r="H895"/>
  <c r="H894" s="1"/>
  <c r="G895"/>
  <c r="G894" s="1"/>
  <c r="H325"/>
  <c r="H323" s="1"/>
  <c r="H322" s="1"/>
  <c r="H321" s="1"/>
  <c r="H319" s="1"/>
  <c r="G325"/>
  <c r="G324" s="1"/>
  <c r="G323" s="1"/>
  <c r="G322" s="1"/>
  <c r="G321" s="1"/>
  <c r="G319" s="1"/>
  <c r="H944"/>
  <c r="H943" s="1"/>
  <c r="H942" s="1"/>
  <c r="G944"/>
  <c r="G943" s="1"/>
  <c r="G942" s="1"/>
  <c r="H935"/>
  <c r="H934" s="1"/>
  <c r="H933" s="1"/>
  <c r="H932" s="1"/>
  <c r="G935"/>
  <c r="G934" s="1"/>
  <c r="G933" s="1"/>
  <c r="G932" s="1"/>
  <c r="H375"/>
  <c r="H374" s="1"/>
  <c r="G375"/>
  <c r="G374" s="1"/>
  <c r="G335"/>
  <c r="G334" s="1"/>
  <c r="G333" s="1"/>
  <c r="H460"/>
  <c r="G465"/>
  <c r="G463"/>
  <c r="G461"/>
  <c r="G1336"/>
  <c r="G1335" s="1"/>
  <c r="G1334" s="1"/>
  <c r="G1333" s="1"/>
  <c r="G1332" s="1"/>
  <c r="G226"/>
  <c r="G225" s="1"/>
  <c r="H1098"/>
  <c r="H1097" s="1"/>
  <c r="G1098"/>
  <c r="G1097" s="1"/>
  <c r="H1095"/>
  <c r="H1094" s="1"/>
  <c r="G1095"/>
  <c r="G1094" s="1"/>
  <c r="H1090"/>
  <c r="H1089" s="1"/>
  <c r="G1090"/>
  <c r="H1225"/>
  <c r="H1224" s="1"/>
  <c r="G1225"/>
  <c r="G1224" s="1"/>
  <c r="H1437"/>
  <c r="H1435"/>
  <c r="H768"/>
  <c r="H767" s="1"/>
  <c r="G768"/>
  <c r="G767" s="1"/>
  <c r="G1437"/>
  <c r="H1446"/>
  <c r="H1445" s="1"/>
  <c r="H1444" s="1"/>
  <c r="H1443" s="1"/>
  <c r="H1458"/>
  <c r="H1457" s="1"/>
  <c r="G1435"/>
  <c r="G1446"/>
  <c r="G1445" s="1"/>
  <c r="G1444" s="1"/>
  <c r="G1443" s="1"/>
  <c r="G1458"/>
  <c r="G1457" s="1"/>
  <c r="G85"/>
  <c r="H85"/>
  <c r="B407"/>
  <c r="B409" s="1"/>
  <c r="B411" s="1"/>
  <c r="B413" s="1"/>
  <c r="B430"/>
  <c r="B431" s="1"/>
  <c r="B432" s="1"/>
  <c r="B433" s="1"/>
  <c r="B686"/>
  <c r="B687" s="1"/>
  <c r="B688" s="1"/>
  <c r="B685"/>
  <c r="B355"/>
  <c r="B346"/>
  <c r="B345"/>
  <c r="B356" s="1"/>
  <c r="B330"/>
  <c r="B331" s="1"/>
  <c r="B332" s="1"/>
  <c r="B437"/>
  <c r="B421" s="1"/>
  <c r="B420"/>
  <c r="B419"/>
  <c r="B418"/>
  <c r="B981"/>
  <c r="B980"/>
  <c r="B982" s="1"/>
  <c r="B983" s="1"/>
  <c r="B984" s="1"/>
  <c r="B985" s="1"/>
  <c r="B659"/>
  <c r="B648"/>
  <c r="B649" s="1"/>
  <c r="B650" s="1"/>
  <c r="B651" s="1"/>
  <c r="B626"/>
  <c r="B625"/>
  <c r="B612"/>
  <c r="B613" s="1"/>
  <c r="B614" s="1"/>
  <c r="B615" s="1"/>
  <c r="B1469"/>
  <c r="B808"/>
  <c r="B809" s="1"/>
  <c r="B810" s="1"/>
  <c r="B811" s="1"/>
  <c r="B302"/>
  <c r="B303" s="1"/>
  <c r="B304" s="1"/>
  <c r="B293"/>
  <c r="B279"/>
  <c r="B280" s="1"/>
  <c r="B277"/>
  <c r="B278" s="1"/>
  <c r="B263"/>
  <c r="B68"/>
  <c r="B69" s="1"/>
  <c r="B70" s="1"/>
  <c r="B71" s="1"/>
  <c r="B72" s="1"/>
  <c r="B46"/>
  <c r="B47" s="1"/>
  <c r="B48" s="1"/>
  <c r="B49" s="1"/>
  <c r="B50" s="1"/>
  <c r="B51" s="1"/>
  <c r="B52" s="1"/>
  <c r="B34"/>
  <c r="B35" s="1"/>
  <c r="B36" s="1"/>
  <c r="B37" s="1"/>
  <c r="B38" s="1"/>
  <c r="B15"/>
  <c r="B16" s="1"/>
  <c r="B17" s="1"/>
  <c r="B18" s="1"/>
  <c r="B19" s="1"/>
  <c r="B521"/>
  <c r="B522" s="1"/>
  <c r="B507"/>
  <c r="B508" s="1"/>
  <c r="B509" s="1"/>
  <c r="B510" s="1"/>
  <c r="B477"/>
  <c r="B478" s="1"/>
  <c r="B479" s="1"/>
  <c r="B480" s="1"/>
  <c r="B481" s="1"/>
  <c r="B385"/>
  <c r="B387" s="1"/>
  <c r="B389" s="1"/>
  <c r="B391" s="1"/>
  <c r="B393" s="1"/>
  <c r="B399"/>
  <c r="B401" s="1"/>
  <c r="B405" s="1"/>
  <c r="B384"/>
  <c r="B386" s="1"/>
  <c r="B388" s="1"/>
  <c r="B390" s="1"/>
  <c r="B392" s="1"/>
  <c r="B394" s="1"/>
  <c r="B398"/>
  <c r="B400" s="1"/>
  <c r="B402" s="1"/>
  <c r="B406" s="1"/>
  <c r="B408" s="1"/>
  <c r="B410" s="1"/>
  <c r="B412" s="1"/>
  <c r="B414" s="1"/>
  <c r="G545"/>
  <c r="G544" s="1"/>
  <c r="G135"/>
  <c r="G134"/>
  <c r="G131"/>
  <c r="G133"/>
  <c r="G132"/>
  <c r="G677"/>
  <c r="G676" s="1"/>
  <c r="G675" s="1"/>
  <c r="G674" s="1"/>
  <c r="H135"/>
  <c r="H132"/>
  <c r="H133"/>
  <c r="H134"/>
  <c r="H677"/>
  <c r="H676" s="1"/>
  <c r="H675" s="1"/>
  <c r="H674" s="1"/>
  <c r="H1156"/>
  <c r="H1155" s="1"/>
  <c r="H1154" s="1"/>
  <c r="H1153" s="1"/>
  <c r="H1152" s="1"/>
  <c r="H738"/>
  <c r="H737" s="1"/>
  <c r="H736" s="1"/>
  <c r="G1365"/>
  <c r="H803"/>
  <c r="H802" s="1"/>
  <c r="H801" s="1"/>
  <c r="H800" s="1"/>
  <c r="H960"/>
  <c r="H959" s="1"/>
  <c r="G552"/>
  <c r="G551" s="1"/>
  <c r="G840"/>
  <c r="G839" s="1"/>
  <c r="G832" s="1"/>
  <c r="G831" s="1"/>
  <c r="H866"/>
  <c r="H865" s="1"/>
  <c r="G1285"/>
  <c r="G1284" s="1"/>
  <c r="G765"/>
  <c r="G764" s="1"/>
  <c r="H606"/>
  <c r="H605" s="1"/>
  <c r="H604" s="1"/>
  <c r="H603" s="1"/>
  <c r="H602" s="1"/>
  <c r="G907"/>
  <c r="G906" s="1"/>
  <c r="G905" s="1"/>
  <c r="H1053"/>
  <c r="H1052" s="1"/>
  <c r="H1051" s="1"/>
  <c r="H1050" s="1"/>
  <c r="H1058"/>
  <c r="H1057" s="1"/>
  <c r="H1056" s="1"/>
  <c r="H1055" s="1"/>
  <c r="G1149"/>
  <c r="G1148" s="1"/>
  <c r="G1147" s="1"/>
  <c r="G1146" s="1"/>
  <c r="G1145" s="1"/>
  <c r="H306"/>
  <c r="G866"/>
  <c r="G865" s="1"/>
  <c r="H1294"/>
  <c r="H1293" s="1"/>
  <c r="G555"/>
  <c r="G554" s="1"/>
  <c r="H29"/>
  <c r="G1276"/>
  <c r="G1275" s="1"/>
  <c r="G485"/>
  <c r="G484" s="1"/>
  <c r="G483" s="1"/>
  <c r="G724"/>
  <c r="G723" s="1"/>
  <c r="G722" s="1"/>
  <c r="G161"/>
  <c r="G162"/>
  <c r="G1355"/>
  <c r="H22"/>
  <c r="H21" s="1"/>
  <c r="H728"/>
  <c r="H727" s="1"/>
  <c r="H726" s="1"/>
  <c r="H654"/>
  <c r="H653" s="1"/>
  <c r="H652" s="1"/>
  <c r="G1085"/>
  <c r="G1084" s="1"/>
  <c r="G1083" s="1"/>
  <c r="G549"/>
  <c r="G548" s="1"/>
  <c r="H650"/>
  <c r="H649" s="1"/>
  <c r="H648" s="1"/>
  <c r="H854"/>
  <c r="H853" s="1"/>
  <c r="H852" s="1"/>
  <c r="H851" s="1"/>
  <c r="H850" s="1"/>
  <c r="G291"/>
  <c r="G290" s="1"/>
  <c r="G289" s="1"/>
  <c r="G288" s="1"/>
  <c r="H342"/>
  <c r="H341" s="1"/>
  <c r="G984"/>
  <c r="G982" s="1"/>
  <c r="G524"/>
  <c r="G523" s="1"/>
  <c r="H560"/>
  <c r="H559" s="1"/>
  <c r="H558" s="1"/>
  <c r="H872"/>
  <c r="H871" s="1"/>
  <c r="H1243"/>
  <c r="H1242" s="1"/>
  <c r="H291"/>
  <c r="H290" s="1"/>
  <c r="H289" s="1"/>
  <c r="H288" s="1"/>
  <c r="H81"/>
  <c r="H514"/>
  <c r="H513" s="1"/>
  <c r="H512" s="1"/>
  <c r="H549"/>
  <c r="H548" s="1"/>
  <c r="H79"/>
  <c r="H42"/>
  <c r="G1270"/>
  <c r="G1269" s="1"/>
  <c r="H409"/>
  <c r="H408" s="1"/>
  <c r="H407" s="1"/>
  <c r="H406" s="1"/>
  <c r="H1149"/>
  <c r="H1148" s="1"/>
  <c r="H1147" s="1"/>
  <c r="H1146" s="1"/>
  <c r="H1145" s="1"/>
  <c r="G348"/>
  <c r="G347" s="1"/>
  <c r="G427"/>
  <c r="G426" s="1"/>
  <c r="G425" s="1"/>
  <c r="G424" s="1"/>
  <c r="H308"/>
  <c r="H181"/>
  <c r="H1070"/>
  <c r="H1069" s="1"/>
  <c r="H1068" s="1"/>
  <c r="H1067" s="1"/>
  <c r="G1370"/>
  <c r="H1426"/>
  <c r="H1425" s="1"/>
  <c r="H1424" s="1"/>
  <c r="H1423" s="1"/>
  <c r="H1422" s="1"/>
  <c r="G875"/>
  <c r="G874" s="1"/>
  <c r="G1041"/>
  <c r="G1040" s="1"/>
  <c r="G1039" s="1"/>
  <c r="G1038" s="1"/>
  <c r="H56"/>
  <c r="G1070"/>
  <c r="G1069" s="1"/>
  <c r="G1068" s="1"/>
  <c r="G1067" s="1"/>
  <c r="H592"/>
  <c r="H591" s="1"/>
  <c r="H590" s="1"/>
  <c r="H589" s="1"/>
  <c r="H1478"/>
  <c r="H1477" s="1"/>
  <c r="H1476" s="1"/>
  <c r="H1475" s="1"/>
  <c r="G658"/>
  <c r="G657" s="1"/>
  <c r="G656" s="1"/>
  <c r="H40"/>
  <c r="H38"/>
  <c r="H339"/>
  <c r="H338" s="1"/>
  <c r="G422"/>
  <c r="G421" s="1"/>
  <c r="G420" s="1"/>
  <c r="G419" s="1"/>
  <c r="G564"/>
  <c r="G563" s="1"/>
  <c r="G562" s="1"/>
  <c r="H847"/>
  <c r="H846" s="1"/>
  <c r="H845" s="1"/>
  <c r="H844" s="1"/>
  <c r="H843" s="1"/>
  <c r="G1181"/>
  <c r="G1180" s="1"/>
  <c r="H1273"/>
  <c r="H1272" s="1"/>
  <c r="G606"/>
  <c r="G605" s="1"/>
  <c r="G604" s="1"/>
  <c r="G603" s="1"/>
  <c r="G602" s="1"/>
  <c r="G869"/>
  <c r="G868" s="1"/>
  <c r="G29"/>
  <c r="G316"/>
  <c r="G315" s="1"/>
  <c r="G314" s="1"/>
  <c r="G313" s="1"/>
  <c r="G312" s="1"/>
  <c r="H552"/>
  <c r="H551" s="1"/>
  <c r="H1365"/>
  <c r="G854"/>
  <c r="G853" s="1"/>
  <c r="G852" s="1"/>
  <c r="G851" s="1"/>
  <c r="G850" s="1"/>
  <c r="H1408"/>
  <c r="H1407" s="1"/>
  <c r="H1406" s="1"/>
  <c r="H1405" s="1"/>
  <c r="H115"/>
  <c r="H114" s="1"/>
  <c r="H113" s="1"/>
  <c r="H112" s="1"/>
  <c r="H111" s="1"/>
  <c r="H110" s="1"/>
  <c r="H72"/>
  <c r="H71" s="1"/>
  <c r="H70" s="1"/>
  <c r="H69" s="1"/>
  <c r="H68" s="1"/>
  <c r="G351"/>
  <c r="G350" s="1"/>
  <c r="H1285"/>
  <c r="H1284" s="1"/>
  <c r="G342"/>
  <c r="G341" s="1"/>
  <c r="H345"/>
  <c r="H344" s="1"/>
  <c r="G372"/>
  <c r="G371" s="1"/>
  <c r="G1282"/>
  <c r="G1281" s="1"/>
  <c r="H1357"/>
  <c r="G142"/>
  <c r="G847"/>
  <c r="G846" s="1"/>
  <c r="G845" s="1"/>
  <c r="G844" s="1"/>
  <c r="G843" s="1"/>
  <c r="G1132"/>
  <c r="G1131" s="1"/>
  <c r="G1130" s="1"/>
  <c r="G126"/>
  <c r="H439"/>
  <c r="H438" s="1"/>
  <c r="H437" s="1"/>
  <c r="G1426"/>
  <c r="G1425" s="1"/>
  <c r="G1424" s="1"/>
  <c r="G1423" s="1"/>
  <c r="G1422" s="1"/>
  <c r="H510"/>
  <c r="H509" s="1"/>
  <c r="H508" s="1"/>
  <c r="H1355"/>
  <c r="G1026"/>
  <c r="G1025" s="1"/>
  <c r="G1024" s="1"/>
  <c r="G1023" s="1"/>
  <c r="H746"/>
  <c r="G1053"/>
  <c r="G1052" s="1"/>
  <c r="G1051" s="1"/>
  <c r="G1050" s="1"/>
  <c r="H527"/>
  <c r="H526" s="1"/>
  <c r="G1408"/>
  <c r="G1407" s="1"/>
  <c r="G1406" s="1"/>
  <c r="G1405" s="1"/>
  <c r="G1264"/>
  <c r="G1263" s="1"/>
  <c r="G205"/>
  <c r="G204" s="1"/>
  <c r="G203" s="1"/>
  <c r="G202" s="1"/>
  <c r="G201" s="1"/>
  <c r="G1031"/>
  <c r="G1030" s="1"/>
  <c r="G1029" s="1"/>
  <c r="G1028" s="1"/>
  <c r="G514"/>
  <c r="G513" s="1"/>
  <c r="G512" s="1"/>
  <c r="G1142"/>
  <c r="G1141" s="1"/>
  <c r="G1140" s="1"/>
  <c r="G1139" s="1"/>
  <c r="H840"/>
  <c r="H839" s="1"/>
  <c r="H832" s="1"/>
  <c r="H831" s="1"/>
  <c r="H1282"/>
  <c r="H1281" s="1"/>
  <c r="H781"/>
  <c r="H780" s="1"/>
  <c r="H779" s="1"/>
  <c r="G560"/>
  <c r="G559" s="1"/>
  <c r="G558" s="1"/>
  <c r="H389"/>
  <c r="G1307"/>
  <c r="G1306" s="1"/>
  <c r="G1305" s="1"/>
  <c r="G1304" s="1"/>
  <c r="G1303" s="1"/>
  <c r="G968"/>
  <c r="G967" s="1"/>
  <c r="G966" s="1"/>
  <c r="G965" s="1"/>
  <c r="G1294"/>
  <c r="G1293" s="1"/>
  <c r="H1237"/>
  <c r="H1236" s="1"/>
  <c r="G212"/>
  <c r="G211" s="1"/>
  <c r="G210" s="1"/>
  <c r="G209" s="1"/>
  <c r="G208" s="1"/>
  <c r="G308"/>
  <c r="H1255"/>
  <c r="H1254" s="1"/>
  <c r="G42"/>
  <c r="G1363"/>
  <c r="G592"/>
  <c r="G591" s="1"/>
  <c r="H485"/>
  <c r="H484" s="1"/>
  <c r="H483" s="1"/>
  <c r="H1048"/>
  <c r="H1047" s="1"/>
  <c r="H1046" s="1"/>
  <c r="H1045" s="1"/>
  <c r="G1234"/>
  <c r="G1233" s="1"/>
  <c r="H481"/>
  <c r="H480" s="1"/>
  <c r="H479" s="1"/>
  <c r="H691"/>
  <c r="H690" s="1"/>
  <c r="H689" s="1"/>
  <c r="H564"/>
  <c r="H563" s="1"/>
  <c r="H562" s="1"/>
  <c r="G1473"/>
  <c r="G1472" s="1"/>
  <c r="G1471" s="1"/>
  <c r="G1470" s="1"/>
  <c r="H1348"/>
  <c r="H1347" s="1"/>
  <c r="H1346" s="1"/>
  <c r="H1345" s="1"/>
  <c r="H615"/>
  <c r="H614" s="1"/>
  <c r="H613" s="1"/>
  <c r="G772"/>
  <c r="G771" s="1"/>
  <c r="G770" s="1"/>
  <c r="H296"/>
  <c r="H295" s="1"/>
  <c r="H524"/>
  <c r="H523" s="1"/>
  <c r="G695"/>
  <c r="G694" s="1"/>
  <c r="G693" s="1"/>
  <c r="G1156"/>
  <c r="G1155" s="1"/>
  <c r="G1154" s="1"/>
  <c r="G1153" s="1"/>
  <c r="G1152" s="1"/>
  <c r="G542"/>
  <c r="G541" s="1"/>
  <c r="H1231"/>
  <c r="H1230" s="1"/>
  <c r="G878"/>
  <c r="G877" s="1"/>
  <c r="G795"/>
  <c r="G794" s="1"/>
  <c r="G793" s="1"/>
  <c r="H427"/>
  <c r="H426" s="1"/>
  <c r="H425" s="1"/>
  <c r="H424" s="1"/>
  <c r="G128"/>
  <c r="H913"/>
  <c r="H910" s="1"/>
  <c r="H909" s="1"/>
  <c r="G181"/>
  <c r="G1261"/>
  <c r="G1260" s="1"/>
  <c r="H1000"/>
  <c r="H999" s="1"/>
  <c r="H998" s="1"/>
  <c r="H997" s="1"/>
  <c r="H996" s="1"/>
  <c r="G115"/>
  <c r="G114" s="1"/>
  <c r="G113" s="1"/>
  <c r="G112" s="1"/>
  <c r="G111" s="1"/>
  <c r="G110" s="1"/>
  <c r="H1240"/>
  <c r="H1239" s="1"/>
  <c r="G1246"/>
  <c r="G1245" s="1"/>
  <c r="H724"/>
  <c r="H723" s="1"/>
  <c r="H722" s="1"/>
  <c r="H1370"/>
  <c r="G184"/>
  <c r="G183" s="1"/>
  <c r="H863"/>
  <c r="H862" s="1"/>
  <c r="G1063"/>
  <c r="G1062" s="1"/>
  <c r="G1061" s="1"/>
  <c r="G1060" s="1"/>
  <c r="H364"/>
  <c r="H363" s="1"/>
  <c r="H362" s="1"/>
  <c r="H361" s="1"/>
  <c r="G1243"/>
  <c r="G1242" s="1"/>
  <c r="H625"/>
  <c r="H624" s="1"/>
  <c r="H623" s="1"/>
  <c r="H742"/>
  <c r="H741" s="1"/>
  <c r="H740" s="1"/>
  <c r="H537"/>
  <c r="H536" s="1"/>
  <c r="H58"/>
  <c r="H55" s="1"/>
  <c r="G306"/>
  <c r="H1041"/>
  <c r="H1040" s="1"/>
  <c r="H1039" s="1"/>
  <c r="H1038" s="1"/>
  <c r="G279"/>
  <c r="G278" s="1"/>
  <c r="G277" s="1"/>
  <c r="G276" s="1"/>
  <c r="G275" s="1"/>
  <c r="G960"/>
  <c r="G959" s="1"/>
  <c r="H898"/>
  <c r="H897" s="1"/>
  <c r="H893" s="1"/>
  <c r="H892" s="1"/>
  <c r="H891" s="1"/>
  <c r="G443"/>
  <c r="G442" s="1"/>
  <c r="G441" s="1"/>
  <c r="H1075"/>
  <c r="H1074" s="1"/>
  <c r="H1073" s="1"/>
  <c r="H1072" s="1"/>
  <c r="H984"/>
  <c r="H983" s="1"/>
  <c r="H545"/>
  <c r="H544" s="1"/>
  <c r="G917"/>
  <c r="G916" s="1"/>
  <c r="G915" s="1"/>
  <c r="G993"/>
  <c r="G992" s="1"/>
  <c r="G991" s="1"/>
  <c r="G990" s="1"/>
  <c r="G989" s="1"/>
  <c r="H1116"/>
  <c r="H1115" s="1"/>
  <c r="H1114" s="1"/>
  <c r="H1113" s="1"/>
  <c r="G300"/>
  <c r="G299" s="1"/>
  <c r="G298" s="1"/>
  <c r="G803"/>
  <c r="G802" s="1"/>
  <c r="G801" s="1"/>
  <c r="G800" s="1"/>
  <c r="H1316"/>
  <c r="H1315" s="1"/>
  <c r="H1314" s="1"/>
  <c r="H1313" s="1"/>
  <c r="H1312" s="1"/>
  <c r="H279"/>
  <c r="H278" s="1"/>
  <c r="H277" s="1"/>
  <c r="H276" s="1"/>
  <c r="H275" s="1"/>
  <c r="H422"/>
  <c r="H421" s="1"/>
  <c r="H420" s="1"/>
  <c r="H419" s="1"/>
  <c r="H1419"/>
  <c r="H1418" s="1"/>
  <c r="H1417" s="1"/>
  <c r="H1416" s="1"/>
  <c r="H1415" s="1"/>
  <c r="G1178"/>
  <c r="G872"/>
  <c r="G871" s="1"/>
  <c r="H1222"/>
  <c r="H1221" s="1"/>
  <c r="H1249"/>
  <c r="H1248" s="1"/>
  <c r="H687"/>
  <c r="H686" s="1"/>
  <c r="H685" s="1"/>
  <c r="G752"/>
  <c r="G913"/>
  <c r="G910" s="1"/>
  <c r="G909" s="1"/>
  <c r="H752"/>
  <c r="G409"/>
  <c r="G408" s="1"/>
  <c r="G407" s="1"/>
  <c r="G406" s="1"/>
  <c r="G401"/>
  <c r="G400" s="1"/>
  <c r="G399" s="1"/>
  <c r="G398" s="1"/>
  <c r="G397" s="1"/>
  <c r="G396" s="1"/>
  <c r="G1202"/>
  <c r="G1201" s="1"/>
  <c r="G1200" s="1"/>
  <c r="G1199" s="1"/>
  <c r="G1198" s="1"/>
  <c r="G391"/>
  <c r="H795"/>
  <c r="H794" s="1"/>
  <c r="H793" s="1"/>
  <c r="H555"/>
  <c r="H554" s="1"/>
  <c r="H1085"/>
  <c r="H1084" s="1"/>
  <c r="H1083" s="1"/>
  <c r="H1353"/>
  <c r="H25"/>
  <c r="G385"/>
  <c r="G384" s="1"/>
  <c r="G383" s="1"/>
  <c r="H162"/>
  <c r="H1228"/>
  <c r="H1227" s="1"/>
  <c r="H1178"/>
  <c r="H351"/>
  <c r="H350" s="1"/>
  <c r="G1368"/>
  <c r="H391"/>
  <c r="H963"/>
  <c r="H962" s="1"/>
  <c r="B590"/>
  <c r="G1019"/>
  <c r="G1018" s="1"/>
  <c r="G1013" s="1"/>
  <c r="G1012" s="1"/>
  <c r="G358"/>
  <c r="G357" s="1"/>
  <c r="G356" s="1"/>
  <c r="G355" s="1"/>
  <c r="G63"/>
  <c r="G62" s="1"/>
  <c r="G389"/>
  <c r="G286"/>
  <c r="G285" s="1"/>
  <c r="G284" s="1"/>
  <c r="G283" s="1"/>
  <c r="H1473"/>
  <c r="H1472" s="1"/>
  <c r="H1471" s="1"/>
  <c r="H1470" s="1"/>
  <c r="G25"/>
  <c r="G19"/>
  <c r="G18" s="1"/>
  <c r="G746"/>
  <c r="G1353"/>
  <c r="H212"/>
  <c r="H211" s="1"/>
  <c r="H210" s="1"/>
  <c r="H209" s="1"/>
  <c r="H208" s="1"/>
  <c r="H1172"/>
  <c r="H1171" s="1"/>
  <c r="H1170" s="1"/>
  <c r="H269"/>
  <c r="H1123"/>
  <c r="H1122" s="1"/>
  <c r="H1121" s="1"/>
  <c r="H1120" s="1"/>
  <c r="H1132"/>
  <c r="H1131" s="1"/>
  <c r="H1130" s="1"/>
  <c r="G1240"/>
  <c r="G1239" s="1"/>
  <c r="H1234"/>
  <c r="H1233" s="1"/>
  <c r="H316"/>
  <c r="H315" s="1"/>
  <c r="H314" s="1"/>
  <c r="H313" s="1"/>
  <c r="H312" s="1"/>
  <c r="G58"/>
  <c r="G728"/>
  <c r="G727" s="1"/>
  <c r="G726" s="1"/>
  <c r="H542"/>
  <c r="H541" s="1"/>
  <c r="H1215"/>
  <c r="H1212" s="1"/>
  <c r="H1211" s="1"/>
  <c r="H1210" s="1"/>
  <c r="H1209" s="1"/>
  <c r="H1176"/>
  <c r="G863"/>
  <c r="G862" s="1"/>
  <c r="H1363"/>
  <c r="G296"/>
  <c r="G295" s="1"/>
  <c r="H1181"/>
  <c r="H1180" s="1"/>
  <c r="G432"/>
  <c r="G431" s="1"/>
  <c r="G430" s="1"/>
  <c r="G429" s="1"/>
  <c r="H1202"/>
  <c r="H1201" s="1"/>
  <c r="H1200" s="1"/>
  <c r="H1199" s="1"/>
  <c r="H1198" s="1"/>
  <c r="H1267"/>
  <c r="H1266" s="1"/>
  <c r="G179"/>
  <c r="G748"/>
  <c r="G1036"/>
  <c r="G1035" s="1"/>
  <c r="G1034" s="1"/>
  <c r="G1033" s="1"/>
  <c r="H300"/>
  <c r="H299" s="1"/>
  <c r="H298" s="1"/>
  <c r="G22"/>
  <c r="G21" s="1"/>
  <c r="G1279"/>
  <c r="G1278" s="1"/>
  <c r="H267"/>
  <c r="G1123"/>
  <c r="G1122" s="1"/>
  <c r="G1121" s="1"/>
  <c r="G1120" s="1"/>
  <c r="H1258"/>
  <c r="H1257" s="1"/>
  <c r="G1478"/>
  <c r="G1477" s="1"/>
  <c r="G1476" s="1"/>
  <c r="G1475" s="1"/>
  <c r="H27"/>
  <c r="H1142"/>
  <c r="H1141" s="1"/>
  <c r="H1140" s="1"/>
  <c r="H1139" s="1"/>
  <c r="G1348"/>
  <c r="G1347" s="1"/>
  <c r="G1346" s="1"/>
  <c r="G1345" s="1"/>
  <c r="G38"/>
  <c r="H810"/>
  <c r="H809" s="1"/>
  <c r="H808" s="1"/>
  <c r="H807" s="1"/>
  <c r="H806" s="1"/>
  <c r="H1291"/>
  <c r="H1290" s="1"/>
  <c r="G810"/>
  <c r="G809" s="1"/>
  <c r="G808" s="1"/>
  <c r="G807" s="1"/>
  <c r="G806" s="1"/>
  <c r="H304"/>
  <c r="H303" s="1"/>
  <c r="H302" s="1"/>
  <c r="G304"/>
  <c r="G650"/>
  <c r="G649" s="1"/>
  <c r="G648" s="1"/>
  <c r="G1000"/>
  <c r="G999" s="1"/>
  <c r="G998" s="1"/>
  <c r="G1228"/>
  <c r="G1227" s="1"/>
  <c r="H271"/>
  <c r="G72"/>
  <c r="G71" s="1"/>
  <c r="G70" s="1"/>
  <c r="G69" s="1"/>
  <c r="G68" s="1"/>
  <c r="H534"/>
  <c r="H533" s="1"/>
  <c r="H51"/>
  <c r="H50" s="1"/>
  <c r="H49" s="1"/>
  <c r="H48" s="1"/>
  <c r="H47" s="1"/>
  <c r="H531"/>
  <c r="H530" s="1"/>
  <c r="H772"/>
  <c r="H771" s="1"/>
  <c r="H770" s="1"/>
  <c r="G898"/>
  <c r="G897" s="1"/>
  <c r="H286"/>
  <c r="H285" s="1"/>
  <c r="H284" s="1"/>
  <c r="H283" s="1"/>
  <c r="G439"/>
  <c r="G438" s="1"/>
  <c r="G437" s="1"/>
  <c r="H19"/>
  <c r="H18" s="1"/>
  <c r="H1063"/>
  <c r="H1062" s="1"/>
  <c r="H1061" s="1"/>
  <c r="H1060" s="1"/>
  <c r="G1048"/>
  <c r="G1047" s="1"/>
  <c r="G1046" s="1"/>
  <c r="G1045" s="1"/>
  <c r="H658"/>
  <c r="H657" s="1"/>
  <c r="H656" s="1"/>
  <c r="G1137"/>
  <c r="G1136" s="1"/>
  <c r="G1135" s="1"/>
  <c r="G1134" s="1"/>
  <c r="H765"/>
  <c r="H764" s="1"/>
  <c r="H748"/>
  <c r="H369"/>
  <c r="H368" s="1"/>
  <c r="G1361"/>
  <c r="H179"/>
  <c r="H1288"/>
  <c r="H1287" s="1"/>
  <c r="G940"/>
  <c r="G939" s="1"/>
  <c r="G938" s="1"/>
  <c r="G937" s="1"/>
  <c r="H1019"/>
  <c r="H1018" s="1"/>
  <c r="H1013" s="1"/>
  <c r="H1012" s="1"/>
  <c r="H63"/>
  <c r="H62" s="1"/>
  <c r="G267"/>
  <c r="G1316"/>
  <c r="G1315" s="1"/>
  <c r="G1314" s="1"/>
  <c r="G1313" s="1"/>
  <c r="G1312" s="1"/>
  <c r="H1137"/>
  <c r="H1136" s="1"/>
  <c r="H1135" s="1"/>
  <c r="H1134" s="1"/>
  <c r="H875"/>
  <c r="H874" s="1"/>
  <c r="G881"/>
  <c r="G880" s="1"/>
  <c r="H348"/>
  <c r="H347" s="1"/>
  <c r="H878"/>
  <c r="H877" s="1"/>
  <c r="G781"/>
  <c r="G1231"/>
  <c r="G1230" s="1"/>
  <c r="G1249"/>
  <c r="G1248" s="1"/>
  <c r="G81"/>
  <c r="G51"/>
  <c r="G50" s="1"/>
  <c r="G49" s="1"/>
  <c r="G48" s="1"/>
  <c r="G47" s="1"/>
  <c r="G1176"/>
  <c r="G1175" s="1"/>
  <c r="H968"/>
  <c r="H967" s="1"/>
  <c r="H966" s="1"/>
  <c r="H965" s="1"/>
  <c r="H1128"/>
  <c r="H1127" s="1"/>
  <c r="H1126" s="1"/>
  <c r="H205"/>
  <c r="H204" s="1"/>
  <c r="H203" s="1"/>
  <c r="H202" s="1"/>
  <c r="H201" s="1"/>
  <c r="G1267"/>
  <c r="G1266" s="1"/>
  <c r="H432"/>
  <c r="H431" s="1"/>
  <c r="H695"/>
  <c r="H694" s="1"/>
  <c r="H693" s="1"/>
  <c r="G1252"/>
  <c r="G1251" s="1"/>
  <c r="H1246"/>
  <c r="H1245" s="1"/>
  <c r="G364"/>
  <c r="G363" s="1"/>
  <c r="G362" s="1"/>
  <c r="G361" s="1"/>
  <c r="G1075"/>
  <c r="G1074" s="1"/>
  <c r="G1073" s="1"/>
  <c r="G1072" s="1"/>
  <c r="H401"/>
  <c r="H400" s="1"/>
  <c r="H399" s="1"/>
  <c r="H398" s="1"/>
  <c r="H397" s="1"/>
  <c r="H396" s="1"/>
  <c r="H869"/>
  <c r="H868" s="1"/>
  <c r="H1361"/>
  <c r="H358"/>
  <c r="H357" s="1"/>
  <c r="H356" s="1"/>
  <c r="H355" s="1"/>
  <c r="H1080"/>
  <c r="H1079" s="1"/>
  <c r="H1078" s="1"/>
  <c r="H1077" s="1"/>
  <c r="G1357"/>
  <c r="G738"/>
  <c r="G737" s="1"/>
  <c r="G736" s="1"/>
  <c r="H1026"/>
  <c r="H1025" s="1"/>
  <c r="H1024" s="1"/>
  <c r="H1023" s="1"/>
  <c r="H184"/>
  <c r="H183" s="1"/>
  <c r="G1215"/>
  <c r="G1212" s="1"/>
  <c r="G1211" s="1"/>
  <c r="G1210" s="1"/>
  <c r="G1209" s="1"/>
  <c r="H1279"/>
  <c r="H1278" s="1"/>
  <c r="G1116"/>
  <c r="G1115" s="1"/>
  <c r="G1114" s="1"/>
  <c r="G1113" s="1"/>
  <c r="H372"/>
  <c r="H371" s="1"/>
  <c r="G1258"/>
  <c r="G1257" s="1"/>
  <c r="G1080"/>
  <c r="G1079" s="1"/>
  <c r="G1078" s="1"/>
  <c r="G1077" s="1"/>
  <c r="H620"/>
  <c r="H619" s="1"/>
  <c r="H618" s="1"/>
  <c r="H940"/>
  <c r="H939" s="1"/>
  <c r="H938" s="1"/>
  <c r="H937" s="1"/>
  <c r="G481"/>
  <c r="G480" s="1"/>
  <c r="G479" s="1"/>
  <c r="H1036"/>
  <c r="H1035" s="1"/>
  <c r="H1034" s="1"/>
  <c r="H1033" s="1"/>
  <c r="H1031"/>
  <c r="H1030" s="1"/>
  <c r="H1029" s="1"/>
  <c r="H1028" s="1"/>
  <c r="G369"/>
  <c r="G368" s="1"/>
  <c r="G367" s="1"/>
  <c r="G1288"/>
  <c r="G1287" s="1"/>
  <c r="H385"/>
  <c r="H384" s="1"/>
  <c r="H383" s="1"/>
  <c r="H1261"/>
  <c r="H1260" s="1"/>
  <c r="G1255"/>
  <c r="G1254" s="1"/>
  <c r="H993"/>
  <c r="H992" s="1"/>
  <c r="H991" s="1"/>
  <c r="H990" s="1"/>
  <c r="H989" s="1"/>
  <c r="G339"/>
  <c r="G338" s="1"/>
  <c r="G1222"/>
  <c r="G1221" s="1"/>
  <c r="G1172"/>
  <c r="G1171" s="1"/>
  <c r="G1170" s="1"/>
  <c r="G271"/>
  <c r="G1273"/>
  <c r="G1272" s="1"/>
  <c r="G975"/>
  <c r="G974" s="1"/>
  <c r="G973" s="1"/>
  <c r="G972" s="1"/>
  <c r="G971" s="1"/>
  <c r="G345"/>
  <c r="G344" s="1"/>
  <c r="G1237"/>
  <c r="G1236" s="1"/>
  <c r="G963"/>
  <c r="G962" s="1"/>
  <c r="H443"/>
  <c r="H442" s="1"/>
  <c r="H441" s="1"/>
  <c r="H1270"/>
  <c r="H1269" s="1"/>
  <c r="G531"/>
  <c r="G530" s="1"/>
  <c r="H1264"/>
  <c r="H1263" s="1"/>
  <c r="H907"/>
  <c r="H906" s="1"/>
  <c r="H905" s="1"/>
  <c r="G510"/>
  <c r="G509" s="1"/>
  <c r="G508" s="1"/>
  <c r="H917"/>
  <c r="H916" s="1"/>
  <c r="H915" s="1"/>
  <c r="G620"/>
  <c r="G619" s="1"/>
  <c r="G618" s="1"/>
  <c r="H956"/>
  <c r="H955" s="1"/>
  <c r="H954" s="1"/>
  <c r="G1128"/>
  <c r="G1127" s="1"/>
  <c r="G1126" s="1"/>
  <c r="G1419"/>
  <c r="G1418" s="1"/>
  <c r="G1417" s="1"/>
  <c r="G1416" s="1"/>
  <c r="G1415" s="1"/>
  <c r="G654"/>
  <c r="G653" s="1"/>
  <c r="G652" s="1"/>
  <c r="H1252"/>
  <c r="H1251" s="1"/>
  <c r="H1307"/>
  <c r="H1306" s="1"/>
  <c r="H1305" s="1"/>
  <c r="H1304" s="1"/>
  <c r="H1303" s="1"/>
  <c r="G269"/>
  <c r="H1368"/>
  <c r="H1276"/>
  <c r="H1275" s="1"/>
  <c r="H881"/>
  <c r="H880" s="1"/>
  <c r="G691"/>
  <c r="G690" s="1"/>
  <c r="G689" s="1"/>
  <c r="G144"/>
  <c r="G1058"/>
  <c r="G1057" s="1"/>
  <c r="G1056" s="1"/>
  <c r="G1055" s="1"/>
  <c r="H975"/>
  <c r="H974" s="1"/>
  <c r="H973" s="1"/>
  <c r="H972" s="1"/>
  <c r="H971" s="1"/>
  <c r="G1291"/>
  <c r="G1290" s="1"/>
  <c r="G625"/>
  <c r="G624" s="1"/>
  <c r="G623" s="1"/>
  <c r="G956"/>
  <c r="G955" s="1"/>
  <c r="G954" s="1"/>
  <c r="G742"/>
  <c r="G741" s="1"/>
  <c r="G740" s="1"/>
  <c r="G534"/>
  <c r="G533" s="1"/>
  <c r="G1485"/>
  <c r="T917"/>
  <c r="T916" s="1"/>
  <c r="T915" s="1"/>
  <c r="J904"/>
  <c r="S913"/>
  <c r="S910" s="1"/>
  <c r="S909" s="1"/>
  <c r="U893"/>
  <c r="U892" s="1"/>
  <c r="U891" s="1"/>
  <c r="U814"/>
  <c r="R814"/>
  <c r="Z820"/>
  <c r="Z819" s="1"/>
  <c r="Z817"/>
  <c r="Z816" s="1"/>
  <c r="Z815" s="1"/>
  <c r="Y820"/>
  <c r="Y819" s="1"/>
  <c r="U780"/>
  <c r="U779" s="1"/>
  <c r="T781"/>
  <c r="T780" s="1"/>
  <c r="T779" s="1"/>
  <c r="Z781"/>
  <c r="Z780" s="1"/>
  <c r="Z779" s="1"/>
  <c r="S787"/>
  <c r="Y783"/>
  <c r="Y785"/>
  <c r="Y781"/>
  <c r="U793"/>
  <c r="T691"/>
  <c r="T690" s="1"/>
  <c r="T689" s="1"/>
  <c r="S691"/>
  <c r="S690" s="1"/>
  <c r="S689" s="1"/>
  <c r="J684"/>
  <c r="Z695"/>
  <c r="Z694" s="1"/>
  <c r="Z693" s="1"/>
  <c r="K684"/>
  <c r="K683" s="1"/>
  <c r="Y560"/>
  <c r="Y559" s="1"/>
  <c r="Y558" s="1"/>
  <c r="S560"/>
  <c r="S559" s="1"/>
  <c r="S558" s="1"/>
  <c r="Z564"/>
  <c r="Z563" s="1"/>
  <c r="Z562" s="1"/>
  <c r="S564"/>
  <c r="S563" s="1"/>
  <c r="S562" s="1"/>
  <c r="Y564"/>
  <c r="Y563" s="1"/>
  <c r="Y562" s="1"/>
  <c r="O478"/>
  <c r="T564"/>
  <c r="T563" s="1"/>
  <c r="T562" s="1"/>
  <c r="Z576"/>
  <c r="Z575" s="1"/>
  <c r="Z574" s="1"/>
  <c r="Y489"/>
  <c r="Y488" s="1"/>
  <c r="Y487" s="1"/>
  <c r="Z489"/>
  <c r="Z488" s="1"/>
  <c r="Z487" s="1"/>
  <c r="Z485"/>
  <c r="Z484" s="1"/>
  <c r="Z483" s="1"/>
  <c r="Z161"/>
  <c r="Z162"/>
  <c r="S162"/>
  <c r="Z166"/>
  <c r="Z165" s="1"/>
  <c r="Z164" s="1"/>
  <c r="W141"/>
  <c r="W140" s="1"/>
  <c r="W139" s="1"/>
  <c r="W138" s="1"/>
  <c r="Z367"/>
  <c r="X418"/>
  <c r="Z436"/>
  <c r="Z435" s="1"/>
  <c r="X507"/>
  <c r="X506" s="1"/>
  <c r="W627"/>
  <c r="W612" s="1"/>
  <c r="W611" s="1"/>
  <c r="Y135"/>
  <c r="Y133"/>
  <c r="Y131"/>
  <c r="X405"/>
  <c r="X404"/>
  <c r="X178"/>
  <c r="U418"/>
  <c r="W540"/>
  <c r="V404"/>
  <c r="V436"/>
  <c r="V435" s="1"/>
  <c r="Y983"/>
  <c r="Y981"/>
  <c r="Y980" s="1"/>
  <c r="Y978" s="1"/>
  <c r="Y982"/>
  <c r="X1022"/>
  <c r="W1022"/>
  <c r="X1044"/>
  <c r="V1044"/>
  <c r="W981"/>
  <c r="W980" s="1"/>
  <c r="W978" s="1"/>
  <c r="V981"/>
  <c r="V980" s="1"/>
  <c r="V978" s="1"/>
  <c r="Y1469"/>
  <c r="Y1467" s="1"/>
  <c r="V1469"/>
  <c r="V1467" s="1"/>
  <c r="U1469"/>
  <c r="U1467" s="1"/>
  <c r="L778"/>
  <c r="S917"/>
  <c r="S916" s="1"/>
  <c r="S915" s="1"/>
  <c r="Y162"/>
  <c r="Y161"/>
  <c r="K78" l="1"/>
  <c r="K77" s="1"/>
  <c r="Y1453"/>
  <c r="Y1448" s="1"/>
  <c r="U684"/>
  <c r="U683" s="1"/>
  <c r="Y1105"/>
  <c r="Y1100" s="1"/>
  <c r="M1092"/>
  <c r="S1092"/>
  <c r="K24"/>
  <c r="I37"/>
  <c r="I36" s="1"/>
  <c r="I35" s="1"/>
  <c r="I34" s="1"/>
  <c r="W780"/>
  <c r="W779" s="1"/>
  <c r="W1044"/>
  <c r="Y1434"/>
  <c r="Y1433" s="1"/>
  <c r="Y1432" s="1"/>
  <c r="Y1431" s="1"/>
  <c r="T24"/>
  <c r="Q55"/>
  <c r="R793"/>
  <c r="R778" s="1"/>
  <c r="X478"/>
  <c r="X477" s="1"/>
  <c r="U522"/>
  <c r="V893"/>
  <c r="V892" s="1"/>
  <c r="V891" s="1"/>
  <c r="Z893"/>
  <c r="Z892" s="1"/>
  <c r="Z891" s="1"/>
  <c r="W590"/>
  <c r="W589" s="1"/>
  <c r="W1469"/>
  <c r="W1467" s="1"/>
  <c r="M266"/>
  <c r="M265" s="1"/>
  <c r="M264" s="1"/>
  <c r="M263" s="1"/>
  <c r="O1105"/>
  <c r="O1100" s="1"/>
  <c r="W332"/>
  <c r="W331" s="1"/>
  <c r="W330" s="1"/>
  <c r="U1318"/>
  <c r="U1313" s="1"/>
  <c r="U1312" s="1"/>
  <c r="K1360"/>
  <c r="K1378"/>
  <c r="Z627"/>
  <c r="X177"/>
  <c r="X176" s="1"/>
  <c r="X175" s="1"/>
  <c r="X173" s="1"/>
  <c r="U404"/>
  <c r="Y485"/>
  <c r="Y484" s="1"/>
  <c r="Y483" s="1"/>
  <c r="G687"/>
  <c r="G686" s="1"/>
  <c r="G685" s="1"/>
  <c r="G527"/>
  <c r="G526" s="1"/>
  <c r="G537"/>
  <c r="G536" s="1"/>
  <c r="S687"/>
  <c r="S686" s="1"/>
  <c r="S685" s="1"/>
  <c r="S223"/>
  <c r="S222" s="1"/>
  <c r="S527"/>
  <c r="S526" s="1"/>
  <c r="T430"/>
  <c r="T429" s="1"/>
  <c r="N537"/>
  <c r="N536" s="1"/>
  <c r="T555"/>
  <c r="T554" s="1"/>
  <c r="T1439"/>
  <c r="T1434" s="1"/>
  <c r="T1433" s="1"/>
  <c r="T1432" s="1"/>
  <c r="T1431" s="1"/>
  <c r="M1048"/>
  <c r="M1047" s="1"/>
  <c r="M1046" s="1"/>
  <c r="M1045" s="1"/>
  <c r="T984"/>
  <c r="T960"/>
  <c r="T959" s="1"/>
  <c r="T958" s="1"/>
  <c r="T953" s="1"/>
  <c r="M752"/>
  <c r="Z560"/>
  <c r="Z559" s="1"/>
  <c r="Z558" s="1"/>
  <c r="T545"/>
  <c r="T544" s="1"/>
  <c r="N364"/>
  <c r="N363" s="1"/>
  <c r="N362" s="1"/>
  <c r="N361" s="1"/>
  <c r="S1003"/>
  <c r="S1002" s="1"/>
  <c r="N1461"/>
  <c r="N1460" s="1"/>
  <c r="S1249"/>
  <c r="S1248" s="1"/>
  <c r="M895"/>
  <c r="M894" s="1"/>
  <c r="S658"/>
  <c r="S657" s="1"/>
  <c r="S656" s="1"/>
  <c r="S549"/>
  <c r="S548" s="1"/>
  <c r="T527"/>
  <c r="T526" s="1"/>
  <c r="M308"/>
  <c r="S296"/>
  <c r="S295" s="1"/>
  <c r="S294" s="1"/>
  <c r="T56"/>
  <c r="N269"/>
  <c r="N266" s="1"/>
  <c r="N265" s="1"/>
  <c r="N264" s="1"/>
  <c r="N263" s="1"/>
  <c r="M1363"/>
  <c r="N1222"/>
  <c r="N1221" s="1"/>
  <c r="M724"/>
  <c r="M723" s="1"/>
  <c r="M722" s="1"/>
  <c r="M1368"/>
  <c r="N1258"/>
  <c r="N1257" s="1"/>
  <c r="N427"/>
  <c r="N426" s="1"/>
  <c r="N425" s="1"/>
  <c r="N424" s="1"/>
  <c r="N40"/>
  <c r="N79"/>
  <c r="N78" s="1"/>
  <c r="N77" s="1"/>
  <c r="M181"/>
  <c r="M178" s="1"/>
  <c r="M279"/>
  <c r="M278" s="1"/>
  <c r="M277" s="1"/>
  <c r="M276" s="1"/>
  <c r="M275" s="1"/>
  <c r="N358"/>
  <c r="N357" s="1"/>
  <c r="N356" s="1"/>
  <c r="N355" s="1"/>
  <c r="M385"/>
  <c r="M384" s="1"/>
  <c r="M383" s="1"/>
  <c r="M592"/>
  <c r="M591" s="1"/>
  <c r="N738"/>
  <c r="N737" s="1"/>
  <c r="N736" s="1"/>
  <c r="N772"/>
  <c r="N771" s="1"/>
  <c r="N770" s="1"/>
  <c r="M1026"/>
  <c r="M1025" s="1"/>
  <c r="M1024" s="1"/>
  <c r="M1023" s="1"/>
  <c r="N1098"/>
  <c r="N1097" s="1"/>
  <c r="N1165"/>
  <c r="N1164" s="1"/>
  <c r="N1163" s="1"/>
  <c r="N1162" s="1"/>
  <c r="N1161" s="1"/>
  <c r="M1202"/>
  <c r="M1201" s="1"/>
  <c r="M1200" s="1"/>
  <c r="M1199" s="1"/>
  <c r="M1198" s="1"/>
  <c r="N1285"/>
  <c r="N1284" s="1"/>
  <c r="N1368"/>
  <c r="M1446"/>
  <c r="M1445" s="1"/>
  <c r="M1444" s="1"/>
  <c r="M1443" s="1"/>
  <c r="S181"/>
  <c r="T306"/>
  <c r="T342"/>
  <c r="T341" s="1"/>
  <c r="S427"/>
  <c r="S426" s="1"/>
  <c r="S425" s="1"/>
  <c r="S424" s="1"/>
  <c r="T537"/>
  <c r="T536" s="1"/>
  <c r="S606"/>
  <c r="S605" s="1"/>
  <c r="S604" s="1"/>
  <c r="S603" s="1"/>
  <c r="S602" s="1"/>
  <c r="S643"/>
  <c r="S642" s="1"/>
  <c r="S641" s="1"/>
  <c r="S640" s="1"/>
  <c r="S956"/>
  <c r="S955" s="1"/>
  <c r="S954" s="1"/>
  <c r="S1363"/>
  <c r="S1360" s="1"/>
  <c r="S1446"/>
  <c r="S1445" s="1"/>
  <c r="S1444" s="1"/>
  <c r="S1443" s="1"/>
  <c r="S1473"/>
  <c r="S1472" s="1"/>
  <c r="S1471" s="1"/>
  <c r="S1470" s="1"/>
  <c r="S485"/>
  <c r="S484" s="1"/>
  <c r="S483" s="1"/>
  <c r="S101"/>
  <c r="S100" s="1"/>
  <c r="S1379"/>
  <c r="M1323"/>
  <c r="M1322" s="1"/>
  <c r="M1401"/>
  <c r="T1075"/>
  <c r="T1074" s="1"/>
  <c r="T1073" s="1"/>
  <c r="T1072" s="1"/>
  <c r="S191"/>
  <c r="S190" s="1"/>
  <c r="S189" s="1"/>
  <c r="S188" s="1"/>
  <c r="S187" s="1"/>
  <c r="R78"/>
  <c r="R77" s="1"/>
  <c r="T669"/>
  <c r="T668" s="1"/>
  <c r="S823"/>
  <c r="S822" s="1"/>
  <c r="T1195"/>
  <c r="T1194" s="1"/>
  <c r="T1193" s="1"/>
  <c r="S1185"/>
  <c r="S1184" s="1"/>
  <c r="T226"/>
  <c r="Y56"/>
  <c r="Y124"/>
  <c r="Z226"/>
  <c r="Y308"/>
  <c r="Y527"/>
  <c r="Y526" s="1"/>
  <c r="Z555"/>
  <c r="Z554" s="1"/>
  <c r="Y592"/>
  <c r="Y591" s="1"/>
  <c r="Y643"/>
  <c r="Y642" s="1"/>
  <c r="Y641" s="1"/>
  <c r="Y640" s="1"/>
  <c r="Y658"/>
  <c r="Y657" s="1"/>
  <c r="Y656" s="1"/>
  <c r="Y956"/>
  <c r="Y955" s="1"/>
  <c r="Y954" s="1"/>
  <c r="Z1273"/>
  <c r="Z1272" s="1"/>
  <c r="Z1320"/>
  <c r="Z1319" s="1"/>
  <c r="Z1363"/>
  <c r="Z1368"/>
  <c r="Y1363"/>
  <c r="Y1343"/>
  <c r="Y1342" s="1"/>
  <c r="Y1341" s="1"/>
  <c r="Y1340" s="1"/>
  <c r="Y166"/>
  <c r="Y165" s="1"/>
  <c r="Y164" s="1"/>
  <c r="Y576"/>
  <c r="Y575" s="1"/>
  <c r="Y574" s="1"/>
  <c r="Z691"/>
  <c r="Z690" s="1"/>
  <c r="Z689" s="1"/>
  <c r="U813"/>
  <c r="G615"/>
  <c r="G614" s="1"/>
  <c r="G613" s="1"/>
  <c r="G40"/>
  <c r="G27"/>
  <c r="M907"/>
  <c r="M906" s="1"/>
  <c r="M905" s="1"/>
  <c r="S124"/>
  <c r="M527"/>
  <c r="M526" s="1"/>
  <c r="S537"/>
  <c r="S536" s="1"/>
  <c r="N555"/>
  <c r="N554" s="1"/>
  <c r="N615"/>
  <c r="N614" s="1"/>
  <c r="N613" s="1"/>
  <c r="M1090"/>
  <c r="M1464"/>
  <c r="M1463" s="1"/>
  <c r="M1426"/>
  <c r="M1425" s="1"/>
  <c r="M1424" s="1"/>
  <c r="M1423" s="1"/>
  <c r="M1422" s="1"/>
  <c r="N1273"/>
  <c r="N1272" s="1"/>
  <c r="S1048"/>
  <c r="S1047" s="1"/>
  <c r="S1046" s="1"/>
  <c r="S1045" s="1"/>
  <c r="N854"/>
  <c r="N853" s="1"/>
  <c r="N852" s="1"/>
  <c r="N851" s="1"/>
  <c r="N850" s="1"/>
  <c r="M768"/>
  <c r="M767" s="1"/>
  <c r="S461"/>
  <c r="N385"/>
  <c r="N384" s="1"/>
  <c r="N383" s="1"/>
  <c r="M40"/>
  <c r="T1461"/>
  <c r="T1460" s="1"/>
  <c r="M1225"/>
  <c r="M1224" s="1"/>
  <c r="N724"/>
  <c r="N723" s="1"/>
  <c r="N722" s="1"/>
  <c r="M503"/>
  <c r="M502" s="1"/>
  <c r="M501" s="1"/>
  <c r="M500" s="1"/>
  <c r="M364"/>
  <c r="M363" s="1"/>
  <c r="M362" s="1"/>
  <c r="M361" s="1"/>
  <c r="N124"/>
  <c r="N27"/>
  <c r="N24" s="1"/>
  <c r="N306"/>
  <c r="N481"/>
  <c r="N480" s="1"/>
  <c r="N479" s="1"/>
  <c r="N478" s="1"/>
  <c r="N316"/>
  <c r="N315" s="1"/>
  <c r="N314" s="1"/>
  <c r="N313" s="1"/>
  <c r="N312" s="1"/>
  <c r="M124"/>
  <c r="M358"/>
  <c r="M357" s="1"/>
  <c r="M356" s="1"/>
  <c r="M355" s="1"/>
  <c r="M427"/>
  <c r="M426" s="1"/>
  <c r="M425" s="1"/>
  <c r="M424" s="1"/>
  <c r="M643"/>
  <c r="M642" s="1"/>
  <c r="M641" s="1"/>
  <c r="M640" s="1"/>
  <c r="M738"/>
  <c r="M737" s="1"/>
  <c r="M736" s="1"/>
  <c r="M847"/>
  <c r="M846" s="1"/>
  <c r="M845" s="1"/>
  <c r="M844" s="1"/>
  <c r="M843" s="1"/>
  <c r="N907"/>
  <c r="N906" s="1"/>
  <c r="N905" s="1"/>
  <c r="M1128"/>
  <c r="M1127" s="1"/>
  <c r="M1126" s="1"/>
  <c r="N1181"/>
  <c r="N1180" s="1"/>
  <c r="M1276"/>
  <c r="M1275" s="1"/>
  <c r="T79"/>
  <c r="T184"/>
  <c r="T183" s="1"/>
  <c r="S279"/>
  <c r="S278" s="1"/>
  <c r="S277" s="1"/>
  <c r="S276" s="1"/>
  <c r="S275" s="1"/>
  <c r="T316"/>
  <c r="T315" s="1"/>
  <c r="T314" s="1"/>
  <c r="T313" s="1"/>
  <c r="T312" s="1"/>
  <c r="S358"/>
  <c r="S357" s="1"/>
  <c r="S356" s="1"/>
  <c r="S355" s="1"/>
  <c r="T364"/>
  <c r="T363" s="1"/>
  <c r="T362" s="1"/>
  <c r="T361" s="1"/>
  <c r="T481"/>
  <c r="T480" s="1"/>
  <c r="T479" s="1"/>
  <c r="T738"/>
  <c r="T737" s="1"/>
  <c r="T736" s="1"/>
  <c r="S847"/>
  <c r="S846" s="1"/>
  <c r="S845" s="1"/>
  <c r="S844" s="1"/>
  <c r="S843" s="1"/>
  <c r="T907"/>
  <c r="T906" s="1"/>
  <c r="T905" s="1"/>
  <c r="T940"/>
  <c r="T939" s="1"/>
  <c r="T938" s="1"/>
  <c r="T937" s="1"/>
  <c r="S1128"/>
  <c r="S1127" s="1"/>
  <c r="S1126" s="1"/>
  <c r="S1202"/>
  <c r="S1201" s="1"/>
  <c r="S1200" s="1"/>
  <c r="S1199" s="1"/>
  <c r="S1198" s="1"/>
  <c r="T1288"/>
  <c r="T1287" s="1"/>
  <c r="T1478"/>
  <c r="T1477" s="1"/>
  <c r="T1476" s="1"/>
  <c r="T1475" s="1"/>
  <c r="M89"/>
  <c r="M88" s="1"/>
  <c r="T1320"/>
  <c r="T1319" s="1"/>
  <c r="M1389"/>
  <c r="M1388" s="1"/>
  <c r="S1323"/>
  <c r="S1322" s="1"/>
  <c r="S1401"/>
  <c r="M1106"/>
  <c r="T1123"/>
  <c r="T1122" s="1"/>
  <c r="T1121" s="1"/>
  <c r="T1120" s="1"/>
  <c r="N1108"/>
  <c r="S1090"/>
  <c r="S669"/>
  <c r="S668" s="1"/>
  <c r="T170"/>
  <c r="T169" s="1"/>
  <c r="T168" s="1"/>
  <c r="S1172"/>
  <c r="S1171" s="1"/>
  <c r="S1170" s="1"/>
  <c r="S791"/>
  <c r="S790" s="1"/>
  <c r="S789" s="1"/>
  <c r="Z144"/>
  <c r="Y279"/>
  <c r="Y278" s="1"/>
  <c r="Y277" s="1"/>
  <c r="Y276" s="1"/>
  <c r="Y275" s="1"/>
  <c r="X337"/>
  <c r="X332" s="1"/>
  <c r="X331" s="1"/>
  <c r="X330" s="1"/>
  <c r="Z658"/>
  <c r="Z657" s="1"/>
  <c r="Z656" s="1"/>
  <c r="Y791"/>
  <c r="Y790" s="1"/>
  <c r="Y789" s="1"/>
  <c r="Z854"/>
  <c r="Z853" s="1"/>
  <c r="Z852" s="1"/>
  <c r="Z851" s="1"/>
  <c r="Z850" s="1"/>
  <c r="Y866"/>
  <c r="Y865" s="1"/>
  <c r="Z1058"/>
  <c r="Z1057" s="1"/>
  <c r="Z1056" s="1"/>
  <c r="Z1055" s="1"/>
  <c r="Z1044" s="1"/>
  <c r="Y1080"/>
  <c r="Y1079" s="1"/>
  <c r="Y1078" s="1"/>
  <c r="Y1077" s="1"/>
  <c r="Y1090"/>
  <c r="Y1089" s="1"/>
  <c r="Y1128"/>
  <c r="Y1127" s="1"/>
  <c r="Y1126" s="1"/>
  <c r="Y1142"/>
  <c r="Y1141" s="1"/>
  <c r="Y1140" s="1"/>
  <c r="Y1139" s="1"/>
  <c r="Y1172"/>
  <c r="Y1171" s="1"/>
  <c r="Y1170" s="1"/>
  <c r="Y1202"/>
  <c r="Y1201" s="1"/>
  <c r="Y1200" s="1"/>
  <c r="Y1199" s="1"/>
  <c r="Y1198" s="1"/>
  <c r="Y1249"/>
  <c r="Y1248" s="1"/>
  <c r="Y1297"/>
  <c r="Y1296" s="1"/>
  <c r="Y1323"/>
  <c r="Y1322" s="1"/>
  <c r="Z1439"/>
  <c r="Y1368"/>
  <c r="AD405"/>
  <c r="Z981"/>
  <c r="Z980" s="1"/>
  <c r="Z978" s="1"/>
  <c r="T560"/>
  <c r="T559" s="1"/>
  <c r="T558" s="1"/>
  <c r="Y787"/>
  <c r="G124"/>
  <c r="G79"/>
  <c r="G78" s="1"/>
  <c r="G77" s="1"/>
  <c r="G76" s="1"/>
  <c r="G75" s="1"/>
  <c r="G66" s="1"/>
  <c r="G56"/>
  <c r="G787"/>
  <c r="G780" s="1"/>
  <c r="G779" s="1"/>
  <c r="G778" s="1"/>
  <c r="G777" s="1"/>
  <c r="M687"/>
  <c r="M686" s="1"/>
  <c r="M685" s="1"/>
  <c r="M1080"/>
  <c r="M1079" s="1"/>
  <c r="M1078" s="1"/>
  <c r="M1077" s="1"/>
  <c r="T144"/>
  <c r="N1439"/>
  <c r="N1434" s="1"/>
  <c r="N1433" s="1"/>
  <c r="N1432" s="1"/>
  <c r="N1431" s="1"/>
  <c r="N1031"/>
  <c r="N1030" s="1"/>
  <c r="N1029" s="1"/>
  <c r="N1028" s="1"/>
  <c r="N984"/>
  <c r="N982" s="1"/>
  <c r="N960"/>
  <c r="N959" s="1"/>
  <c r="N958" s="1"/>
  <c r="T658"/>
  <c r="T657" s="1"/>
  <c r="T656" s="1"/>
  <c r="N560"/>
  <c r="N559" s="1"/>
  <c r="N558" s="1"/>
  <c r="N545"/>
  <c r="N544" s="1"/>
  <c r="M461"/>
  <c r="M1003"/>
  <c r="M1002" s="1"/>
  <c r="S56"/>
  <c r="T1419"/>
  <c r="T1418" s="1"/>
  <c r="T1417" s="1"/>
  <c r="T1416" s="1"/>
  <c r="T1415" s="1"/>
  <c r="T1363"/>
  <c r="S1291"/>
  <c r="S1290" s="1"/>
  <c r="S1261"/>
  <c r="S1260" s="1"/>
  <c r="M1249"/>
  <c r="M1248" s="1"/>
  <c r="S878"/>
  <c r="S877" s="1"/>
  <c r="S866"/>
  <c r="S865" s="1"/>
  <c r="M658"/>
  <c r="M657" s="1"/>
  <c r="M656" s="1"/>
  <c r="M549"/>
  <c r="M548" s="1"/>
  <c r="N527"/>
  <c r="N526" s="1"/>
  <c r="S308"/>
  <c r="M296"/>
  <c r="M295" s="1"/>
  <c r="N56"/>
  <c r="N55" s="1"/>
  <c r="N54" s="1"/>
  <c r="N53" s="1"/>
  <c r="N881"/>
  <c r="N880" s="1"/>
  <c r="M485"/>
  <c r="M484" s="1"/>
  <c r="M483" s="1"/>
  <c r="N1246"/>
  <c r="N1245" s="1"/>
  <c r="N586"/>
  <c r="N585" s="1"/>
  <c r="N584" s="1"/>
  <c r="N583" s="1"/>
  <c r="N342"/>
  <c r="N341" s="1"/>
  <c r="M166"/>
  <c r="M165" s="1"/>
  <c r="M164" s="1"/>
  <c r="N184"/>
  <c r="N183" s="1"/>
  <c r="M342"/>
  <c r="M341" s="1"/>
  <c r="M542"/>
  <c r="M541" s="1"/>
  <c r="N828"/>
  <c r="N827" s="1"/>
  <c r="N826" s="1"/>
  <c r="N825" s="1"/>
  <c r="N813" s="1"/>
  <c r="M956"/>
  <c r="M955" s="1"/>
  <c r="M954" s="1"/>
  <c r="M975"/>
  <c r="M974" s="1"/>
  <c r="M973" s="1"/>
  <c r="M972" s="1"/>
  <c r="M971" s="1"/>
  <c r="M1172"/>
  <c r="M1171" s="1"/>
  <c r="M1170" s="1"/>
  <c r="M1237"/>
  <c r="M1236" s="1"/>
  <c r="N1478"/>
  <c r="N1477" s="1"/>
  <c r="N1476" s="1"/>
  <c r="N1475" s="1"/>
  <c r="S166"/>
  <c r="S165" s="1"/>
  <c r="S164" s="1"/>
  <c r="S160" s="1"/>
  <c r="S159" s="1"/>
  <c r="T269"/>
  <c r="S342"/>
  <c r="S341" s="1"/>
  <c r="T385"/>
  <c r="T384" s="1"/>
  <c r="T383" s="1"/>
  <c r="S385"/>
  <c r="S384" s="1"/>
  <c r="S383" s="1"/>
  <c r="T427"/>
  <c r="T426" s="1"/>
  <c r="T425" s="1"/>
  <c r="T424" s="1"/>
  <c r="S542"/>
  <c r="S541" s="1"/>
  <c r="S592"/>
  <c r="S591" s="1"/>
  <c r="T752"/>
  <c r="T772"/>
  <c r="T771" s="1"/>
  <c r="T770" s="1"/>
  <c r="T881"/>
  <c r="T880" s="1"/>
  <c r="S975"/>
  <c r="S974" s="1"/>
  <c r="S973" s="1"/>
  <c r="S972" s="1"/>
  <c r="S971" s="1"/>
  <c r="S1142"/>
  <c r="S1141" s="1"/>
  <c r="S1140" s="1"/>
  <c r="S1139" s="1"/>
  <c r="T1234"/>
  <c r="T1233" s="1"/>
  <c r="T1285"/>
  <c r="T1284" s="1"/>
  <c r="M101"/>
  <c r="M100" s="1"/>
  <c r="T101"/>
  <c r="T100" s="1"/>
  <c r="T89"/>
  <c r="T88" s="1"/>
  <c r="M1379"/>
  <c r="M1185"/>
  <c r="M1184" s="1"/>
  <c r="S1080"/>
  <c r="S1079" s="1"/>
  <c r="S1078" s="1"/>
  <c r="S1077" s="1"/>
  <c r="M191"/>
  <c r="M190" s="1"/>
  <c r="M189" s="1"/>
  <c r="M188" s="1"/>
  <c r="M187" s="1"/>
  <c r="S629"/>
  <c r="S628" s="1"/>
  <c r="S576"/>
  <c r="S575" s="1"/>
  <c r="S574" s="1"/>
  <c r="Y296"/>
  <c r="Y295" s="1"/>
  <c r="Y294" s="1"/>
  <c r="Y358"/>
  <c r="Y357" s="1"/>
  <c r="Y356" s="1"/>
  <c r="Y355" s="1"/>
  <c r="Y364"/>
  <c r="Y363" s="1"/>
  <c r="Y362" s="1"/>
  <c r="Y361" s="1"/>
  <c r="Y427"/>
  <c r="Y426" s="1"/>
  <c r="Y425" s="1"/>
  <c r="Y424" s="1"/>
  <c r="Y461"/>
  <c r="Z481"/>
  <c r="Z480" s="1"/>
  <c r="Z479" s="1"/>
  <c r="Y537"/>
  <c r="Y536" s="1"/>
  <c r="Y542"/>
  <c r="Y541" s="1"/>
  <c r="Y738"/>
  <c r="Y737" s="1"/>
  <c r="Y736" s="1"/>
  <c r="Y847"/>
  <c r="Y846" s="1"/>
  <c r="Y845" s="1"/>
  <c r="Y844" s="1"/>
  <c r="Y843" s="1"/>
  <c r="Y1026"/>
  <c r="Y1025" s="1"/>
  <c r="Y1024" s="1"/>
  <c r="Y1023" s="1"/>
  <c r="Z1098"/>
  <c r="Z1097" s="1"/>
  <c r="Y1225"/>
  <c r="Y1224" s="1"/>
  <c r="Y1237"/>
  <c r="Y1236" s="1"/>
  <c r="Y1261"/>
  <c r="Y1260" s="1"/>
  <c r="Y1426"/>
  <c r="Y1425" s="1"/>
  <c r="Y1424" s="1"/>
  <c r="Y1423" s="1"/>
  <c r="Y1422" s="1"/>
  <c r="Y1446"/>
  <c r="Y1445" s="1"/>
  <c r="Y1444" s="1"/>
  <c r="Y1443" s="1"/>
  <c r="Y1442" s="1"/>
  <c r="Y1429" s="1"/>
  <c r="Y1401"/>
  <c r="Y1379"/>
  <c r="X684"/>
  <c r="X683" s="1"/>
  <c r="AW249"/>
  <c r="AW248" s="1"/>
  <c r="AW247" s="1"/>
  <c r="BC250"/>
  <c r="BC249" s="1"/>
  <c r="BC248" s="1"/>
  <c r="BC247" s="1"/>
  <c r="AX258"/>
  <c r="AX257" s="1"/>
  <c r="AX253" s="1"/>
  <c r="AX252" s="1"/>
  <c r="BD259"/>
  <c r="BD258" s="1"/>
  <c r="BD257" s="1"/>
  <c r="BD1088"/>
  <c r="BD1087" s="1"/>
  <c r="AX1087"/>
  <c r="J1398"/>
  <c r="AX245"/>
  <c r="AX244" s="1"/>
  <c r="BD246"/>
  <c r="BD245" s="1"/>
  <c r="BD244" s="1"/>
  <c r="AX242"/>
  <c r="AX241" s="1"/>
  <c r="BD243"/>
  <c r="BD242" s="1"/>
  <c r="BD241" s="1"/>
  <c r="K178"/>
  <c r="K177" s="1"/>
  <c r="K176" s="1"/>
  <c r="K175" s="1"/>
  <c r="K478"/>
  <c r="K477" s="1"/>
  <c r="J721"/>
  <c r="J720" s="1"/>
  <c r="J745"/>
  <c r="J744" s="1"/>
  <c r="S1469"/>
  <c r="S1467" s="1"/>
  <c r="Q1089"/>
  <c r="V160"/>
  <c r="V159" s="1"/>
  <c r="W418"/>
  <c r="N123"/>
  <c r="N122" s="1"/>
  <c r="G37"/>
  <c r="G36" s="1"/>
  <c r="G35" s="1"/>
  <c r="G34" s="1"/>
  <c r="K1175"/>
  <c r="K1174" s="1"/>
  <c r="J1175"/>
  <c r="T1383"/>
  <c r="X814"/>
  <c r="X813" s="1"/>
  <c r="T266"/>
  <c r="T265" s="1"/>
  <c r="T264" s="1"/>
  <c r="T263" s="1"/>
  <c r="P814"/>
  <c r="X1383"/>
  <c r="S388"/>
  <c r="S387" s="1"/>
  <c r="S382" s="1"/>
  <c r="O893"/>
  <c r="O892" s="1"/>
  <c r="O891" s="1"/>
  <c r="O1084"/>
  <c r="O1083" s="1"/>
  <c r="V478"/>
  <c r="V477" s="1"/>
  <c r="W478"/>
  <c r="W477" s="1"/>
  <c r="V627"/>
  <c r="V612" s="1"/>
  <c r="V611" s="1"/>
  <c r="S39"/>
  <c r="M38"/>
  <c r="M37" s="1"/>
  <c r="M36" s="1"/>
  <c r="M35" s="1"/>
  <c r="M34" s="1"/>
  <c r="S28"/>
  <c r="M27"/>
  <c r="Z405"/>
  <c r="Z366"/>
  <c r="J903"/>
  <c r="G478"/>
  <c r="G477" s="1"/>
  <c r="G1174"/>
  <c r="S123"/>
  <c r="I1119"/>
  <c r="S763"/>
  <c r="T55"/>
  <c r="N1360"/>
  <c r="T177"/>
  <c r="T176" s="1"/>
  <c r="T175" s="1"/>
  <c r="T173" s="1"/>
  <c r="M1095"/>
  <c r="M1094" s="1"/>
  <c r="M1282"/>
  <c r="M1281" s="1"/>
  <c r="M1316"/>
  <c r="M1315" s="1"/>
  <c r="M1314" s="1"/>
  <c r="M1355"/>
  <c r="M1352" s="1"/>
  <c r="M1351" s="1"/>
  <c r="S409"/>
  <c r="S408" s="1"/>
  <c r="S407" s="1"/>
  <c r="S406" s="1"/>
  <c r="S1156"/>
  <c r="S1155" s="1"/>
  <c r="S1154" s="1"/>
  <c r="S1153" s="1"/>
  <c r="S1152" s="1"/>
  <c r="S1282"/>
  <c r="S1281" s="1"/>
  <c r="S1355"/>
  <c r="S1352" s="1"/>
  <c r="S1351" s="1"/>
  <c r="S1372"/>
  <c r="S1367" s="1"/>
  <c r="N1320"/>
  <c r="N1319" s="1"/>
  <c r="N1318" s="1"/>
  <c r="N1313" s="1"/>
  <c r="N1312" s="1"/>
  <c r="S1403"/>
  <c r="T1379"/>
  <c r="T1399"/>
  <c r="M1191"/>
  <c r="M1190" s="1"/>
  <c r="M1183" s="1"/>
  <c r="M1394"/>
  <c r="Q78"/>
  <c r="Q77" s="1"/>
  <c r="T633"/>
  <c r="T632" s="1"/>
  <c r="Y42"/>
  <c r="Y95"/>
  <c r="Y94" s="1"/>
  <c r="Y132"/>
  <c r="Y142"/>
  <c r="Z269"/>
  <c r="Z266" s="1"/>
  <c r="Z265" s="1"/>
  <c r="Z264" s="1"/>
  <c r="Z263" s="1"/>
  <c r="Z306"/>
  <c r="Y372"/>
  <c r="Y371" s="1"/>
  <c r="Y391"/>
  <c r="Y545"/>
  <c r="Y544" s="1"/>
  <c r="Y555"/>
  <c r="Y554" s="1"/>
  <c r="Y633"/>
  <c r="Y632" s="1"/>
  <c r="Y627" s="1"/>
  <c r="Z738"/>
  <c r="Z737" s="1"/>
  <c r="Z736" s="1"/>
  <c r="Z752"/>
  <c r="Z791"/>
  <c r="Z790" s="1"/>
  <c r="Z789" s="1"/>
  <c r="Y1036"/>
  <c r="Y1035" s="1"/>
  <c r="Y1034" s="1"/>
  <c r="Y1033" s="1"/>
  <c r="Y1178"/>
  <c r="Y1215"/>
  <c r="Y1212" s="1"/>
  <c r="Y1211" s="1"/>
  <c r="Y1210" s="1"/>
  <c r="Y1209" s="1"/>
  <c r="Z1285"/>
  <c r="Z1284" s="1"/>
  <c r="Z1419"/>
  <c r="Z1418" s="1"/>
  <c r="Z1417" s="1"/>
  <c r="Z1416" s="1"/>
  <c r="Z1415" s="1"/>
  <c r="Y1384"/>
  <c r="Y1408"/>
  <c r="Y1407" s="1"/>
  <c r="Y1406" s="1"/>
  <c r="Y1405" s="1"/>
  <c r="Y1372"/>
  <c r="Y1355"/>
  <c r="Z1343"/>
  <c r="Z1342" s="1"/>
  <c r="Z1341" s="1"/>
  <c r="Z1340" s="1"/>
  <c r="AE133"/>
  <c r="R1434"/>
  <c r="R1433" s="1"/>
  <c r="R1432" s="1"/>
  <c r="R1431" s="1"/>
  <c r="S780"/>
  <c r="S779" s="1"/>
  <c r="N1367"/>
  <c r="T78"/>
  <c r="T77" s="1"/>
  <c r="M1156"/>
  <c r="M1155" s="1"/>
  <c r="M1154" s="1"/>
  <c r="M1153" s="1"/>
  <c r="M1152" s="1"/>
  <c r="M1270"/>
  <c r="M1269" s="1"/>
  <c r="M1220" s="1"/>
  <c r="M1219" s="1"/>
  <c r="M1218" s="1"/>
  <c r="S514"/>
  <c r="S513" s="1"/>
  <c r="S512" s="1"/>
  <c r="S677"/>
  <c r="S676" s="1"/>
  <c r="S675" s="1"/>
  <c r="S674" s="1"/>
  <c r="S1264"/>
  <c r="S1263" s="1"/>
  <c r="T1368"/>
  <c r="T1367" s="1"/>
  <c r="M107"/>
  <c r="M106" s="1"/>
  <c r="M95"/>
  <c r="M94" s="1"/>
  <c r="S1384"/>
  <c r="S888"/>
  <c r="S887" s="1"/>
  <c r="S886" s="1"/>
  <c r="S885" s="1"/>
  <c r="S884" s="1"/>
  <c r="T1098"/>
  <c r="T1097" s="1"/>
  <c r="T1108"/>
  <c r="S1095"/>
  <c r="S1094" s="1"/>
  <c r="P160"/>
  <c r="P159" s="1"/>
  <c r="S633"/>
  <c r="S632" s="1"/>
  <c r="S493"/>
  <c r="S492" s="1"/>
  <c r="S491" s="1"/>
  <c r="S665"/>
  <c r="S664" s="1"/>
  <c r="S1191"/>
  <c r="S1190" s="1"/>
  <c r="S1183" s="1"/>
  <c r="S1178"/>
  <c r="Y51"/>
  <c r="Y50" s="1"/>
  <c r="Y49" s="1"/>
  <c r="Y48" s="1"/>
  <c r="Y47" s="1"/>
  <c r="Z79"/>
  <c r="Z78" s="1"/>
  <c r="Z77" s="1"/>
  <c r="Z124"/>
  <c r="Z123" s="1"/>
  <c r="Z122" s="1"/>
  <c r="Y286"/>
  <c r="Y285" s="1"/>
  <c r="Y284" s="1"/>
  <c r="Y283" s="1"/>
  <c r="Z316"/>
  <c r="Z315" s="1"/>
  <c r="Z314" s="1"/>
  <c r="Z313" s="1"/>
  <c r="Z312" s="1"/>
  <c r="Z342"/>
  <c r="Z341" s="1"/>
  <c r="Z337" s="1"/>
  <c r="Z332" s="1"/>
  <c r="Z331" s="1"/>
  <c r="Z330" s="1"/>
  <c r="Y409"/>
  <c r="Y408" s="1"/>
  <c r="Y407" s="1"/>
  <c r="Y406" s="1"/>
  <c r="Z527"/>
  <c r="Z526" s="1"/>
  <c r="Y534"/>
  <c r="Y533" s="1"/>
  <c r="Z545"/>
  <c r="Z544" s="1"/>
  <c r="Z540" s="1"/>
  <c r="Y598"/>
  <c r="Y597" s="1"/>
  <c r="Y590" s="1"/>
  <c r="Y589" s="1"/>
  <c r="Z615"/>
  <c r="Z614" s="1"/>
  <c r="Z613" s="1"/>
  <c r="Z612" s="1"/>
  <c r="Z611" s="1"/>
  <c r="Y677"/>
  <c r="Y676" s="1"/>
  <c r="Y675" s="1"/>
  <c r="Y674" s="1"/>
  <c r="Y728"/>
  <c r="Y727" s="1"/>
  <c r="Y726" s="1"/>
  <c r="Y803"/>
  <c r="Y802" s="1"/>
  <c r="Y801" s="1"/>
  <c r="Y800" s="1"/>
  <c r="Z828"/>
  <c r="Z827" s="1"/>
  <c r="Z826" s="1"/>
  <c r="Z825" s="1"/>
  <c r="Y872"/>
  <c r="Y871" s="1"/>
  <c r="Y888"/>
  <c r="Y887" s="1"/>
  <c r="Y886" s="1"/>
  <c r="Y885" s="1"/>
  <c r="Y884" s="1"/>
  <c r="Z960"/>
  <c r="Z959" s="1"/>
  <c r="Z958" s="1"/>
  <c r="Z953" s="1"/>
  <c r="Z952" s="1"/>
  <c r="Z1108"/>
  <c r="Z1123"/>
  <c r="Z1122" s="1"/>
  <c r="Z1121" s="1"/>
  <c r="Z1120" s="1"/>
  <c r="Y1137"/>
  <c r="Y1136" s="1"/>
  <c r="Y1135" s="1"/>
  <c r="Y1134" s="1"/>
  <c r="Z1195"/>
  <c r="Z1194" s="1"/>
  <c r="Z1193" s="1"/>
  <c r="Y1264"/>
  <c r="Y1263" s="1"/>
  <c r="Y1282"/>
  <c r="Y1281" s="1"/>
  <c r="Z1288"/>
  <c r="Z1287" s="1"/>
  <c r="Z1478"/>
  <c r="Z1477" s="1"/>
  <c r="Z1476" s="1"/>
  <c r="Z1475" s="1"/>
  <c r="Z1469" s="1"/>
  <c r="Z1467" s="1"/>
  <c r="Z927"/>
  <c r="Z926" s="1"/>
  <c r="Z907"/>
  <c r="Z906" s="1"/>
  <c r="Z905" s="1"/>
  <c r="Y907"/>
  <c r="Y906" s="1"/>
  <c r="Y905" s="1"/>
  <c r="AE135"/>
  <c r="AD1378"/>
  <c r="AD981"/>
  <c r="AD980" s="1"/>
  <c r="AD978" s="1"/>
  <c r="L777"/>
  <c r="W813"/>
  <c r="M388"/>
  <c r="M387" s="1"/>
  <c r="M1372"/>
  <c r="M1367" s="1"/>
  <c r="S335"/>
  <c r="S334" s="1"/>
  <c r="S333" s="1"/>
  <c r="S728"/>
  <c r="S727" s="1"/>
  <c r="S726" s="1"/>
  <c r="S993"/>
  <c r="S992" s="1"/>
  <c r="S991" s="1"/>
  <c r="S990" s="1"/>
  <c r="S989" s="1"/>
  <c r="S1316"/>
  <c r="S1315" s="1"/>
  <c r="S1314" s="1"/>
  <c r="S107"/>
  <c r="S106" s="1"/>
  <c r="S95"/>
  <c r="S94" s="1"/>
  <c r="N1389"/>
  <c r="N1388" s="1"/>
  <c r="M1403"/>
  <c r="N1379"/>
  <c r="N1378" s="1"/>
  <c r="N1399"/>
  <c r="M1329"/>
  <c r="M1328" s="1"/>
  <c r="T1389"/>
  <c r="T1388" s="1"/>
  <c r="L1399"/>
  <c r="T1058"/>
  <c r="T1057" s="1"/>
  <c r="T1056" s="1"/>
  <c r="T1055" s="1"/>
  <c r="T1031"/>
  <c r="T1030" s="1"/>
  <c r="T1029" s="1"/>
  <c r="T1028" s="1"/>
  <c r="O780"/>
  <c r="O779" s="1"/>
  <c r="S83"/>
  <c r="T791"/>
  <c r="T790" s="1"/>
  <c r="T789" s="1"/>
  <c r="S817"/>
  <c r="S816" s="1"/>
  <c r="S815" s="1"/>
  <c r="Z56"/>
  <c r="Y83"/>
  <c r="Z89"/>
  <c r="Z88" s="1"/>
  <c r="Z101"/>
  <c r="Z100" s="1"/>
  <c r="Y134"/>
  <c r="Z184"/>
  <c r="Z183" s="1"/>
  <c r="Y235"/>
  <c r="Y234" s="1"/>
  <c r="Y271"/>
  <c r="Z385"/>
  <c r="Z384" s="1"/>
  <c r="Z383" s="1"/>
  <c r="Y465"/>
  <c r="Z537"/>
  <c r="Z536" s="1"/>
  <c r="Y650"/>
  <c r="Y649" s="1"/>
  <c r="Y648" s="1"/>
  <c r="Z772"/>
  <c r="Z771" s="1"/>
  <c r="Z770" s="1"/>
  <c r="Z881"/>
  <c r="Z880" s="1"/>
  <c r="Z940"/>
  <c r="Z939" s="1"/>
  <c r="Z938" s="1"/>
  <c r="Z937" s="1"/>
  <c r="Y993"/>
  <c r="Y992" s="1"/>
  <c r="Y991" s="1"/>
  <c r="Y990" s="1"/>
  <c r="Y989" s="1"/>
  <c r="Z1031"/>
  <c r="Z1030" s="1"/>
  <c r="Z1029" s="1"/>
  <c r="Z1028" s="1"/>
  <c r="Y1063"/>
  <c r="Y1062" s="1"/>
  <c r="Y1061" s="1"/>
  <c r="Y1060" s="1"/>
  <c r="Y1095"/>
  <c r="Y1094" s="1"/>
  <c r="Y1156"/>
  <c r="Y1155" s="1"/>
  <c r="Y1154" s="1"/>
  <c r="Y1153" s="1"/>
  <c r="Y1152" s="1"/>
  <c r="Z1165"/>
  <c r="Z1164" s="1"/>
  <c r="Z1163" s="1"/>
  <c r="Z1162" s="1"/>
  <c r="Z1161" s="1"/>
  <c r="Y1316"/>
  <c r="Y1315" s="1"/>
  <c r="Y1314" s="1"/>
  <c r="Z669"/>
  <c r="Z668" s="1"/>
  <c r="Z1379"/>
  <c r="Y1009"/>
  <c r="Y1008" s="1"/>
  <c r="AB431"/>
  <c r="M1400"/>
  <c r="AE630"/>
  <c r="AK630" s="1"/>
  <c r="H388"/>
  <c r="H387" s="1"/>
  <c r="H382" s="1"/>
  <c r="P477"/>
  <c r="T123"/>
  <c r="T121" s="1"/>
  <c r="T120" s="1"/>
  <c r="T303"/>
  <c r="T302" s="1"/>
  <c r="T293" s="1"/>
  <c r="T282" s="1"/>
  <c r="T261" s="1"/>
  <c r="V684"/>
  <c r="V683" s="1"/>
  <c r="AA983"/>
  <c r="Y696"/>
  <c r="S695"/>
  <c r="S694" s="1"/>
  <c r="S693" s="1"/>
  <c r="P1453"/>
  <c r="P1448" s="1"/>
  <c r="P1442" s="1"/>
  <c r="P1429" s="1"/>
  <c r="U367"/>
  <c r="AB982"/>
  <c r="AB983"/>
  <c r="Y367"/>
  <c r="Y366" s="1"/>
  <c r="U388"/>
  <c r="U387" s="1"/>
  <c r="Y388"/>
  <c r="Y387" s="1"/>
  <c r="AF1412"/>
  <c r="AF1411" s="1"/>
  <c r="AF1410" s="1"/>
  <c r="H78"/>
  <c r="H77" s="1"/>
  <c r="H76" s="1"/>
  <c r="H75" s="1"/>
  <c r="H66" s="1"/>
  <c r="U745"/>
  <c r="U744" s="1"/>
  <c r="S303"/>
  <c r="S302" s="1"/>
  <c r="K1352"/>
  <c r="K1351" s="1"/>
  <c r="J1352"/>
  <c r="J1351" s="1"/>
  <c r="L1360"/>
  <c r="L1442"/>
  <c r="W1318"/>
  <c r="W1313" s="1"/>
  <c r="W1312" s="1"/>
  <c r="S266"/>
  <c r="S265" s="1"/>
  <c r="S264" s="1"/>
  <c r="S263" s="1"/>
  <c r="AQ258"/>
  <c r="AQ257" s="1"/>
  <c r="AQ253" s="1"/>
  <c r="AQ252" s="1"/>
  <c r="AW259"/>
  <c r="Z160"/>
  <c r="Z159" s="1"/>
  <c r="T478"/>
  <c r="T477" s="1"/>
  <c r="Q1359"/>
  <c r="O1398"/>
  <c r="O1453"/>
  <c r="O1448" s="1"/>
  <c r="O1442" s="1"/>
  <c r="O1429" s="1"/>
  <c r="R1453"/>
  <c r="R1448" s="1"/>
  <c r="R1442" s="1"/>
  <c r="R1429" s="1"/>
  <c r="O814"/>
  <c r="T793"/>
  <c r="S793"/>
  <c r="Q814"/>
  <c r="V37"/>
  <c r="V36" s="1"/>
  <c r="V35" s="1"/>
  <c r="V34" s="1"/>
  <c r="X37"/>
  <c r="X36" s="1"/>
  <c r="X35" s="1"/>
  <c r="X34" s="1"/>
  <c r="AQ242"/>
  <c r="AQ241" s="1"/>
  <c r="AW243"/>
  <c r="AQ239"/>
  <c r="AQ238" s="1"/>
  <c r="AW240"/>
  <c r="AR239"/>
  <c r="AR238" s="1"/>
  <c r="AX240"/>
  <c r="AQ245"/>
  <c r="AQ244" s="1"/>
  <c r="AW246"/>
  <c r="T141"/>
  <c r="T140" s="1"/>
  <c r="T139" s="1"/>
  <c r="T138" s="1"/>
  <c r="S55"/>
  <c r="S54" s="1"/>
  <c r="S53" s="1"/>
  <c r="N141"/>
  <c r="N140" s="1"/>
  <c r="N139" s="1"/>
  <c r="N138" s="1"/>
  <c r="L24"/>
  <c r="J37"/>
  <c r="J36" s="1"/>
  <c r="J35" s="1"/>
  <c r="J34" s="1"/>
  <c r="I55"/>
  <c r="I54" s="1"/>
  <c r="I53" s="1"/>
  <c r="I46" s="1"/>
  <c r="J141"/>
  <c r="J140" s="1"/>
  <c r="J139" s="1"/>
  <c r="J138" s="1"/>
  <c r="I224"/>
  <c r="I223" s="1"/>
  <c r="I222" s="1"/>
  <c r="J266"/>
  <c r="J265" s="1"/>
  <c r="J264" s="1"/>
  <c r="J263" s="1"/>
  <c r="I266"/>
  <c r="I265" s="1"/>
  <c r="I264" s="1"/>
  <c r="I263" s="1"/>
  <c r="J303"/>
  <c r="J302" s="1"/>
  <c r="I303"/>
  <c r="I302" s="1"/>
  <c r="M303"/>
  <c r="M302" s="1"/>
  <c r="M293" s="1"/>
  <c r="M282" s="1"/>
  <c r="M261" s="1"/>
  <c r="L303"/>
  <c r="L302" s="1"/>
  <c r="L293" s="1"/>
  <c r="J388"/>
  <c r="J387" s="1"/>
  <c r="I388"/>
  <c r="I387" s="1"/>
  <c r="K418"/>
  <c r="J436"/>
  <c r="J435" s="1"/>
  <c r="J416" s="1"/>
  <c r="J478"/>
  <c r="J477" s="1"/>
  <c r="L478"/>
  <c r="L477" s="1"/>
  <c r="L507"/>
  <c r="L506" s="1"/>
  <c r="I684"/>
  <c r="I683" s="1"/>
  <c r="I745"/>
  <c r="I744" s="1"/>
  <c r="L762"/>
  <c r="L761" s="1"/>
  <c r="J778"/>
  <c r="J777" s="1"/>
  <c r="I780"/>
  <c r="I779" s="1"/>
  <c r="K893"/>
  <c r="K892" s="1"/>
  <c r="K891" s="1"/>
  <c r="L893"/>
  <c r="L892" s="1"/>
  <c r="L891" s="1"/>
  <c r="K1084"/>
  <c r="K1083" s="1"/>
  <c r="I1084"/>
  <c r="I1083" s="1"/>
  <c r="K1089"/>
  <c r="M1125"/>
  <c r="L1125"/>
  <c r="L1119" s="1"/>
  <c r="I1175"/>
  <c r="I1174" s="1"/>
  <c r="L1175"/>
  <c r="L1174" s="1"/>
  <c r="J1391"/>
  <c r="L1398"/>
  <c r="O904"/>
  <c r="Q958"/>
  <c r="P958"/>
  <c r="W684"/>
  <c r="W683" s="1"/>
  <c r="I1360"/>
  <c r="I1359" s="1"/>
  <c r="L1367"/>
  <c r="K1367"/>
  <c r="L1434"/>
  <c r="L1433" s="1"/>
  <c r="L1432" s="1"/>
  <c r="L1431" s="1"/>
  <c r="I1434"/>
  <c r="I1433" s="1"/>
  <c r="I1432" s="1"/>
  <c r="I1431" s="1"/>
  <c r="AR249"/>
  <c r="AR248" s="1"/>
  <c r="AR247" s="1"/>
  <c r="AX250"/>
  <c r="M780"/>
  <c r="M779" s="1"/>
  <c r="M778" s="1"/>
  <c r="M777" s="1"/>
  <c r="K1125"/>
  <c r="Q780"/>
  <c r="Q779" s="1"/>
  <c r="Q778" s="1"/>
  <c r="Q777" s="1"/>
  <c r="O958"/>
  <c r="I460"/>
  <c r="I436" s="1"/>
  <c r="I435" s="1"/>
  <c r="I416" s="1"/>
  <c r="G1360"/>
  <c r="G1367"/>
  <c r="H1082"/>
  <c r="H1453"/>
  <c r="H1448" s="1"/>
  <c r="S1022"/>
  <c r="M405"/>
  <c r="L121"/>
  <c r="L120" s="1"/>
  <c r="T436"/>
  <c r="T435" s="1"/>
  <c r="R1398"/>
  <c r="P983"/>
  <c r="J1105"/>
  <c r="J1100" s="1"/>
  <c r="O477"/>
  <c r="O778"/>
  <c r="N477"/>
  <c r="G366"/>
  <c r="M1360"/>
  <c r="T982"/>
  <c r="I177"/>
  <c r="I176" s="1"/>
  <c r="I175" s="1"/>
  <c r="K382"/>
  <c r="I981"/>
  <c r="I980" s="1"/>
  <c r="I978" s="1"/>
  <c r="M982"/>
  <c r="N1175"/>
  <c r="N1174" s="1"/>
  <c r="N721"/>
  <c r="N720" s="1"/>
  <c r="P981"/>
  <c r="P980" s="1"/>
  <c r="P978" s="1"/>
  <c r="Q478"/>
  <c r="Y160"/>
  <c r="Y159" s="1"/>
  <c r="H1367"/>
  <c r="H1360"/>
  <c r="G178"/>
  <c r="K54"/>
  <c r="K53" s="1"/>
  <c r="I982"/>
  <c r="L735"/>
  <c r="L734" s="1"/>
  <c r="M983"/>
  <c r="T1360"/>
  <c r="T745"/>
  <c r="T744" s="1"/>
  <c r="T735" s="1"/>
  <c r="T734" s="1"/>
  <c r="I1044"/>
  <c r="J1082"/>
  <c r="S814"/>
  <c r="R1391"/>
  <c r="V430"/>
  <c r="V429" s="1"/>
  <c r="S80"/>
  <c r="M79"/>
  <c r="M78" s="1"/>
  <c r="M77" s="1"/>
  <c r="AE1241"/>
  <c r="AE1240" s="1"/>
  <c r="AE1239" s="1"/>
  <c r="Y1240"/>
  <c r="Y1239" s="1"/>
  <c r="Y1086"/>
  <c r="S1085"/>
  <c r="S1117"/>
  <c r="M1116"/>
  <c r="M1115" s="1"/>
  <c r="M1114" s="1"/>
  <c r="M1113" s="1"/>
  <c r="T522"/>
  <c r="V1378"/>
  <c r="O367"/>
  <c r="O366" s="1"/>
  <c r="H1175"/>
  <c r="R141"/>
  <c r="R140" s="1"/>
  <c r="R139" s="1"/>
  <c r="R138" s="1"/>
  <c r="U1084"/>
  <c r="U1083" s="1"/>
  <c r="Y1125"/>
  <c r="Y1119" s="1"/>
  <c r="U478"/>
  <c r="U477" s="1"/>
  <c r="U735"/>
  <c r="U734" s="1"/>
  <c r="V1082"/>
  <c r="W997"/>
  <c r="W996" s="1"/>
  <c r="AC1367"/>
  <c r="Y1397"/>
  <c r="S1396"/>
  <c r="AE494"/>
  <c r="AK494" s="1"/>
  <c r="Y493"/>
  <c r="Y492" s="1"/>
  <c r="Y491" s="1"/>
  <c r="S899"/>
  <c r="M898"/>
  <c r="M897" s="1"/>
  <c r="M893" s="1"/>
  <c r="M892" s="1"/>
  <c r="M891" s="1"/>
  <c r="AE824"/>
  <c r="AK824" s="1"/>
  <c r="Y823"/>
  <c r="Y822" s="1"/>
  <c r="Z1459"/>
  <c r="T1458"/>
  <c r="T1457" s="1"/>
  <c r="T1453" s="1"/>
  <c r="T1448" s="1"/>
  <c r="T1442" s="1"/>
  <c r="T1429" s="1"/>
  <c r="Y1076"/>
  <c r="S1075"/>
  <c r="S1074" s="1"/>
  <c r="S1073" s="1"/>
  <c r="S1072" s="1"/>
  <c r="Y511"/>
  <c r="S510"/>
  <c r="S509" s="1"/>
  <c r="S508" s="1"/>
  <c r="S507" s="1"/>
  <c r="S506" s="1"/>
  <c r="Z1182"/>
  <c r="T1181"/>
  <c r="T1180" s="1"/>
  <c r="Y753"/>
  <c r="S752"/>
  <c r="S745" s="1"/>
  <c r="S744" s="1"/>
  <c r="S735" s="1"/>
  <c r="S734" s="1"/>
  <c r="V337"/>
  <c r="V332" s="1"/>
  <c r="V331" s="1"/>
  <c r="V330" s="1"/>
  <c r="W861"/>
  <c r="W860" s="1"/>
  <c r="W859" s="1"/>
  <c r="V1220"/>
  <c r="V1219" s="1"/>
  <c r="V1218" s="1"/>
  <c r="Y1383"/>
  <c r="B53"/>
  <c r="B54" s="1"/>
  <c r="B55" s="1"/>
  <c r="B58" s="1"/>
  <c r="B61" s="1"/>
  <c r="K367"/>
  <c r="K366" s="1"/>
  <c r="R367"/>
  <c r="P904"/>
  <c r="P903" s="1"/>
  <c r="P1318"/>
  <c r="T160"/>
  <c r="T159" s="1"/>
  <c r="W1105"/>
  <c r="W1100" s="1"/>
  <c r="AE758"/>
  <c r="AE757" s="1"/>
  <c r="G1352"/>
  <c r="G1351" s="1"/>
  <c r="H24"/>
  <c r="K224"/>
  <c r="K223" s="1"/>
  <c r="K222" s="1"/>
  <c r="S178"/>
  <c r="S177" s="1"/>
  <c r="S176" s="1"/>
  <c r="S175" s="1"/>
  <c r="O178"/>
  <c r="R684"/>
  <c r="R683" s="1"/>
  <c r="R1175"/>
  <c r="Q1175"/>
  <c r="Q1174" s="1"/>
  <c r="P1175"/>
  <c r="U160"/>
  <c r="U159" s="1"/>
  <c r="W388"/>
  <c r="W387" s="1"/>
  <c r="X522"/>
  <c r="W763"/>
  <c r="X1220"/>
  <c r="X1219" s="1"/>
  <c r="X1218" s="1"/>
  <c r="V1383"/>
  <c r="AB1434"/>
  <c r="AB1433" s="1"/>
  <c r="AB1432" s="1"/>
  <c r="AB1431" s="1"/>
  <c r="AC1383"/>
  <c r="Y478"/>
  <c r="Y477" s="1"/>
  <c r="V87"/>
  <c r="X861"/>
  <c r="X860" s="1"/>
  <c r="X859" s="1"/>
  <c r="U1022"/>
  <c r="AB721"/>
  <c r="AB720" s="1"/>
  <c r="AC223"/>
  <c r="AC222" s="1"/>
  <c r="Y896"/>
  <c r="S895"/>
  <c r="S894" s="1"/>
  <c r="AF1390"/>
  <c r="Z1389"/>
  <c r="Z1388" s="1"/>
  <c r="Z1223"/>
  <c r="T1222"/>
  <c r="T1221" s="1"/>
  <c r="W404"/>
  <c r="W405"/>
  <c r="AE1393"/>
  <c r="AE1392" s="1"/>
  <c r="Y1392"/>
  <c r="AE1268"/>
  <c r="Y1267"/>
  <c r="Y1266" s="1"/>
  <c r="Y1330"/>
  <c r="S1329"/>
  <c r="S1328" s="1"/>
  <c r="Y1256"/>
  <c r="S1255"/>
  <c r="S1254" s="1"/>
  <c r="AE1088"/>
  <c r="AK1088" s="1"/>
  <c r="Y1087"/>
  <c r="AE670"/>
  <c r="Y669"/>
  <c r="Y668" s="1"/>
  <c r="S206"/>
  <c r="M205"/>
  <c r="M204" s="1"/>
  <c r="M203" s="1"/>
  <c r="M202" s="1"/>
  <c r="M201" s="1"/>
  <c r="Z1096"/>
  <c r="T1095"/>
  <c r="T1094" s="1"/>
  <c r="Z121"/>
  <c r="Z120" s="1"/>
  <c r="Y1321"/>
  <c r="S1320"/>
  <c r="S1319" s="1"/>
  <c r="Y1071"/>
  <c r="S1070"/>
  <c r="S1069" s="1"/>
  <c r="S1068" s="1"/>
  <c r="S1067" s="1"/>
  <c r="Z870"/>
  <c r="T869"/>
  <c r="T868" s="1"/>
  <c r="Z725"/>
  <c r="T724"/>
  <c r="T723" s="1"/>
  <c r="T722" s="1"/>
  <c r="T721" s="1"/>
  <c r="T720" s="1"/>
  <c r="G24"/>
  <c r="G983"/>
  <c r="L1359"/>
  <c r="M366"/>
  <c r="N1398"/>
  <c r="M1378"/>
  <c r="I1398"/>
  <c r="O1469"/>
  <c r="O1467" s="1"/>
  <c r="T1175"/>
  <c r="W24"/>
  <c r="U507"/>
  <c r="U506" s="1"/>
  <c r="X1212"/>
  <c r="X1211" s="1"/>
  <c r="X1210" s="1"/>
  <c r="X1209" s="1"/>
  <c r="W1391"/>
  <c r="AF229"/>
  <c r="AF228" s="1"/>
  <c r="AF224" s="1"/>
  <c r="G1169"/>
  <c r="G1168" s="1"/>
  <c r="G981"/>
  <c r="G980" s="1"/>
  <c r="G978" s="1"/>
  <c r="J177"/>
  <c r="J176" s="1"/>
  <c r="J175" s="1"/>
  <c r="K1359"/>
  <c r="N647"/>
  <c r="N646" s="1"/>
  <c r="L55"/>
  <c r="L178"/>
  <c r="L177" s="1"/>
  <c r="L176" s="1"/>
  <c r="L175" s="1"/>
  <c r="O37"/>
  <c r="O36" s="1"/>
  <c r="O35" s="1"/>
  <c r="O34" s="1"/>
  <c r="P141"/>
  <c r="P140" s="1"/>
  <c r="P139" s="1"/>
  <c r="P138" s="1"/>
  <c r="O141"/>
  <c r="O140" s="1"/>
  <c r="O139" s="1"/>
  <c r="O138" s="1"/>
  <c r="Q141"/>
  <c r="Q140" s="1"/>
  <c r="Q139" s="1"/>
  <c r="Q138" s="1"/>
  <c r="P778"/>
  <c r="P777" s="1"/>
  <c r="O1220"/>
  <c r="O1219" s="1"/>
  <c r="O1218" s="1"/>
  <c r="V24"/>
  <c r="U24"/>
  <c r="U17" s="1"/>
  <c r="U16" s="1"/>
  <c r="U15" s="1"/>
  <c r="U303"/>
  <c r="U302" s="1"/>
  <c r="U293" s="1"/>
  <c r="U282" s="1"/>
  <c r="U763"/>
  <c r="W1084"/>
  <c r="W1083" s="1"/>
  <c r="AD1383"/>
  <c r="AD1212"/>
  <c r="AD1211" s="1"/>
  <c r="AD1210" s="1"/>
  <c r="AD1209" s="1"/>
  <c r="G177"/>
  <c r="G176" s="1"/>
  <c r="G175" s="1"/>
  <c r="H266"/>
  <c r="H265" s="1"/>
  <c r="H264" s="1"/>
  <c r="H263" s="1"/>
  <c r="H37"/>
  <c r="H36" s="1"/>
  <c r="H35" s="1"/>
  <c r="H34" s="1"/>
  <c r="S762"/>
  <c r="S761" s="1"/>
  <c r="L1082"/>
  <c r="Q1469"/>
  <c r="Q1467" s="1"/>
  <c r="O1175"/>
  <c r="G160"/>
  <c r="G159" s="1"/>
  <c r="H141"/>
  <c r="H140" s="1"/>
  <c r="H139" s="1"/>
  <c r="H138" s="1"/>
  <c r="H160"/>
  <c r="H159" s="1"/>
  <c r="M745"/>
  <c r="M744" s="1"/>
  <c r="T763"/>
  <c r="T762" s="1"/>
  <c r="T761" s="1"/>
  <c r="J367"/>
  <c r="J366" s="1"/>
  <c r="I367"/>
  <c r="J1383"/>
  <c r="N1105"/>
  <c r="N1100" s="1"/>
  <c r="Q87"/>
  <c r="Q76" s="1"/>
  <c r="Q75" s="1"/>
  <c r="Q66" s="1"/>
  <c r="R477"/>
  <c r="P1469"/>
  <c r="P1467" s="1"/>
  <c r="Q1453"/>
  <c r="Q1448" s="1"/>
  <c r="V141"/>
  <c r="V140" s="1"/>
  <c r="V139" s="1"/>
  <c r="V138" s="1"/>
  <c r="W303"/>
  <c r="W302" s="1"/>
  <c r="W293" s="1"/>
  <c r="W282" s="1"/>
  <c r="U366"/>
  <c r="V814"/>
  <c r="V813" s="1"/>
  <c r="U958"/>
  <c r="U953" s="1"/>
  <c r="U952" s="1"/>
  <c r="X1105"/>
  <c r="X1100" s="1"/>
  <c r="AF630"/>
  <c r="AL630" s="1"/>
  <c r="Y1395"/>
  <c r="S1394"/>
  <c r="Y725"/>
  <c r="S724"/>
  <c r="S723" s="1"/>
  <c r="S722" s="1"/>
  <c r="Y525"/>
  <c r="S524"/>
  <c r="S523" s="1"/>
  <c r="S522" s="1"/>
  <c r="Y213"/>
  <c r="S212"/>
  <c r="S211" s="1"/>
  <c r="S210" s="1"/>
  <c r="S209" s="1"/>
  <c r="S208" s="1"/>
  <c r="S26"/>
  <c r="M25"/>
  <c r="M24" s="1"/>
  <c r="M17" s="1"/>
  <c r="M16" s="1"/>
  <c r="M15" s="1"/>
  <c r="AF1354"/>
  <c r="Z1353"/>
  <c r="Z1157"/>
  <c r="T1156"/>
  <c r="T1155" s="1"/>
  <c r="T1154" s="1"/>
  <c r="T1153" s="1"/>
  <c r="T1152" s="1"/>
  <c r="Z108"/>
  <c r="T107"/>
  <c r="T106" s="1"/>
  <c r="H436"/>
  <c r="H435" s="1"/>
  <c r="S778"/>
  <c r="S777" s="1"/>
  <c r="G141"/>
  <c r="G140" s="1"/>
  <c r="G139" s="1"/>
  <c r="G138" s="1"/>
  <c r="H745"/>
  <c r="H744" s="1"/>
  <c r="H54"/>
  <c r="H53" s="1"/>
  <c r="H46" s="1"/>
  <c r="G763"/>
  <c r="G762" s="1"/>
  <c r="G761" s="1"/>
  <c r="B438"/>
  <c r="B422" s="1"/>
  <c r="M1453"/>
  <c r="M1448" s="1"/>
  <c r="M1442" s="1"/>
  <c r="N983"/>
  <c r="N430"/>
  <c r="N429" s="1"/>
  <c r="N418" s="1"/>
  <c r="I366"/>
  <c r="K507"/>
  <c r="K506" s="1"/>
  <c r="Y1271"/>
  <c r="S1270"/>
  <c r="S1269" s="1"/>
  <c r="S1220" s="1"/>
  <c r="S1219" s="1"/>
  <c r="S1218" s="1"/>
  <c r="AE673"/>
  <c r="Y672"/>
  <c r="Y671" s="1"/>
  <c r="AF1462"/>
  <c r="Z1461"/>
  <c r="Z1460" s="1"/>
  <c r="Z587"/>
  <c r="T586"/>
  <c r="T585" s="1"/>
  <c r="T584" s="1"/>
  <c r="T583" s="1"/>
  <c r="G266"/>
  <c r="G265" s="1"/>
  <c r="G264" s="1"/>
  <c r="G263" s="1"/>
  <c r="N981"/>
  <c r="N980" s="1"/>
  <c r="N978" s="1"/>
  <c r="L430"/>
  <c r="L429" s="1"/>
  <c r="L431"/>
  <c r="AE1253"/>
  <c r="Y1252"/>
  <c r="Y1251" s="1"/>
  <c r="AE655"/>
  <c r="Y654"/>
  <c r="Y653" s="1"/>
  <c r="Y652" s="1"/>
  <c r="Y464"/>
  <c r="S463"/>
  <c r="S460" s="1"/>
  <c r="AE73"/>
  <c r="Y72"/>
  <c r="Y71" s="1"/>
  <c r="Y70" s="1"/>
  <c r="Y69" s="1"/>
  <c r="Y68" s="1"/>
  <c r="T1395"/>
  <c r="N1394"/>
  <c r="N1391" s="1"/>
  <c r="Z1317"/>
  <c r="T1316"/>
  <c r="T1315" s="1"/>
  <c r="T1314" s="1"/>
  <c r="AF1282"/>
  <c r="AF1281" s="1"/>
  <c r="AL1283"/>
  <c r="AF560"/>
  <c r="AF559" s="1"/>
  <c r="AF558" s="1"/>
  <c r="AL561"/>
  <c r="Z41"/>
  <c r="T40"/>
  <c r="T37" s="1"/>
  <c r="T36" s="1"/>
  <c r="T35" s="1"/>
  <c r="T34" s="1"/>
  <c r="AF28"/>
  <c r="Z27"/>
  <c r="Z24" s="1"/>
  <c r="Z17" s="1"/>
  <c r="Z16" s="1"/>
  <c r="Z15" s="1"/>
  <c r="Q1220"/>
  <c r="Q1219" s="1"/>
  <c r="Q1218" s="1"/>
  <c r="AE1244"/>
  <c r="Y1243"/>
  <c r="Y1242" s="1"/>
  <c r="AE576"/>
  <c r="AE575" s="1"/>
  <c r="AE574" s="1"/>
  <c r="AK577"/>
  <c r="Y440"/>
  <c r="S439"/>
  <c r="S438" s="1"/>
  <c r="S437" s="1"/>
  <c r="AE41"/>
  <c r="Y40"/>
  <c r="Z1247"/>
  <c r="T1246"/>
  <c r="T1245" s="1"/>
  <c r="AF136"/>
  <c r="Z134"/>
  <c r="Z131"/>
  <c r="Z135"/>
  <c r="Z132"/>
  <c r="Z133"/>
  <c r="AE688"/>
  <c r="Y687"/>
  <c r="Y686" s="1"/>
  <c r="Y685" s="1"/>
  <c r="G303"/>
  <c r="G302" s="1"/>
  <c r="T1352"/>
  <c r="T1351" s="1"/>
  <c r="L337"/>
  <c r="L332" s="1"/>
  <c r="L331" s="1"/>
  <c r="L330" s="1"/>
  <c r="AE1455"/>
  <c r="AE1454" s="1"/>
  <c r="AK1456"/>
  <c r="AE1435"/>
  <c r="AK1436"/>
  <c r="AE1403"/>
  <c r="AK1404"/>
  <c r="AE1381"/>
  <c r="AK1382"/>
  <c r="AE1365"/>
  <c r="AK1366"/>
  <c r="AE1370"/>
  <c r="AK1371"/>
  <c r="AE1353"/>
  <c r="AK1354"/>
  <c r="AE1285"/>
  <c r="AE1284" s="1"/>
  <c r="AK1286"/>
  <c r="AE1288"/>
  <c r="AE1287" s="1"/>
  <c r="AK1289"/>
  <c r="AE1273"/>
  <c r="AE1272" s="1"/>
  <c r="AK1274"/>
  <c r="AE1246"/>
  <c r="AE1245" s="1"/>
  <c r="AK1247"/>
  <c r="AE1228"/>
  <c r="AE1227" s="1"/>
  <c r="AK1229"/>
  <c r="AE1213"/>
  <c r="AK1214"/>
  <c r="AE1188"/>
  <c r="AE1187" s="1"/>
  <c r="AK1189"/>
  <c r="AE1176"/>
  <c r="AK1177"/>
  <c r="AE1149"/>
  <c r="AE1148" s="1"/>
  <c r="AE1147" s="1"/>
  <c r="AE1146" s="1"/>
  <c r="AE1145" s="1"/>
  <c r="AK1150"/>
  <c r="AE1132"/>
  <c r="AE1131" s="1"/>
  <c r="AE1130" s="1"/>
  <c r="AK1133"/>
  <c r="AE1092"/>
  <c r="AK1093"/>
  <c r="AE1063"/>
  <c r="AE1062" s="1"/>
  <c r="AE1061" s="1"/>
  <c r="AE1060" s="1"/>
  <c r="AK1064"/>
  <c r="AE1036"/>
  <c r="AE1035" s="1"/>
  <c r="AE1034" s="1"/>
  <c r="AE1033" s="1"/>
  <c r="AK1037"/>
  <c r="AE1009"/>
  <c r="AE1008" s="1"/>
  <c r="AK1010"/>
  <c r="AE993"/>
  <c r="AE992" s="1"/>
  <c r="AE991" s="1"/>
  <c r="AE990" s="1"/>
  <c r="AE989" s="1"/>
  <c r="AK994"/>
  <c r="AE935"/>
  <c r="AE934" s="1"/>
  <c r="AE933" s="1"/>
  <c r="AE932" s="1"/>
  <c r="AK936"/>
  <c r="AE878"/>
  <c r="AE877" s="1"/>
  <c r="AK879"/>
  <c r="AE866"/>
  <c r="AE865" s="1"/>
  <c r="AK867"/>
  <c r="AE828"/>
  <c r="AE827" s="1"/>
  <c r="AE826" s="1"/>
  <c r="AE825" s="1"/>
  <c r="AK829"/>
  <c r="AE785"/>
  <c r="AK786"/>
  <c r="AE772"/>
  <c r="AE771" s="1"/>
  <c r="AE770" s="1"/>
  <c r="AK773"/>
  <c r="AE677"/>
  <c r="AE676" s="1"/>
  <c r="AE675" s="1"/>
  <c r="AE674" s="1"/>
  <c r="AK678"/>
  <c r="AE658"/>
  <c r="AE657" s="1"/>
  <c r="AE656" s="1"/>
  <c r="AK659"/>
  <c r="AE595"/>
  <c r="AE594" s="1"/>
  <c r="AK596"/>
  <c r="AQ556"/>
  <c r="AK555"/>
  <c r="AK554" s="1"/>
  <c r="AQ538"/>
  <c r="AK537"/>
  <c r="AK536" s="1"/>
  <c r="AQ528"/>
  <c r="AK527"/>
  <c r="AK526" s="1"/>
  <c r="AE503"/>
  <c r="AE502" s="1"/>
  <c r="AE501" s="1"/>
  <c r="AE500" s="1"/>
  <c r="AK504"/>
  <c r="AE489"/>
  <c r="AE488" s="1"/>
  <c r="AE487" s="1"/>
  <c r="AK490"/>
  <c r="AE422"/>
  <c r="AE421" s="1"/>
  <c r="AE420" s="1"/>
  <c r="AE419" s="1"/>
  <c r="AK423"/>
  <c r="AE393"/>
  <c r="AK394"/>
  <c r="AE375"/>
  <c r="AE374" s="1"/>
  <c r="AK376"/>
  <c r="AE351"/>
  <c r="AE350" s="1"/>
  <c r="AK352"/>
  <c r="AE339"/>
  <c r="AE338" s="1"/>
  <c r="AK340"/>
  <c r="AE306"/>
  <c r="AK307"/>
  <c r="AE269"/>
  <c r="AK270"/>
  <c r="AE1478"/>
  <c r="AE1477" s="1"/>
  <c r="AE1476" s="1"/>
  <c r="AE1475" s="1"/>
  <c r="AK1479"/>
  <c r="AE184"/>
  <c r="AE183" s="1"/>
  <c r="AK185"/>
  <c r="AE170"/>
  <c r="AE169" s="1"/>
  <c r="AE168" s="1"/>
  <c r="AK171"/>
  <c r="AE128"/>
  <c r="AK129"/>
  <c r="AE107"/>
  <c r="AE106" s="1"/>
  <c r="AK108"/>
  <c r="AE95"/>
  <c r="AE94" s="1"/>
  <c r="AK96"/>
  <c r="AE83"/>
  <c r="AK84"/>
  <c r="AE56"/>
  <c r="AK57"/>
  <c r="AE29"/>
  <c r="AK30"/>
  <c r="AF1455"/>
  <c r="AF1454" s="1"/>
  <c r="AL1456"/>
  <c r="AF1435"/>
  <c r="AL1436"/>
  <c r="AF1403"/>
  <c r="AL1404"/>
  <c r="AF1379"/>
  <c r="AL1380"/>
  <c r="AF1363"/>
  <c r="AL1364"/>
  <c r="AF1370"/>
  <c r="AL1371"/>
  <c r="AF1326"/>
  <c r="AF1325" s="1"/>
  <c r="AL1327"/>
  <c r="AF1285"/>
  <c r="AF1284" s="1"/>
  <c r="AL1286"/>
  <c r="AF1288"/>
  <c r="AF1287" s="1"/>
  <c r="AL1289"/>
  <c r="AF1276"/>
  <c r="AF1275" s="1"/>
  <c r="AL1277"/>
  <c r="AF1261"/>
  <c r="AF1260" s="1"/>
  <c r="AL1262"/>
  <c r="AF1249"/>
  <c r="AF1248" s="1"/>
  <c r="AL1250"/>
  <c r="AF1240"/>
  <c r="AF1239" s="1"/>
  <c r="AL1241"/>
  <c r="AF1228"/>
  <c r="AF1227" s="1"/>
  <c r="AL1229"/>
  <c r="AF1191"/>
  <c r="AF1190" s="1"/>
  <c r="AL1192"/>
  <c r="AF1165"/>
  <c r="AF1164" s="1"/>
  <c r="AF1163" s="1"/>
  <c r="AF1162" s="1"/>
  <c r="AF1161" s="1"/>
  <c r="AL1166"/>
  <c r="AF1142"/>
  <c r="AF1141" s="1"/>
  <c r="AF1140" s="1"/>
  <c r="AF1139" s="1"/>
  <c r="AL1143"/>
  <c r="AF1128"/>
  <c r="AF1127" s="1"/>
  <c r="AF1126" s="1"/>
  <c r="AL1129"/>
  <c r="AF1090"/>
  <c r="AF1089" s="1"/>
  <c r="AL1091"/>
  <c r="AF1116"/>
  <c r="AF1115" s="1"/>
  <c r="AF1114" s="1"/>
  <c r="AF1113" s="1"/>
  <c r="AL1117"/>
  <c r="AF1053"/>
  <c r="AF1052" s="1"/>
  <c r="AF1051" s="1"/>
  <c r="AF1050" s="1"/>
  <c r="AL1054"/>
  <c r="AF1041"/>
  <c r="AF1040" s="1"/>
  <c r="AF1039" s="1"/>
  <c r="AF1038" s="1"/>
  <c r="AL1042"/>
  <c r="AF1019"/>
  <c r="AF1018" s="1"/>
  <c r="AF1013" s="1"/>
  <c r="AF1012" s="1"/>
  <c r="AL1020"/>
  <c r="AF1000"/>
  <c r="AF999" s="1"/>
  <c r="AF998" s="1"/>
  <c r="AL1001"/>
  <c r="AF968"/>
  <c r="AF967" s="1"/>
  <c r="AF966" s="1"/>
  <c r="AF965" s="1"/>
  <c r="AL969"/>
  <c r="AF944"/>
  <c r="AF943" s="1"/>
  <c r="AF942" s="1"/>
  <c r="AL945"/>
  <c r="AF898"/>
  <c r="AF897" s="1"/>
  <c r="AL899"/>
  <c r="AF875"/>
  <c r="AF874" s="1"/>
  <c r="AL876"/>
  <c r="AF866"/>
  <c r="AF865" s="1"/>
  <c r="AL867"/>
  <c r="AF823"/>
  <c r="AF822" s="1"/>
  <c r="AL824"/>
  <c r="AF847"/>
  <c r="AF846" s="1"/>
  <c r="AF845" s="1"/>
  <c r="AF844" s="1"/>
  <c r="AF843" s="1"/>
  <c r="AL848"/>
  <c r="AF798"/>
  <c r="AF797" s="1"/>
  <c r="AL799"/>
  <c r="AF768"/>
  <c r="AF767" s="1"/>
  <c r="AL769"/>
  <c r="AF669"/>
  <c r="AF668" s="1"/>
  <c r="AL670"/>
  <c r="AF658"/>
  <c r="AF657" s="1"/>
  <c r="AF656" s="1"/>
  <c r="AL659"/>
  <c r="AL576"/>
  <c r="AL575" s="1"/>
  <c r="AL574" s="1"/>
  <c r="AR577"/>
  <c r="AR565"/>
  <c r="AL564"/>
  <c r="AL563" s="1"/>
  <c r="AL562" s="1"/>
  <c r="AF552"/>
  <c r="AF551" s="1"/>
  <c r="AL553"/>
  <c r="AF524"/>
  <c r="AF523" s="1"/>
  <c r="AL525"/>
  <c r="AF531"/>
  <c r="AF530" s="1"/>
  <c r="AL532"/>
  <c r="AF510"/>
  <c r="AF509" s="1"/>
  <c r="AF508" s="1"/>
  <c r="AL511"/>
  <c r="AF489"/>
  <c r="AF488" s="1"/>
  <c r="AF487" s="1"/>
  <c r="AL490"/>
  <c r="AF439"/>
  <c r="AF438" s="1"/>
  <c r="AF437" s="1"/>
  <c r="AL440"/>
  <c r="AF409"/>
  <c r="AF408" s="1"/>
  <c r="AF407" s="1"/>
  <c r="AF406" s="1"/>
  <c r="AL410"/>
  <c r="AF391"/>
  <c r="AL392"/>
  <c r="AF372"/>
  <c r="AF371" s="1"/>
  <c r="AL373"/>
  <c r="AF348"/>
  <c r="AF347" s="1"/>
  <c r="AL349"/>
  <c r="AF325"/>
  <c r="AF323" s="1"/>
  <c r="AF322" s="1"/>
  <c r="AF321" s="1"/>
  <c r="AF319" s="1"/>
  <c r="AL326"/>
  <c r="AF291"/>
  <c r="AF290" s="1"/>
  <c r="AF289" s="1"/>
  <c r="AF288" s="1"/>
  <c r="AL292"/>
  <c r="AF300"/>
  <c r="AF299" s="1"/>
  <c r="AF298" s="1"/>
  <c r="AL301"/>
  <c r="AF267"/>
  <c r="AL268"/>
  <c r="AF212"/>
  <c r="AF211" s="1"/>
  <c r="AF210" s="1"/>
  <c r="AF209" s="1"/>
  <c r="AF208" s="1"/>
  <c r="AL213"/>
  <c r="AF179"/>
  <c r="AL180"/>
  <c r="AF166"/>
  <c r="AF165" s="1"/>
  <c r="AF164" s="1"/>
  <c r="AL167"/>
  <c r="AL144"/>
  <c r="AR145"/>
  <c r="AF115"/>
  <c r="AF114" s="1"/>
  <c r="AF113" s="1"/>
  <c r="AF112" s="1"/>
  <c r="AF111" s="1"/>
  <c r="AF110" s="1"/>
  <c r="AL116"/>
  <c r="AF101"/>
  <c r="AF100" s="1"/>
  <c r="AL102"/>
  <c r="AF89"/>
  <c r="AF88" s="1"/>
  <c r="AL90"/>
  <c r="AF79"/>
  <c r="AL80"/>
  <c r="AF56"/>
  <c r="AL57"/>
  <c r="AF31"/>
  <c r="AL32"/>
  <c r="AF22"/>
  <c r="AF21" s="1"/>
  <c r="AL23"/>
  <c r="AF917"/>
  <c r="AF916" s="1"/>
  <c r="AF915" s="1"/>
  <c r="AL918"/>
  <c r="AE921"/>
  <c r="AE920" s="1"/>
  <c r="AE919" s="1"/>
  <c r="AK922"/>
  <c r="AE913"/>
  <c r="AE910" s="1"/>
  <c r="AE909" s="1"/>
  <c r="AK914"/>
  <c r="AF755"/>
  <c r="AF754" s="1"/>
  <c r="AL756"/>
  <c r="AF746"/>
  <c r="AL747"/>
  <c r="AK758"/>
  <c r="AK757" s="1"/>
  <c r="AQ759"/>
  <c r="AE738"/>
  <c r="AE737" s="1"/>
  <c r="AE736" s="1"/>
  <c r="AK739"/>
  <c r="AF706"/>
  <c r="AF705" s="1"/>
  <c r="AF704" s="1"/>
  <c r="AL707"/>
  <c r="AF695"/>
  <c r="AF694" s="1"/>
  <c r="AF693" s="1"/>
  <c r="AL696"/>
  <c r="AE699"/>
  <c r="AE698" s="1"/>
  <c r="AK700"/>
  <c r="AK60"/>
  <c r="AQ61"/>
  <c r="K763"/>
  <c r="K762" s="1"/>
  <c r="K761" s="1"/>
  <c r="K1022"/>
  <c r="L1469"/>
  <c r="L1467" s="1"/>
  <c r="T1398"/>
  <c r="S1378"/>
  <c r="O1044"/>
  <c r="X78"/>
  <c r="X77" s="1"/>
  <c r="Z177"/>
  <c r="Z176" s="1"/>
  <c r="Z175" s="1"/>
  <c r="V418"/>
  <c r="V416" s="1"/>
  <c r="U460"/>
  <c r="X745"/>
  <c r="X744" s="1"/>
  <c r="X981"/>
  <c r="X980" s="1"/>
  <c r="X978" s="1"/>
  <c r="X1367"/>
  <c r="V904"/>
  <c r="V903" s="1"/>
  <c r="AB1367"/>
  <c r="AC1434"/>
  <c r="AC1433" s="1"/>
  <c r="AC1432" s="1"/>
  <c r="AC1431" s="1"/>
  <c r="AC507"/>
  <c r="AC506" s="1"/>
  <c r="AD388"/>
  <c r="AD387" s="1"/>
  <c r="AA697"/>
  <c r="AE1412"/>
  <c r="AE1411" s="1"/>
  <c r="AE1410" s="1"/>
  <c r="AE1458"/>
  <c r="AE1457" s="1"/>
  <c r="AK1459"/>
  <c r="AE1437"/>
  <c r="AK1438"/>
  <c r="AE1348"/>
  <c r="AE1347" s="1"/>
  <c r="AE1346" s="1"/>
  <c r="AE1345" s="1"/>
  <c r="AK1349"/>
  <c r="AK1393"/>
  <c r="AE1384"/>
  <c r="AK1385"/>
  <c r="AE1408"/>
  <c r="AE1407" s="1"/>
  <c r="AE1406" s="1"/>
  <c r="AE1405" s="1"/>
  <c r="AK1409"/>
  <c r="AE1372"/>
  <c r="AK1373"/>
  <c r="AE1355"/>
  <c r="AK1356"/>
  <c r="AE1297"/>
  <c r="AE1296" s="1"/>
  <c r="AK1298"/>
  <c r="AE1291"/>
  <c r="AE1290" s="1"/>
  <c r="AK1292"/>
  <c r="AE1276"/>
  <c r="AE1275" s="1"/>
  <c r="AK1277"/>
  <c r="AE1267"/>
  <c r="AE1266" s="1"/>
  <c r="AK1268"/>
  <c r="AE1249"/>
  <c r="AE1248" s="1"/>
  <c r="AK1250"/>
  <c r="AK1241"/>
  <c r="AE1231"/>
  <c r="AE1230" s="1"/>
  <c r="AK1232"/>
  <c r="AE1215"/>
  <c r="AK1216"/>
  <c r="AE1178"/>
  <c r="AK1179"/>
  <c r="AE1156"/>
  <c r="AE1155" s="1"/>
  <c r="AE1154" s="1"/>
  <c r="AE1153" s="1"/>
  <c r="AE1152" s="1"/>
  <c r="AK1157"/>
  <c r="AE1137"/>
  <c r="AE1136" s="1"/>
  <c r="AE1135" s="1"/>
  <c r="AE1134" s="1"/>
  <c r="AK1138"/>
  <c r="AE1095"/>
  <c r="AE1094" s="1"/>
  <c r="AK1096"/>
  <c r="AE1106"/>
  <c r="AK1107"/>
  <c r="AE1053"/>
  <c r="AE1052" s="1"/>
  <c r="AE1051" s="1"/>
  <c r="AE1050" s="1"/>
  <c r="AK1054"/>
  <c r="AE1019"/>
  <c r="AE1018" s="1"/>
  <c r="AE1013" s="1"/>
  <c r="AE1012" s="1"/>
  <c r="AK1020"/>
  <c r="AE1000"/>
  <c r="AE999" s="1"/>
  <c r="AE998" s="1"/>
  <c r="AK1001"/>
  <c r="AE944"/>
  <c r="AE943" s="1"/>
  <c r="AE942" s="1"/>
  <c r="AK945"/>
  <c r="AE881"/>
  <c r="AE880" s="1"/>
  <c r="AK882"/>
  <c r="AE869"/>
  <c r="AE868" s="1"/>
  <c r="AK870"/>
  <c r="AE854"/>
  <c r="AE853" s="1"/>
  <c r="AE852" s="1"/>
  <c r="AE851" s="1"/>
  <c r="AE850" s="1"/>
  <c r="AK855"/>
  <c r="AE803"/>
  <c r="AE802" s="1"/>
  <c r="AE801" s="1"/>
  <c r="AE800" s="1"/>
  <c r="AK804"/>
  <c r="AE795"/>
  <c r="AE794" s="1"/>
  <c r="AK796"/>
  <c r="AE781"/>
  <c r="AK782"/>
  <c r="AE728"/>
  <c r="AE727" s="1"/>
  <c r="AE726" s="1"/>
  <c r="AK729"/>
  <c r="AE717"/>
  <c r="AE716" s="1"/>
  <c r="AE715" s="1"/>
  <c r="AE714" s="1"/>
  <c r="AK718"/>
  <c r="AE669"/>
  <c r="AE668" s="1"/>
  <c r="AK670"/>
  <c r="AE662"/>
  <c r="AE661" s="1"/>
  <c r="AK663"/>
  <c r="AE650"/>
  <c r="AE649" s="1"/>
  <c r="AE648" s="1"/>
  <c r="AK651"/>
  <c r="AQ634"/>
  <c r="AK633"/>
  <c r="AK632" s="1"/>
  <c r="AE598"/>
  <c r="AE597" s="1"/>
  <c r="AK599"/>
  <c r="AQ599" s="1"/>
  <c r="AW599" s="1"/>
  <c r="BC599" s="1"/>
  <c r="AE586"/>
  <c r="AE585" s="1"/>
  <c r="AE584" s="1"/>
  <c r="AE583" s="1"/>
  <c r="AK587"/>
  <c r="AE560"/>
  <c r="AE559" s="1"/>
  <c r="AE558" s="1"/>
  <c r="AK561"/>
  <c r="AK545"/>
  <c r="AK544" s="1"/>
  <c r="AQ547"/>
  <c r="AE465"/>
  <c r="AK466"/>
  <c r="AE443"/>
  <c r="AE442" s="1"/>
  <c r="AE441" s="1"/>
  <c r="AK444"/>
  <c r="AE427"/>
  <c r="AE426" s="1"/>
  <c r="AE425" s="1"/>
  <c r="AE424" s="1"/>
  <c r="AK428"/>
  <c r="AE364"/>
  <c r="AE363" s="1"/>
  <c r="AE362" s="1"/>
  <c r="AE361" s="1"/>
  <c r="AK365"/>
  <c r="AE358"/>
  <c r="AE357" s="1"/>
  <c r="AE356" s="1"/>
  <c r="AE355" s="1"/>
  <c r="AK359"/>
  <c r="AE342"/>
  <c r="AE341" s="1"/>
  <c r="AK343"/>
  <c r="AE279"/>
  <c r="AE278" s="1"/>
  <c r="AE277" s="1"/>
  <c r="AE276" s="1"/>
  <c r="AE275" s="1"/>
  <c r="AK280"/>
  <c r="AE308"/>
  <c r="AK310"/>
  <c r="AE296"/>
  <c r="AE295" s="1"/>
  <c r="AE294" s="1"/>
  <c r="AK297"/>
  <c r="AE1473"/>
  <c r="AE1472" s="1"/>
  <c r="AE1471" s="1"/>
  <c r="AE1470" s="1"/>
  <c r="AK1474"/>
  <c r="AE191"/>
  <c r="AE190" s="1"/>
  <c r="AE189" s="1"/>
  <c r="AE188" s="1"/>
  <c r="AE187" s="1"/>
  <c r="AK192"/>
  <c r="AE131"/>
  <c r="AK136"/>
  <c r="AE142"/>
  <c r="AK143"/>
  <c r="AE115"/>
  <c r="AE114" s="1"/>
  <c r="AE113" s="1"/>
  <c r="AE112" s="1"/>
  <c r="AE111" s="1"/>
  <c r="AE110" s="1"/>
  <c r="AK116"/>
  <c r="AE98"/>
  <c r="AE97" s="1"/>
  <c r="AK99"/>
  <c r="AE85"/>
  <c r="AK86"/>
  <c r="AE63"/>
  <c r="AE62" s="1"/>
  <c r="AK64"/>
  <c r="AK42"/>
  <c r="AQ43"/>
  <c r="AE19"/>
  <c r="AE18" s="1"/>
  <c r="AK20"/>
  <c r="AF1437"/>
  <c r="AL1438"/>
  <c r="AF1348"/>
  <c r="AF1347" s="1"/>
  <c r="AF1346" s="1"/>
  <c r="AF1345" s="1"/>
  <c r="AL1349"/>
  <c r="AF1396"/>
  <c r="AL1397"/>
  <c r="AF1389"/>
  <c r="AF1388" s="1"/>
  <c r="AL1390"/>
  <c r="AF1381"/>
  <c r="AL1382"/>
  <c r="AF1372"/>
  <c r="AL1373"/>
  <c r="AF1355"/>
  <c r="AL1356"/>
  <c r="AF1329"/>
  <c r="AF1328" s="1"/>
  <c r="AL1330"/>
  <c r="AF1320"/>
  <c r="AF1319" s="1"/>
  <c r="AL1321"/>
  <c r="AF1297"/>
  <c r="AF1296" s="1"/>
  <c r="AL1298"/>
  <c r="AF1291"/>
  <c r="AF1290" s="1"/>
  <c r="AL1292"/>
  <c r="AF1279"/>
  <c r="AF1278" s="1"/>
  <c r="AL1280"/>
  <c r="AF1267"/>
  <c r="AF1266" s="1"/>
  <c r="AL1268"/>
  <c r="AF1252"/>
  <c r="AF1251" s="1"/>
  <c r="AL1253"/>
  <c r="AF1243"/>
  <c r="AF1242" s="1"/>
  <c r="AL1244"/>
  <c r="AF1231"/>
  <c r="AF1230" s="1"/>
  <c r="AL1232"/>
  <c r="AF1195"/>
  <c r="AF1194" s="1"/>
  <c r="AF1193" s="1"/>
  <c r="AL1196"/>
  <c r="AF1172"/>
  <c r="AF1171" s="1"/>
  <c r="AF1170" s="1"/>
  <c r="AL1173"/>
  <c r="AF1149"/>
  <c r="AF1148" s="1"/>
  <c r="AF1147" s="1"/>
  <c r="AF1146" s="1"/>
  <c r="AF1145" s="1"/>
  <c r="AL1150"/>
  <c r="AF1132"/>
  <c r="AF1131" s="1"/>
  <c r="AF1130" s="1"/>
  <c r="AL1133"/>
  <c r="AF1080"/>
  <c r="AF1079" s="1"/>
  <c r="AF1078" s="1"/>
  <c r="AF1077" s="1"/>
  <c r="AL1081"/>
  <c r="AF1048"/>
  <c r="AF1047" s="1"/>
  <c r="AF1046" s="1"/>
  <c r="AF1045" s="1"/>
  <c r="AL1049"/>
  <c r="AF1026"/>
  <c r="AF1025" s="1"/>
  <c r="AF1024" s="1"/>
  <c r="AF1023" s="1"/>
  <c r="AL1027"/>
  <c r="AF1003"/>
  <c r="AF1002" s="1"/>
  <c r="AL1004"/>
  <c r="AF975"/>
  <c r="AF974" s="1"/>
  <c r="AF973" s="1"/>
  <c r="AF972" s="1"/>
  <c r="AF971" s="1"/>
  <c r="AL976"/>
  <c r="AF956"/>
  <c r="AF955" s="1"/>
  <c r="AF954" s="1"/>
  <c r="AL957"/>
  <c r="AF895"/>
  <c r="AF894" s="1"/>
  <c r="AL896"/>
  <c r="AF878"/>
  <c r="AF877" s="1"/>
  <c r="AL879"/>
  <c r="AF854"/>
  <c r="AF853" s="1"/>
  <c r="AF852" s="1"/>
  <c r="AF851" s="1"/>
  <c r="AF850" s="1"/>
  <c r="AL855"/>
  <c r="AF828"/>
  <c r="AF827" s="1"/>
  <c r="AF826" s="1"/>
  <c r="AF825" s="1"/>
  <c r="AL829"/>
  <c r="AF791"/>
  <c r="AF790" s="1"/>
  <c r="AF789" s="1"/>
  <c r="AL792"/>
  <c r="AF772"/>
  <c r="AF771" s="1"/>
  <c r="AF770" s="1"/>
  <c r="AL773"/>
  <c r="AF672"/>
  <c r="AF671" s="1"/>
  <c r="AL673"/>
  <c r="AF662"/>
  <c r="AF661" s="1"/>
  <c r="AL663"/>
  <c r="AL629"/>
  <c r="AL628" s="1"/>
  <c r="AR630"/>
  <c r="AR621"/>
  <c r="AL620"/>
  <c r="AL619" s="1"/>
  <c r="AL618" s="1"/>
  <c r="AF555"/>
  <c r="AF554" s="1"/>
  <c r="AL556"/>
  <c r="AL545"/>
  <c r="AL544" s="1"/>
  <c r="AR546"/>
  <c r="AF534"/>
  <c r="AF533" s="1"/>
  <c r="AL535"/>
  <c r="AF514"/>
  <c r="AF513" s="1"/>
  <c r="AF512" s="1"/>
  <c r="AL515"/>
  <c r="AF493"/>
  <c r="AF492" s="1"/>
  <c r="AF491" s="1"/>
  <c r="AL494"/>
  <c r="AF443"/>
  <c r="AF442" s="1"/>
  <c r="AF441" s="1"/>
  <c r="AL444"/>
  <c r="AF422"/>
  <c r="AF421" s="1"/>
  <c r="AF420" s="1"/>
  <c r="AF419" s="1"/>
  <c r="AL423"/>
  <c r="AF393"/>
  <c r="AL394"/>
  <c r="AF375"/>
  <c r="AF374" s="1"/>
  <c r="AL376"/>
  <c r="AF351"/>
  <c r="AF350" s="1"/>
  <c r="AL352"/>
  <c r="AF339"/>
  <c r="AF338" s="1"/>
  <c r="AL340"/>
  <c r="AF286"/>
  <c r="AF285" s="1"/>
  <c r="AF284" s="1"/>
  <c r="AF283" s="1"/>
  <c r="AL287"/>
  <c r="AF304"/>
  <c r="AL305"/>
  <c r="AF271"/>
  <c r="AL273"/>
  <c r="AL271" s="1"/>
  <c r="AF181"/>
  <c r="AL182"/>
  <c r="AF170"/>
  <c r="AF169" s="1"/>
  <c r="AF168" s="1"/>
  <c r="AL171"/>
  <c r="AF124"/>
  <c r="AL125"/>
  <c r="AF104"/>
  <c r="AF103" s="1"/>
  <c r="AL105"/>
  <c r="AF92"/>
  <c r="AF91" s="1"/>
  <c r="AL93"/>
  <c r="AF81"/>
  <c r="AL82"/>
  <c r="AF63"/>
  <c r="AF62" s="1"/>
  <c r="AL64"/>
  <c r="AR43"/>
  <c r="AX43" s="1"/>
  <c r="BD43" s="1"/>
  <c r="AF29"/>
  <c r="AL30"/>
  <c r="AF25"/>
  <c r="AL26"/>
  <c r="AF921"/>
  <c r="AF920" s="1"/>
  <c r="AF919" s="1"/>
  <c r="AL922"/>
  <c r="AE927"/>
  <c r="AE926" s="1"/>
  <c r="AK928"/>
  <c r="AE924"/>
  <c r="AE923" s="1"/>
  <c r="AK925"/>
  <c r="AF758"/>
  <c r="AF757" s="1"/>
  <c r="AL759"/>
  <c r="AF748"/>
  <c r="AL749"/>
  <c r="AE742"/>
  <c r="AE741" s="1"/>
  <c r="AE740" s="1"/>
  <c r="AK743"/>
  <c r="AF709"/>
  <c r="AF708" s="1"/>
  <c r="AL710"/>
  <c r="AF687"/>
  <c r="AF686" s="1"/>
  <c r="AF685" s="1"/>
  <c r="AL688"/>
  <c r="AE702"/>
  <c r="AE701" s="1"/>
  <c r="AE697" s="1"/>
  <c r="AK703"/>
  <c r="AE709"/>
  <c r="AE708" s="1"/>
  <c r="AK710"/>
  <c r="M958"/>
  <c r="M953" s="1"/>
  <c r="M952" s="1"/>
  <c r="N303"/>
  <c r="N302" s="1"/>
  <c r="J337"/>
  <c r="J332" s="1"/>
  <c r="J331" s="1"/>
  <c r="J330" s="1"/>
  <c r="K337"/>
  <c r="K332" s="1"/>
  <c r="K331" s="1"/>
  <c r="K330" s="1"/>
  <c r="J507"/>
  <c r="J506" s="1"/>
  <c r="K590"/>
  <c r="K589" s="1"/>
  <c r="M721"/>
  <c r="M720" s="1"/>
  <c r="J1125"/>
  <c r="L1378"/>
  <c r="I1383"/>
  <c r="L1383"/>
  <c r="R721"/>
  <c r="R720" s="1"/>
  <c r="Q904"/>
  <c r="Q903" s="1"/>
  <c r="R983"/>
  <c r="Q981"/>
  <c r="Q980" s="1"/>
  <c r="Q978" s="1"/>
  <c r="O1089"/>
  <c r="O1082" s="1"/>
  <c r="O1066" s="1"/>
  <c r="P1391"/>
  <c r="P1374" s="1"/>
  <c r="P1350" s="1"/>
  <c r="P1339" s="1"/>
  <c r="S1175"/>
  <c r="S1174" s="1"/>
  <c r="R1212"/>
  <c r="R1211" s="1"/>
  <c r="R1210" s="1"/>
  <c r="R1209" s="1"/>
  <c r="V55"/>
  <c r="V54" s="1"/>
  <c r="V53" s="1"/>
  <c r="V46" s="1"/>
  <c r="Z418"/>
  <c r="Z416" s="1"/>
  <c r="X436"/>
  <c r="X435" s="1"/>
  <c r="X416" s="1"/>
  <c r="X627"/>
  <c r="X612" s="1"/>
  <c r="X611" s="1"/>
  <c r="Z983"/>
  <c r="U1105"/>
  <c r="U1100" s="1"/>
  <c r="Y1175"/>
  <c r="Y1174" s="1"/>
  <c r="X1469"/>
  <c r="X1467" s="1"/>
  <c r="U1378"/>
  <c r="U1367"/>
  <c r="Z1378"/>
  <c r="W1398"/>
  <c r="AA1089"/>
  <c r="AA1105"/>
  <c r="AA1100" s="1"/>
  <c r="AA893"/>
  <c r="AA892" s="1"/>
  <c r="AA891" s="1"/>
  <c r="AA123"/>
  <c r="AA121" s="1"/>
  <c r="AA120" s="1"/>
  <c r="AA55"/>
  <c r="AA54" s="1"/>
  <c r="AA53" s="1"/>
  <c r="AA46" s="1"/>
  <c r="AB627"/>
  <c r="AB612" s="1"/>
  <c r="AB611" s="1"/>
  <c r="AC1360"/>
  <c r="AD1105"/>
  <c r="AD1100" s="1"/>
  <c r="AD893"/>
  <c r="AD892" s="1"/>
  <c r="AD891" s="1"/>
  <c r="AD55"/>
  <c r="AH1481"/>
  <c r="AG1481"/>
  <c r="AE1461"/>
  <c r="AE1460" s="1"/>
  <c r="AK1462"/>
  <c r="AE1439"/>
  <c r="AK1440"/>
  <c r="AE1419"/>
  <c r="AE1418" s="1"/>
  <c r="AE1417" s="1"/>
  <c r="AE1416" s="1"/>
  <c r="AE1415" s="1"/>
  <c r="AK1420"/>
  <c r="AE1386"/>
  <c r="AK1387"/>
  <c r="AE1376"/>
  <c r="AE1375" s="1"/>
  <c r="AK1377"/>
  <c r="AE1361"/>
  <c r="AK1362"/>
  <c r="AE1357"/>
  <c r="AK1358"/>
  <c r="AE1336"/>
  <c r="AE1335" s="1"/>
  <c r="AE1334" s="1"/>
  <c r="AE1333" s="1"/>
  <c r="AE1332" s="1"/>
  <c r="AK1337"/>
  <c r="AE1323"/>
  <c r="AE1322" s="1"/>
  <c r="AK1324"/>
  <c r="AE1307"/>
  <c r="AE1306" s="1"/>
  <c r="AE1305" s="1"/>
  <c r="AE1304" s="1"/>
  <c r="AE1303" s="1"/>
  <c r="AK1308"/>
  <c r="AE1294"/>
  <c r="AE1293" s="1"/>
  <c r="AK1295"/>
  <c r="AE1279"/>
  <c r="AE1278" s="1"/>
  <c r="AK1280"/>
  <c r="AE1258"/>
  <c r="AE1257" s="1"/>
  <c r="AK1259"/>
  <c r="AE1234"/>
  <c r="AE1233" s="1"/>
  <c r="AK1235"/>
  <c r="AE1222"/>
  <c r="AE1221" s="1"/>
  <c r="AK1223"/>
  <c r="AE1195"/>
  <c r="AE1194" s="1"/>
  <c r="AE1193" s="1"/>
  <c r="AK1196"/>
  <c r="AE1181"/>
  <c r="AE1180" s="1"/>
  <c r="AK1182"/>
  <c r="AE1123"/>
  <c r="AE1122" s="1"/>
  <c r="AE1121" s="1"/>
  <c r="AE1120" s="1"/>
  <c r="AK1124"/>
  <c r="AE1098"/>
  <c r="AE1097" s="1"/>
  <c r="AK1099"/>
  <c r="AE1108"/>
  <c r="AK1109"/>
  <c r="AE1080"/>
  <c r="AE1079" s="1"/>
  <c r="AE1078" s="1"/>
  <c r="AE1077" s="1"/>
  <c r="AK1081"/>
  <c r="AE1048"/>
  <c r="AE1047" s="1"/>
  <c r="AE1046" s="1"/>
  <c r="AE1045" s="1"/>
  <c r="AK1049"/>
  <c r="AE1026"/>
  <c r="AE1025" s="1"/>
  <c r="AE1024" s="1"/>
  <c r="AE1023" s="1"/>
  <c r="AK1027"/>
  <c r="AE1003"/>
  <c r="AE1002" s="1"/>
  <c r="AK1004"/>
  <c r="AE956"/>
  <c r="AE955" s="1"/>
  <c r="AE954" s="1"/>
  <c r="AK957"/>
  <c r="AE888"/>
  <c r="AE887" s="1"/>
  <c r="AE886" s="1"/>
  <c r="AE885" s="1"/>
  <c r="AE884" s="1"/>
  <c r="AK889"/>
  <c r="AE872"/>
  <c r="AE871" s="1"/>
  <c r="AK873"/>
  <c r="AE840"/>
  <c r="AE839" s="1"/>
  <c r="AE832" s="1"/>
  <c r="AE831" s="1"/>
  <c r="AK841"/>
  <c r="AE820"/>
  <c r="AE819" s="1"/>
  <c r="AK821"/>
  <c r="AE810"/>
  <c r="AE809" s="1"/>
  <c r="AE808" s="1"/>
  <c r="AE807" s="1"/>
  <c r="AE806" s="1"/>
  <c r="AK811"/>
  <c r="AE783"/>
  <c r="AK784"/>
  <c r="AE765"/>
  <c r="AE764" s="1"/>
  <c r="AK766"/>
  <c r="AE625"/>
  <c r="AE624" s="1"/>
  <c r="AE623" s="1"/>
  <c r="AK626"/>
  <c r="AQ600"/>
  <c r="AW600" s="1"/>
  <c r="BC600" s="1"/>
  <c r="AE542"/>
  <c r="AE541" s="1"/>
  <c r="AK543"/>
  <c r="AE549"/>
  <c r="AE548" s="1"/>
  <c r="AK550"/>
  <c r="AE481"/>
  <c r="AE480" s="1"/>
  <c r="AE479" s="1"/>
  <c r="AK482"/>
  <c r="AE432"/>
  <c r="AE431" s="1"/>
  <c r="AE430" s="1"/>
  <c r="AE429" s="1"/>
  <c r="AK433"/>
  <c r="AE401"/>
  <c r="AE400" s="1"/>
  <c r="AE399" s="1"/>
  <c r="AE398" s="1"/>
  <c r="AE397" s="1"/>
  <c r="AE396" s="1"/>
  <c r="AK402"/>
  <c r="AE389"/>
  <c r="AK390"/>
  <c r="AE369"/>
  <c r="AE368" s="1"/>
  <c r="AK370"/>
  <c r="AE345"/>
  <c r="AE344" s="1"/>
  <c r="AK346"/>
  <c r="AE325"/>
  <c r="AE324" s="1"/>
  <c r="AE323" s="1"/>
  <c r="AE322" s="1"/>
  <c r="AE321" s="1"/>
  <c r="AE319" s="1"/>
  <c r="AK326"/>
  <c r="AE291"/>
  <c r="AE290" s="1"/>
  <c r="AE289" s="1"/>
  <c r="AE288" s="1"/>
  <c r="AK292"/>
  <c r="AE300"/>
  <c r="AE299" s="1"/>
  <c r="AE298" s="1"/>
  <c r="AK301"/>
  <c r="AK162"/>
  <c r="AQ163"/>
  <c r="AW163" s="1"/>
  <c r="BC163" s="1"/>
  <c r="AK161"/>
  <c r="AE124"/>
  <c r="AK125"/>
  <c r="AE51"/>
  <c r="AE50" s="1"/>
  <c r="AE49" s="1"/>
  <c r="AE48" s="1"/>
  <c r="AE47" s="1"/>
  <c r="AK52"/>
  <c r="AE22"/>
  <c r="AE21" s="1"/>
  <c r="AK23"/>
  <c r="AF1439"/>
  <c r="AL1440"/>
  <c r="AF1419"/>
  <c r="AF1418" s="1"/>
  <c r="AF1417" s="1"/>
  <c r="AF1416" s="1"/>
  <c r="AF1415" s="1"/>
  <c r="AL1420"/>
  <c r="AF1392"/>
  <c r="AL1393"/>
  <c r="AF1408"/>
  <c r="AF1407" s="1"/>
  <c r="AF1406" s="1"/>
  <c r="AF1405" s="1"/>
  <c r="AL1409"/>
  <c r="AR1362"/>
  <c r="AL1361"/>
  <c r="AF1357"/>
  <c r="AL1358"/>
  <c r="AF1343"/>
  <c r="AF1342" s="1"/>
  <c r="AF1341" s="1"/>
  <c r="AF1340" s="1"/>
  <c r="AL1344"/>
  <c r="AR1324"/>
  <c r="AL1323"/>
  <c r="AL1322" s="1"/>
  <c r="AF1307"/>
  <c r="AF1306" s="1"/>
  <c r="AF1305" s="1"/>
  <c r="AF1304" s="1"/>
  <c r="AF1303" s="1"/>
  <c r="AL1308"/>
  <c r="AF1294"/>
  <c r="AF1293" s="1"/>
  <c r="AL1295"/>
  <c r="AF1270"/>
  <c r="AF1269" s="1"/>
  <c r="AL1271"/>
  <c r="AF1255"/>
  <c r="AF1254" s="1"/>
  <c r="AL1256"/>
  <c r="AF1202"/>
  <c r="AF1201" s="1"/>
  <c r="AF1200" s="1"/>
  <c r="AF1199" s="1"/>
  <c r="AF1198" s="1"/>
  <c r="AL1203"/>
  <c r="AF1176"/>
  <c r="AL1177"/>
  <c r="AF1137"/>
  <c r="AF1136" s="1"/>
  <c r="AF1135" s="1"/>
  <c r="AF1134" s="1"/>
  <c r="AL1138"/>
  <c r="AF1108"/>
  <c r="AL1109"/>
  <c r="AF1058"/>
  <c r="AF1057" s="1"/>
  <c r="AF1056" s="1"/>
  <c r="AF1055" s="1"/>
  <c r="AL1059"/>
  <c r="AF1031"/>
  <c r="AF1030" s="1"/>
  <c r="AF1029" s="1"/>
  <c r="AF1028" s="1"/>
  <c r="AL1032"/>
  <c r="AF1006"/>
  <c r="AF1005" s="1"/>
  <c r="AL1007"/>
  <c r="AF984"/>
  <c r="AL985"/>
  <c r="AF960"/>
  <c r="AF959" s="1"/>
  <c r="AL961"/>
  <c r="AF940"/>
  <c r="AF939" s="1"/>
  <c r="AF938" s="1"/>
  <c r="AF937" s="1"/>
  <c r="AL941"/>
  <c r="AF881"/>
  <c r="AF880" s="1"/>
  <c r="AL882"/>
  <c r="AF840"/>
  <c r="AF839" s="1"/>
  <c r="AF832" s="1"/>
  <c r="AF831" s="1"/>
  <c r="AL841"/>
  <c r="AF817"/>
  <c r="AF816" s="1"/>
  <c r="AF815" s="1"/>
  <c r="AL818"/>
  <c r="AF803"/>
  <c r="AF802" s="1"/>
  <c r="AF801" s="1"/>
  <c r="AF800" s="1"/>
  <c r="AL804"/>
  <c r="AF781"/>
  <c r="AF780" s="1"/>
  <c r="AF779" s="1"/>
  <c r="AL782"/>
  <c r="AF728"/>
  <c r="AF727" s="1"/>
  <c r="AF726" s="1"/>
  <c r="AL729"/>
  <c r="AF677"/>
  <c r="AF676" s="1"/>
  <c r="AF675" s="1"/>
  <c r="AF674" s="1"/>
  <c r="AL678"/>
  <c r="AR666"/>
  <c r="AL665"/>
  <c r="AL664" s="1"/>
  <c r="AF650"/>
  <c r="AF649" s="1"/>
  <c r="AF648" s="1"/>
  <c r="AL651"/>
  <c r="AF606"/>
  <c r="AF605" s="1"/>
  <c r="AF604" s="1"/>
  <c r="AF603" s="1"/>
  <c r="AF602" s="1"/>
  <c r="AL607"/>
  <c r="AL537"/>
  <c r="AL536" s="1"/>
  <c r="AR538"/>
  <c r="AL527"/>
  <c r="AL526" s="1"/>
  <c r="AR528"/>
  <c r="AF481"/>
  <c r="AF480" s="1"/>
  <c r="AF479" s="1"/>
  <c r="AL482"/>
  <c r="AF427"/>
  <c r="AF426" s="1"/>
  <c r="AF425" s="1"/>
  <c r="AF424" s="1"/>
  <c r="AL428"/>
  <c r="AF364"/>
  <c r="AF363" s="1"/>
  <c r="AF362" s="1"/>
  <c r="AF361" s="1"/>
  <c r="AL365"/>
  <c r="AF385"/>
  <c r="AF384" s="1"/>
  <c r="AF383" s="1"/>
  <c r="AL386"/>
  <c r="AF358"/>
  <c r="AF357" s="1"/>
  <c r="AF356" s="1"/>
  <c r="AF355" s="1"/>
  <c r="AL359"/>
  <c r="AF342"/>
  <c r="AF341" s="1"/>
  <c r="AL343"/>
  <c r="AF316"/>
  <c r="AF315" s="1"/>
  <c r="AF314" s="1"/>
  <c r="AF313" s="1"/>
  <c r="AF312" s="1"/>
  <c r="AL317"/>
  <c r="AF306"/>
  <c r="AL307"/>
  <c r="AF269"/>
  <c r="AF266" s="1"/>
  <c r="AF265" s="1"/>
  <c r="AF264" s="1"/>
  <c r="AF263" s="1"/>
  <c r="AL270"/>
  <c r="AF1478"/>
  <c r="AF1477" s="1"/>
  <c r="AF1476" s="1"/>
  <c r="AF1475" s="1"/>
  <c r="AL1479"/>
  <c r="AF184"/>
  <c r="AF183" s="1"/>
  <c r="AL185"/>
  <c r="AF142"/>
  <c r="AL143"/>
  <c r="AF126"/>
  <c r="AL127"/>
  <c r="AF95"/>
  <c r="AF94" s="1"/>
  <c r="AL96"/>
  <c r="AF83"/>
  <c r="AL84"/>
  <c r="AF51"/>
  <c r="AF50" s="1"/>
  <c r="AF49" s="1"/>
  <c r="AF48" s="1"/>
  <c r="AF47" s="1"/>
  <c r="AL52"/>
  <c r="AF38"/>
  <c r="AL39"/>
  <c r="AF927"/>
  <c r="AF926" s="1"/>
  <c r="AL928"/>
  <c r="AF907"/>
  <c r="AF906" s="1"/>
  <c r="AF905" s="1"/>
  <c r="AL908"/>
  <c r="AE907"/>
  <c r="AE906" s="1"/>
  <c r="AE905" s="1"/>
  <c r="AK908"/>
  <c r="AF752"/>
  <c r="AL753"/>
  <c r="AF738"/>
  <c r="AF737" s="1"/>
  <c r="AF736" s="1"/>
  <c r="AL739"/>
  <c r="AE750"/>
  <c r="AK751"/>
  <c r="AE746"/>
  <c r="AK747"/>
  <c r="AF712"/>
  <c r="AF711" s="1"/>
  <c r="AL713"/>
  <c r="AF699"/>
  <c r="AF698" s="1"/>
  <c r="AL700"/>
  <c r="AE712"/>
  <c r="AE711" s="1"/>
  <c r="AK713"/>
  <c r="AL1412"/>
  <c r="AL1411" s="1"/>
  <c r="AL1410" s="1"/>
  <c r="AR1413"/>
  <c r="J1183"/>
  <c r="P1313"/>
  <c r="P1312" s="1"/>
  <c r="O684"/>
  <c r="O683" s="1"/>
  <c r="P813"/>
  <c r="AD697"/>
  <c r="AR237"/>
  <c r="AE1464"/>
  <c r="AE1463" s="1"/>
  <c r="AK1465"/>
  <c r="AE1446"/>
  <c r="AE1445" s="1"/>
  <c r="AE1444" s="1"/>
  <c r="AE1443" s="1"/>
  <c r="AK1447"/>
  <c r="AE1426"/>
  <c r="AE1425" s="1"/>
  <c r="AE1424" s="1"/>
  <c r="AE1423" s="1"/>
  <c r="AE1422" s="1"/>
  <c r="AK1427"/>
  <c r="AE1401"/>
  <c r="AK1402"/>
  <c r="AE1389"/>
  <c r="AE1388" s="1"/>
  <c r="AK1390"/>
  <c r="AE1379"/>
  <c r="AK1380"/>
  <c r="AE1363"/>
  <c r="AK1364"/>
  <c r="AE1368"/>
  <c r="AK1369"/>
  <c r="AE1343"/>
  <c r="AE1342" s="1"/>
  <c r="AE1341" s="1"/>
  <c r="AE1340" s="1"/>
  <c r="AK1344"/>
  <c r="AE1326"/>
  <c r="AE1325" s="1"/>
  <c r="AK1327"/>
  <c r="AE1316"/>
  <c r="AE1315" s="1"/>
  <c r="AE1314" s="1"/>
  <c r="AK1317"/>
  <c r="AE1264"/>
  <c r="AE1263" s="1"/>
  <c r="AK1265"/>
  <c r="AE1282"/>
  <c r="AE1281" s="1"/>
  <c r="AK1283"/>
  <c r="AE1261"/>
  <c r="AE1260" s="1"/>
  <c r="AK1262"/>
  <c r="AE1237"/>
  <c r="AE1236" s="1"/>
  <c r="AK1238"/>
  <c r="AE1225"/>
  <c r="AE1224" s="1"/>
  <c r="AK1226"/>
  <c r="AE1202"/>
  <c r="AE1201" s="1"/>
  <c r="AE1200" s="1"/>
  <c r="AE1199" s="1"/>
  <c r="AE1198" s="1"/>
  <c r="AK1203"/>
  <c r="AE1185"/>
  <c r="AE1184" s="1"/>
  <c r="AK1186"/>
  <c r="AE1172"/>
  <c r="AE1171" s="1"/>
  <c r="AE1170" s="1"/>
  <c r="AK1173"/>
  <c r="AE1142"/>
  <c r="AE1141" s="1"/>
  <c r="AE1140" s="1"/>
  <c r="AE1139" s="1"/>
  <c r="AK1143"/>
  <c r="AE1128"/>
  <c r="AE1127" s="1"/>
  <c r="AE1126" s="1"/>
  <c r="AK1129"/>
  <c r="AE1090"/>
  <c r="AK1091"/>
  <c r="AE1058"/>
  <c r="AE1057" s="1"/>
  <c r="AE1056" s="1"/>
  <c r="AE1055" s="1"/>
  <c r="AK1059"/>
  <c r="AE1031"/>
  <c r="AE1030" s="1"/>
  <c r="AE1029" s="1"/>
  <c r="AE1028" s="1"/>
  <c r="AK1032"/>
  <c r="AE1006"/>
  <c r="AE1005" s="1"/>
  <c r="AK1007"/>
  <c r="AE984"/>
  <c r="AK985"/>
  <c r="AE940"/>
  <c r="AE939" s="1"/>
  <c r="AE938" s="1"/>
  <c r="AE937" s="1"/>
  <c r="AK941"/>
  <c r="AE875"/>
  <c r="AE874" s="1"/>
  <c r="AK876"/>
  <c r="AE863"/>
  <c r="AE862" s="1"/>
  <c r="AK864"/>
  <c r="AE847"/>
  <c r="AE846" s="1"/>
  <c r="AE845" s="1"/>
  <c r="AE844" s="1"/>
  <c r="AE843" s="1"/>
  <c r="AK848"/>
  <c r="AE791"/>
  <c r="AE790" s="1"/>
  <c r="AE789" s="1"/>
  <c r="AK792"/>
  <c r="AE787"/>
  <c r="AE780" s="1"/>
  <c r="AE779" s="1"/>
  <c r="AK788"/>
  <c r="AE643"/>
  <c r="AE642" s="1"/>
  <c r="AE641" s="1"/>
  <c r="AE640" s="1"/>
  <c r="AK644"/>
  <c r="AK629"/>
  <c r="AK628" s="1"/>
  <c r="AQ630"/>
  <c r="AE606"/>
  <c r="AE605" s="1"/>
  <c r="AE604" s="1"/>
  <c r="AE603" s="1"/>
  <c r="AE602" s="1"/>
  <c r="AK607"/>
  <c r="AE592"/>
  <c r="AE591" s="1"/>
  <c r="AE590" s="1"/>
  <c r="AE589" s="1"/>
  <c r="AK593"/>
  <c r="AK564"/>
  <c r="AK563" s="1"/>
  <c r="AK562" s="1"/>
  <c r="AQ565"/>
  <c r="AE552"/>
  <c r="AE551" s="1"/>
  <c r="AK553"/>
  <c r="AE534"/>
  <c r="AE533" s="1"/>
  <c r="AK535"/>
  <c r="AE514"/>
  <c r="AE513" s="1"/>
  <c r="AE512" s="1"/>
  <c r="AK515"/>
  <c r="AE498"/>
  <c r="AE497" s="1"/>
  <c r="AE496" s="1"/>
  <c r="AE495" s="1"/>
  <c r="AK499"/>
  <c r="AE485"/>
  <c r="AE484" s="1"/>
  <c r="AE483" s="1"/>
  <c r="AK486"/>
  <c r="AE409"/>
  <c r="AE408" s="1"/>
  <c r="AE407" s="1"/>
  <c r="AE406" s="1"/>
  <c r="AK410"/>
  <c r="AE391"/>
  <c r="AK392"/>
  <c r="AE372"/>
  <c r="AE371" s="1"/>
  <c r="AK373"/>
  <c r="AE348"/>
  <c r="AE347" s="1"/>
  <c r="AK349"/>
  <c r="AE335"/>
  <c r="AE334" s="1"/>
  <c r="AE333" s="1"/>
  <c r="AK336"/>
  <c r="AE286"/>
  <c r="AE285" s="1"/>
  <c r="AE284" s="1"/>
  <c r="AE283" s="1"/>
  <c r="AK287"/>
  <c r="AE271"/>
  <c r="AK273"/>
  <c r="AK271" s="1"/>
  <c r="AE235"/>
  <c r="AE234" s="1"/>
  <c r="AK236"/>
  <c r="AE166"/>
  <c r="AE165" s="1"/>
  <c r="AE164" s="1"/>
  <c r="AK167"/>
  <c r="AE126"/>
  <c r="AK127"/>
  <c r="AE81"/>
  <c r="AK82"/>
  <c r="AE58"/>
  <c r="AE55" s="1"/>
  <c r="AE54" s="1"/>
  <c r="AE53" s="1"/>
  <c r="AE46" s="1"/>
  <c r="AK59"/>
  <c r="AE31"/>
  <c r="AK32"/>
  <c r="AF1446"/>
  <c r="AF1445" s="1"/>
  <c r="AF1444" s="1"/>
  <c r="AF1443" s="1"/>
  <c r="AL1447"/>
  <c r="AF1426"/>
  <c r="AF1425" s="1"/>
  <c r="AF1424" s="1"/>
  <c r="AF1423" s="1"/>
  <c r="AF1422" s="1"/>
  <c r="AL1427"/>
  <c r="AF1401"/>
  <c r="AL1402"/>
  <c r="AF1368"/>
  <c r="AL1369"/>
  <c r="AF1264"/>
  <c r="AF1263" s="1"/>
  <c r="AL1265"/>
  <c r="AF1273"/>
  <c r="AF1272" s="1"/>
  <c r="AL1274"/>
  <c r="AF1237"/>
  <c r="AF1236" s="1"/>
  <c r="AL1238"/>
  <c r="AF1225"/>
  <c r="AF1224" s="1"/>
  <c r="AL1226"/>
  <c r="AF1213"/>
  <c r="AL1214"/>
  <c r="AF1188"/>
  <c r="AF1187" s="1"/>
  <c r="AL1189"/>
  <c r="AF1178"/>
  <c r="AL1179"/>
  <c r="AF1123"/>
  <c r="AF1122" s="1"/>
  <c r="AF1121" s="1"/>
  <c r="AF1120" s="1"/>
  <c r="AL1124"/>
  <c r="AF1098"/>
  <c r="AF1097" s="1"/>
  <c r="AL1099"/>
  <c r="AF1085"/>
  <c r="AF1084" s="1"/>
  <c r="AF1083" s="1"/>
  <c r="AL1086"/>
  <c r="AF1070"/>
  <c r="AF1069" s="1"/>
  <c r="AF1068" s="1"/>
  <c r="AF1067" s="1"/>
  <c r="AL1071"/>
  <c r="AF1063"/>
  <c r="AF1062" s="1"/>
  <c r="AF1061" s="1"/>
  <c r="AF1060" s="1"/>
  <c r="AL1064"/>
  <c r="AF1036"/>
  <c r="AF1035" s="1"/>
  <c r="AF1034" s="1"/>
  <c r="AF1033" s="1"/>
  <c r="AL1037"/>
  <c r="AF1009"/>
  <c r="AF1008" s="1"/>
  <c r="AL1010"/>
  <c r="AF993"/>
  <c r="AF992" s="1"/>
  <c r="AF991" s="1"/>
  <c r="AF990" s="1"/>
  <c r="AF989" s="1"/>
  <c r="AL994"/>
  <c r="AF963"/>
  <c r="AF962" s="1"/>
  <c r="AL964"/>
  <c r="AF935"/>
  <c r="AF934" s="1"/>
  <c r="AF933" s="1"/>
  <c r="AF932" s="1"/>
  <c r="AL936"/>
  <c r="AF888"/>
  <c r="AF887" s="1"/>
  <c r="AF886" s="1"/>
  <c r="AF885" s="1"/>
  <c r="AF884" s="1"/>
  <c r="AL889"/>
  <c r="AF872"/>
  <c r="AF871" s="1"/>
  <c r="AL873"/>
  <c r="AF863"/>
  <c r="AF862" s="1"/>
  <c r="AL864"/>
  <c r="AF820"/>
  <c r="AF819" s="1"/>
  <c r="AL821"/>
  <c r="AF810"/>
  <c r="AF809" s="1"/>
  <c r="AF808" s="1"/>
  <c r="AF807" s="1"/>
  <c r="AF806" s="1"/>
  <c r="AL811"/>
  <c r="AF795"/>
  <c r="AF794" s="1"/>
  <c r="AL796"/>
  <c r="AF765"/>
  <c r="AF764" s="1"/>
  <c r="AF763" s="1"/>
  <c r="AL766"/>
  <c r="AF717"/>
  <c r="AF716" s="1"/>
  <c r="AF715" s="1"/>
  <c r="AF714" s="1"/>
  <c r="AL718"/>
  <c r="AF625"/>
  <c r="AF624" s="1"/>
  <c r="AF623" s="1"/>
  <c r="AL626"/>
  <c r="AF615"/>
  <c r="AF614" s="1"/>
  <c r="AF613" s="1"/>
  <c r="AL616"/>
  <c r="AF542"/>
  <c r="AF541" s="1"/>
  <c r="AL543"/>
  <c r="AF549"/>
  <c r="AF548" s="1"/>
  <c r="AL550"/>
  <c r="AF503"/>
  <c r="AF502" s="1"/>
  <c r="AF501" s="1"/>
  <c r="AF500" s="1"/>
  <c r="AL504"/>
  <c r="AF485"/>
  <c r="AF484" s="1"/>
  <c r="AF483" s="1"/>
  <c r="AL486"/>
  <c r="AF432"/>
  <c r="AL433"/>
  <c r="AF401"/>
  <c r="AF400" s="1"/>
  <c r="AF399" s="1"/>
  <c r="AF398" s="1"/>
  <c r="AF397" s="1"/>
  <c r="AF396" s="1"/>
  <c r="AL402"/>
  <c r="AF389"/>
  <c r="AL390"/>
  <c r="AF369"/>
  <c r="AF368" s="1"/>
  <c r="AL370"/>
  <c r="AF345"/>
  <c r="AF344" s="1"/>
  <c r="AL346"/>
  <c r="AF279"/>
  <c r="AF278" s="1"/>
  <c r="AF277" s="1"/>
  <c r="AF276" s="1"/>
  <c r="AF275" s="1"/>
  <c r="AL280"/>
  <c r="AF308"/>
  <c r="AL310"/>
  <c r="AF296"/>
  <c r="AF295" s="1"/>
  <c r="AF294" s="1"/>
  <c r="AL297"/>
  <c r="AF1473"/>
  <c r="AF1472" s="1"/>
  <c r="AF1471" s="1"/>
  <c r="AF1470" s="1"/>
  <c r="AL1474"/>
  <c r="AF205"/>
  <c r="AF204" s="1"/>
  <c r="AF203" s="1"/>
  <c r="AF202" s="1"/>
  <c r="AF201" s="1"/>
  <c r="AL206"/>
  <c r="AF161"/>
  <c r="AL163"/>
  <c r="AF128"/>
  <c r="AL129"/>
  <c r="AF98"/>
  <c r="AF97" s="1"/>
  <c r="AL99"/>
  <c r="AF85"/>
  <c r="AL86"/>
  <c r="AF72"/>
  <c r="AF71" s="1"/>
  <c r="AF70" s="1"/>
  <c r="AF69" s="1"/>
  <c r="AF68" s="1"/>
  <c r="AL73"/>
  <c r="AF58"/>
  <c r="AL59"/>
  <c r="AF19"/>
  <c r="AF18" s="1"/>
  <c r="AL20"/>
  <c r="AF924"/>
  <c r="AF923" s="1"/>
  <c r="AL925"/>
  <c r="AF913"/>
  <c r="AF910" s="1"/>
  <c r="AF909" s="1"/>
  <c r="AL914"/>
  <c r="AE917"/>
  <c r="AE916" s="1"/>
  <c r="AE915" s="1"/>
  <c r="AK918"/>
  <c r="AF742"/>
  <c r="AF741" s="1"/>
  <c r="AF740" s="1"/>
  <c r="AL743"/>
  <c r="AE755"/>
  <c r="AE754" s="1"/>
  <c r="AK756"/>
  <c r="AE748"/>
  <c r="AK749"/>
  <c r="AF702"/>
  <c r="AF701" s="1"/>
  <c r="AL703"/>
  <c r="AF691"/>
  <c r="AF690" s="1"/>
  <c r="AF689" s="1"/>
  <c r="AL692"/>
  <c r="AE691"/>
  <c r="AE690" s="1"/>
  <c r="AE689" s="1"/>
  <c r="AK692"/>
  <c r="AK1412"/>
  <c r="AK1411" s="1"/>
  <c r="AK1410" s="1"/>
  <c r="AQ1413"/>
  <c r="AF60"/>
  <c r="AL61"/>
  <c r="M54"/>
  <c r="M53" s="1"/>
  <c r="M46" s="1"/>
  <c r="N745"/>
  <c r="N744" s="1"/>
  <c r="N735" s="1"/>
  <c r="N734" s="1"/>
  <c r="N388"/>
  <c r="N387" s="1"/>
  <c r="N382" s="1"/>
  <c r="I763"/>
  <c r="I762" s="1"/>
  <c r="I761" s="1"/>
  <c r="I893"/>
  <c r="I892" s="1"/>
  <c r="I891" s="1"/>
  <c r="K904"/>
  <c r="K903" s="1"/>
  <c r="J1044"/>
  <c r="I1453"/>
  <c r="I1448" s="1"/>
  <c r="I1442" s="1"/>
  <c r="I1429" s="1"/>
  <c r="T388"/>
  <c r="T387" s="1"/>
  <c r="T382" s="1"/>
  <c r="I1378"/>
  <c r="J1378"/>
  <c r="J1374" s="1"/>
  <c r="K1383"/>
  <c r="R17"/>
  <c r="R16" s="1"/>
  <c r="R15" s="1"/>
  <c r="P178"/>
  <c r="P177" s="1"/>
  <c r="P176" s="1"/>
  <c r="P175" s="1"/>
  <c r="P173" s="1"/>
  <c r="Q477"/>
  <c r="P684"/>
  <c r="P683" s="1"/>
  <c r="P893"/>
  <c r="P892" s="1"/>
  <c r="P891" s="1"/>
  <c r="R981"/>
  <c r="R980" s="1"/>
  <c r="R978" s="1"/>
  <c r="O1383"/>
  <c r="O1374" s="1"/>
  <c r="S627"/>
  <c r="R1183"/>
  <c r="O1212"/>
  <c r="O1211" s="1"/>
  <c r="O1210" s="1"/>
  <c r="O1209" s="1"/>
  <c r="U37"/>
  <c r="U36" s="1"/>
  <c r="U35" s="1"/>
  <c r="U34" s="1"/>
  <c r="Y123"/>
  <c r="W123"/>
  <c r="X141"/>
  <c r="X140" s="1"/>
  <c r="X139" s="1"/>
  <c r="X138" s="1"/>
  <c r="V178"/>
  <c r="V177" s="1"/>
  <c r="V176" s="1"/>
  <c r="V175" s="1"/>
  <c r="V173" s="1"/>
  <c r="W266"/>
  <c r="W265" s="1"/>
  <c r="W264" s="1"/>
  <c r="W263" s="1"/>
  <c r="W261" s="1"/>
  <c r="Z303"/>
  <c r="Z302" s="1"/>
  <c r="Z293" s="1"/>
  <c r="Z282" s="1"/>
  <c r="X388"/>
  <c r="X387" s="1"/>
  <c r="X382" s="1"/>
  <c r="W460"/>
  <c r="W436" s="1"/>
  <c r="W435" s="1"/>
  <c r="W416" s="1"/>
  <c r="V982"/>
  <c r="W1089"/>
  <c r="W1082" s="1"/>
  <c r="W1066" s="1"/>
  <c r="V1175"/>
  <c r="Z1175"/>
  <c r="X1360"/>
  <c r="AA1378"/>
  <c r="AB1360"/>
  <c r="AB1105"/>
  <c r="AB1100" s="1"/>
  <c r="AB507"/>
  <c r="AB506" s="1"/>
  <c r="AB436"/>
  <c r="AB435" s="1"/>
  <c r="AC1125"/>
  <c r="AD54"/>
  <c r="AD53" s="1"/>
  <c r="AD46" s="1"/>
  <c r="AF1361"/>
  <c r="AF1323"/>
  <c r="AF1322" s="1"/>
  <c r="AF1318" s="1"/>
  <c r="AK237"/>
  <c r="AL237"/>
  <c r="AB223"/>
  <c r="AB222" s="1"/>
  <c r="AL229"/>
  <c r="AL228" s="1"/>
  <c r="AL224" s="1"/>
  <c r="AR230"/>
  <c r="AE229"/>
  <c r="AE228" s="1"/>
  <c r="AK230"/>
  <c r="M460"/>
  <c r="M436" s="1"/>
  <c r="M435" s="1"/>
  <c r="Q460"/>
  <c r="Q436" s="1"/>
  <c r="Q435" s="1"/>
  <c r="AE461"/>
  <c r="AK462"/>
  <c r="AD223"/>
  <c r="AD222" s="1"/>
  <c r="AF232"/>
  <c r="AF231" s="1"/>
  <c r="AF223" s="1"/>
  <c r="AF222" s="1"/>
  <c r="AL233"/>
  <c r="AE232"/>
  <c r="AE231" s="1"/>
  <c r="AK233"/>
  <c r="AJ1481"/>
  <c r="AE226"/>
  <c r="AE225" s="1"/>
  <c r="AK227"/>
  <c r="AF226"/>
  <c r="AL227"/>
  <c r="AI1481"/>
  <c r="K813"/>
  <c r="Q997"/>
  <c r="Q996" s="1"/>
  <c r="T404"/>
  <c r="T405"/>
  <c r="S404"/>
  <c r="S405"/>
  <c r="I813"/>
  <c r="M813"/>
  <c r="S813"/>
  <c r="AE1166"/>
  <c r="Y1165"/>
  <c r="Y1164" s="1"/>
  <c r="Y1163" s="1"/>
  <c r="Y1162" s="1"/>
  <c r="Y1161" s="1"/>
  <c r="AE976"/>
  <c r="Y975"/>
  <c r="Y974" s="1"/>
  <c r="Y973" s="1"/>
  <c r="Y972" s="1"/>
  <c r="Y971" s="1"/>
  <c r="AE799"/>
  <c r="Y798"/>
  <c r="Y797" s="1"/>
  <c r="Y793" s="1"/>
  <c r="AE666"/>
  <c r="AK666" s="1"/>
  <c r="Y665"/>
  <c r="Y664" s="1"/>
  <c r="Y660" s="1"/>
  <c r="Y647" s="1"/>
  <c r="Y646" s="1"/>
  <c r="AE532"/>
  <c r="Y531"/>
  <c r="Y530" s="1"/>
  <c r="AE268"/>
  <c r="Y267"/>
  <c r="Y266" s="1"/>
  <c r="Y265" s="1"/>
  <c r="Y264" s="1"/>
  <c r="Y263" s="1"/>
  <c r="AE180"/>
  <c r="Y179"/>
  <c r="AE161"/>
  <c r="AE162"/>
  <c r="AE102"/>
  <c r="Y101"/>
  <c r="Y100" s="1"/>
  <c r="AE90"/>
  <c r="Y89"/>
  <c r="Y88" s="1"/>
  <c r="AF1400"/>
  <c r="Z1399"/>
  <c r="Z1398" s="1"/>
  <c r="AF1385"/>
  <c r="Z1384"/>
  <c r="AF1235"/>
  <c r="Z1234"/>
  <c r="Z1233" s="1"/>
  <c r="Z1186"/>
  <c r="T1185"/>
  <c r="T1184" s="1"/>
  <c r="AF1076"/>
  <c r="Z1075"/>
  <c r="Z1074" s="1"/>
  <c r="Z1073" s="1"/>
  <c r="Z1072" s="1"/>
  <c r="AF44"/>
  <c r="AL44" s="1"/>
  <c r="AR44" s="1"/>
  <c r="AX44" s="1"/>
  <c r="BD44" s="1"/>
  <c r="BD42" s="1"/>
  <c r="Z42"/>
  <c r="AE707"/>
  <c r="Y706"/>
  <c r="Y705" s="1"/>
  <c r="Y704" s="1"/>
  <c r="Q813"/>
  <c r="H430"/>
  <c r="H429" s="1"/>
  <c r="H418" s="1"/>
  <c r="H416" s="1"/>
  <c r="H1125"/>
  <c r="H1352"/>
  <c r="H1351" s="1"/>
  <c r="G1434"/>
  <c r="G1433" s="1"/>
  <c r="G1432" s="1"/>
  <c r="G1431" s="1"/>
  <c r="H1434"/>
  <c r="H1433" s="1"/>
  <c r="H1432" s="1"/>
  <c r="H1431" s="1"/>
  <c r="M177"/>
  <c r="M176" s="1"/>
  <c r="M175" s="1"/>
  <c r="K1082"/>
  <c r="K1066" s="1"/>
  <c r="N777"/>
  <c r="N367"/>
  <c r="N366" s="1"/>
  <c r="L418"/>
  <c r="L416" s="1"/>
  <c r="K522"/>
  <c r="M540"/>
  <c r="L861"/>
  <c r="L860" s="1"/>
  <c r="L859" s="1"/>
  <c r="L857" s="1"/>
  <c r="L904"/>
  <c r="L903" s="1"/>
  <c r="L901" s="1"/>
  <c r="L1022"/>
  <c r="K1453"/>
  <c r="K1448" s="1"/>
  <c r="K1442" s="1"/>
  <c r="K1429" s="1"/>
  <c r="S590"/>
  <c r="S589" s="1"/>
  <c r="J87"/>
  <c r="M1105"/>
  <c r="M1100" s="1"/>
  <c r="T1125"/>
  <c r="P55"/>
  <c r="P54" s="1"/>
  <c r="P53" s="1"/>
  <c r="P46" s="1"/>
  <c r="Q178"/>
  <c r="Q177" s="1"/>
  <c r="Q176" s="1"/>
  <c r="Q175" s="1"/>
  <c r="P367"/>
  <c r="P366" s="1"/>
  <c r="Q367"/>
  <c r="Q366" s="1"/>
  <c r="R522"/>
  <c r="R521" s="1"/>
  <c r="R520" s="1"/>
  <c r="R475" s="1"/>
  <c r="O540"/>
  <c r="P735"/>
  <c r="P734" s="1"/>
  <c r="Q763"/>
  <c r="Q762" s="1"/>
  <c r="Q761" s="1"/>
  <c r="AE961"/>
  <c r="Y960"/>
  <c r="Y959" s="1"/>
  <c r="AE769"/>
  <c r="Y768"/>
  <c r="Y767" s="1"/>
  <c r="Y763" s="1"/>
  <c r="Y762" s="1"/>
  <c r="Y761" s="1"/>
  <c r="AE305"/>
  <c r="Y304"/>
  <c r="Y303" s="1"/>
  <c r="Y302" s="1"/>
  <c r="Y293" s="1"/>
  <c r="Y282" s="1"/>
  <c r="AE182"/>
  <c r="Y181"/>
  <c r="AE105"/>
  <c r="Y104"/>
  <c r="Y103" s="1"/>
  <c r="AE93"/>
  <c r="Y92"/>
  <c r="Y91" s="1"/>
  <c r="AF1387"/>
  <c r="Z1386"/>
  <c r="AF1377"/>
  <c r="Z1376"/>
  <c r="Z1375" s="1"/>
  <c r="AF1259"/>
  <c r="Z1258"/>
  <c r="Z1257" s="1"/>
  <c r="AF1157"/>
  <c r="Z1156"/>
  <c r="Z1155" s="1"/>
  <c r="Z1154" s="1"/>
  <c r="Z1153" s="1"/>
  <c r="Z1152" s="1"/>
  <c r="AF655"/>
  <c r="Z654"/>
  <c r="Z653" s="1"/>
  <c r="Z652" s="1"/>
  <c r="AF751"/>
  <c r="Z750"/>
  <c r="S684"/>
  <c r="S683" s="1"/>
  <c r="T904"/>
  <c r="T903" s="1"/>
  <c r="H763"/>
  <c r="H762" s="1"/>
  <c r="H761" s="1"/>
  <c r="L282"/>
  <c r="S958"/>
  <c r="S953" s="1"/>
  <c r="S952" s="1"/>
  <c r="K436"/>
  <c r="K435" s="1"/>
  <c r="L522"/>
  <c r="K540"/>
  <c r="N763"/>
  <c r="N762" s="1"/>
  <c r="N761" s="1"/>
  <c r="K861"/>
  <c r="K860" s="1"/>
  <c r="K859" s="1"/>
  <c r="K857" s="1"/>
  <c r="I958"/>
  <c r="K1469"/>
  <c r="K1467" s="1"/>
  <c r="L1391"/>
  <c r="P337"/>
  <c r="P332" s="1"/>
  <c r="P331" s="1"/>
  <c r="P330" s="1"/>
  <c r="Q540"/>
  <c r="O953"/>
  <c r="O952" s="1"/>
  <c r="AE964"/>
  <c r="Y963"/>
  <c r="Y962" s="1"/>
  <c r="AE621"/>
  <c r="AK621" s="1"/>
  <c r="Y620"/>
  <c r="Y619" s="1"/>
  <c r="Y618" s="1"/>
  <c r="AE317"/>
  <c r="Y316"/>
  <c r="Y315" s="1"/>
  <c r="Y314" s="1"/>
  <c r="Y313" s="1"/>
  <c r="Y312" s="1"/>
  <c r="Z1216"/>
  <c r="T1215"/>
  <c r="T1212" s="1"/>
  <c r="T1211" s="1"/>
  <c r="T1210" s="1"/>
  <c r="T1209" s="1"/>
  <c r="O777"/>
  <c r="O813"/>
  <c r="J683"/>
  <c r="R813"/>
  <c r="O903"/>
  <c r="H178"/>
  <c r="H177" s="1"/>
  <c r="H176" s="1"/>
  <c r="H175" s="1"/>
  <c r="H173" s="1"/>
  <c r="H982"/>
  <c r="S1434"/>
  <c r="S1433" s="1"/>
  <c r="S1432" s="1"/>
  <c r="S1431" s="1"/>
  <c r="T122"/>
  <c r="T540"/>
  <c r="T521" s="1"/>
  <c r="T520" s="1"/>
  <c r="M861"/>
  <c r="M860" s="1"/>
  <c r="M859" s="1"/>
  <c r="N436"/>
  <c r="N435" s="1"/>
  <c r="S366"/>
  <c r="I141"/>
  <c r="I140" s="1"/>
  <c r="I139" s="1"/>
  <c r="I138" s="1"/>
  <c r="M141"/>
  <c r="M140" s="1"/>
  <c r="M139" s="1"/>
  <c r="M138" s="1"/>
  <c r="N177"/>
  <c r="N176" s="1"/>
  <c r="N175" s="1"/>
  <c r="N173" s="1"/>
  <c r="I540"/>
  <c r="M590"/>
  <c r="M589" s="1"/>
  <c r="I647"/>
  <c r="I646" s="1"/>
  <c r="I861"/>
  <c r="I860" s="1"/>
  <c r="I859" s="1"/>
  <c r="I857" s="1"/>
  <c r="J1022"/>
  <c r="N1082"/>
  <c r="M1391"/>
  <c r="I1318"/>
  <c r="I1313" s="1"/>
  <c r="I1312" s="1"/>
  <c r="Q54"/>
  <c r="Q53" s="1"/>
  <c r="Q46" s="1"/>
  <c r="R178"/>
  <c r="R177" s="1"/>
  <c r="R176" s="1"/>
  <c r="R175" s="1"/>
  <c r="R173" s="1"/>
  <c r="O590"/>
  <c r="O589" s="1"/>
  <c r="P721"/>
  <c r="P720" s="1"/>
  <c r="O763"/>
  <c r="O762" s="1"/>
  <c r="O761" s="1"/>
  <c r="AE1192"/>
  <c r="Y1191"/>
  <c r="Y1190" s="1"/>
  <c r="AE1042"/>
  <c r="Y1041"/>
  <c r="Y1040" s="1"/>
  <c r="Y1039" s="1"/>
  <c r="Y1038" s="1"/>
  <c r="Y1022" s="1"/>
  <c r="AE969"/>
  <c r="Y968"/>
  <c r="Y967" s="1"/>
  <c r="Y966" s="1"/>
  <c r="Y965" s="1"/>
  <c r="AE818"/>
  <c r="Y817"/>
  <c r="Y816" s="1"/>
  <c r="Y815" s="1"/>
  <c r="AE386"/>
  <c r="Y385"/>
  <c r="Y384" s="1"/>
  <c r="Y383" s="1"/>
  <c r="AF1366"/>
  <c r="Z1365"/>
  <c r="Z1360" s="1"/>
  <c r="AF1107"/>
  <c r="Z1106"/>
  <c r="Z1105" s="1"/>
  <c r="Z1100" s="1"/>
  <c r="AF593"/>
  <c r="Z592"/>
  <c r="Z591" s="1"/>
  <c r="Z590" s="1"/>
  <c r="Z589" s="1"/>
  <c r="AF192"/>
  <c r="Z191"/>
  <c r="Z190" s="1"/>
  <c r="Z189" s="1"/>
  <c r="Z188" s="1"/>
  <c r="Z187" s="1"/>
  <c r="R777"/>
  <c r="Y814"/>
  <c r="Y813" s="1"/>
  <c r="G1125"/>
  <c r="G1119" s="1"/>
  <c r="H1066"/>
  <c r="G893"/>
  <c r="G892" s="1"/>
  <c r="G891" s="1"/>
  <c r="G17"/>
  <c r="G16" s="1"/>
  <c r="G15" s="1"/>
  <c r="G1453"/>
  <c r="G1448" s="1"/>
  <c r="G1442" s="1"/>
  <c r="G1089"/>
  <c r="G1082" s="1"/>
  <c r="G1066" s="1"/>
  <c r="M904"/>
  <c r="M903" s="1"/>
  <c r="T17"/>
  <c r="T16" s="1"/>
  <c r="T15" s="1"/>
  <c r="J76"/>
  <c r="J75" s="1"/>
  <c r="J66" s="1"/>
  <c r="K775"/>
  <c r="T813"/>
  <c r="M1119"/>
  <c r="I337"/>
  <c r="I332" s="1"/>
  <c r="I331" s="1"/>
  <c r="I330" s="1"/>
  <c r="L540"/>
  <c r="K647"/>
  <c r="K646" s="1"/>
  <c r="L684"/>
  <c r="L683" s="1"/>
  <c r="J861"/>
  <c r="J860" s="1"/>
  <c r="J859" s="1"/>
  <c r="J857" s="1"/>
  <c r="J1119"/>
  <c r="J1453"/>
  <c r="J1448" s="1"/>
  <c r="J1442" s="1"/>
  <c r="J1429" s="1"/>
  <c r="S1125"/>
  <c r="S1119" s="1"/>
  <c r="J1318"/>
  <c r="J1313" s="1"/>
  <c r="J1312" s="1"/>
  <c r="L1183"/>
  <c r="L1169" s="1"/>
  <c r="L1168" s="1"/>
  <c r="Q1082"/>
  <c r="R87"/>
  <c r="R76" s="1"/>
  <c r="R75" s="1"/>
  <c r="R66" s="1"/>
  <c r="P522"/>
  <c r="P540"/>
  <c r="O735"/>
  <c r="O734" s="1"/>
  <c r="O861"/>
  <c r="O860" s="1"/>
  <c r="O859" s="1"/>
  <c r="O857" s="1"/>
  <c r="V793"/>
  <c r="V778" s="1"/>
  <c r="V777" s="1"/>
  <c r="R1105"/>
  <c r="R1100" s="1"/>
  <c r="X87"/>
  <c r="X76" s="1"/>
  <c r="X75" s="1"/>
  <c r="X66" s="1"/>
  <c r="W223"/>
  <c r="W222" s="1"/>
  <c r="V266"/>
  <c r="V265" s="1"/>
  <c r="V264" s="1"/>
  <c r="V263" s="1"/>
  <c r="V367"/>
  <c r="V366" s="1"/>
  <c r="V507"/>
  <c r="V506" s="1"/>
  <c r="V763"/>
  <c r="Z763"/>
  <c r="Z762" s="1"/>
  <c r="Z761" s="1"/>
  <c r="X793"/>
  <c r="X778" s="1"/>
  <c r="X777" s="1"/>
  <c r="X775" s="1"/>
  <c r="W958"/>
  <c r="W953" s="1"/>
  <c r="W952" s="1"/>
  <c r="U1175"/>
  <c r="U1174" s="1"/>
  <c r="X1175"/>
  <c r="X1174" s="1"/>
  <c r="U1183"/>
  <c r="U1212"/>
  <c r="U1211" s="1"/>
  <c r="U1210" s="1"/>
  <c r="U1209" s="1"/>
  <c r="X1318"/>
  <c r="X1313" s="1"/>
  <c r="X1312" s="1"/>
  <c r="V1398"/>
  <c r="AA1175"/>
  <c r="AA1174" s="1"/>
  <c r="AA1022"/>
  <c r="AA141"/>
  <c r="AA140" s="1"/>
  <c r="AA139" s="1"/>
  <c r="AA138" s="1"/>
  <c r="AB1378"/>
  <c r="AB1183"/>
  <c r="AB793"/>
  <c r="AB778" s="1"/>
  <c r="AB777" s="1"/>
  <c r="AC627"/>
  <c r="AC178"/>
  <c r="AC177" s="1"/>
  <c r="AC176" s="1"/>
  <c r="AC175" s="1"/>
  <c r="AC141"/>
  <c r="AC140" s="1"/>
  <c r="AC139" s="1"/>
  <c r="AC138" s="1"/>
  <c r="AC24"/>
  <c r="AD436"/>
  <c r="AD435" s="1"/>
  <c r="AD178"/>
  <c r="AD177" s="1"/>
  <c r="AD176" s="1"/>
  <c r="AD175" s="1"/>
  <c r="M616"/>
  <c r="AF1044"/>
  <c r="AC697"/>
  <c r="Q627"/>
  <c r="Q612" s="1"/>
  <c r="Q611" s="1"/>
  <c r="P660"/>
  <c r="P647" s="1"/>
  <c r="P646" s="1"/>
  <c r="W17"/>
  <c r="W16" s="1"/>
  <c r="W15" s="1"/>
  <c r="W160"/>
  <c r="W159" s="1"/>
  <c r="Y337"/>
  <c r="Y332" s="1"/>
  <c r="Y331" s="1"/>
  <c r="Y330" s="1"/>
  <c r="V388"/>
  <c r="V387" s="1"/>
  <c r="V382" s="1"/>
  <c r="Z388"/>
  <c r="Z387" s="1"/>
  <c r="Z382" s="1"/>
  <c r="Z360" s="1"/>
  <c r="Z354" s="1"/>
  <c r="Z328" s="1"/>
  <c r="X763"/>
  <c r="X762" s="1"/>
  <c r="X761" s="1"/>
  <c r="V1022"/>
  <c r="V1105"/>
  <c r="V1100" s="1"/>
  <c r="V1066" s="1"/>
  <c r="U1398"/>
  <c r="Y1360"/>
  <c r="V1391"/>
  <c r="Z904"/>
  <c r="Z903" s="1"/>
  <c r="Z901" s="1"/>
  <c r="AB266"/>
  <c r="AB265" s="1"/>
  <c r="AB264" s="1"/>
  <c r="AB263" s="1"/>
  <c r="AC893"/>
  <c r="AC892" s="1"/>
  <c r="AC891" s="1"/>
  <c r="AC266"/>
  <c r="AC265" s="1"/>
  <c r="AC264" s="1"/>
  <c r="AC263" s="1"/>
  <c r="AD1398"/>
  <c r="AD1352"/>
  <c r="AD1351" s="1"/>
  <c r="AD1125"/>
  <c r="AD1119" s="1"/>
  <c r="AD1082"/>
  <c r="AD266"/>
  <c r="AD265" s="1"/>
  <c r="AD264" s="1"/>
  <c r="AD263" s="1"/>
  <c r="AF634"/>
  <c r="AL634" s="1"/>
  <c r="AF545"/>
  <c r="AF544" s="1"/>
  <c r="W37"/>
  <c r="W36" s="1"/>
  <c r="W35" s="1"/>
  <c r="W34" s="1"/>
  <c r="Z55"/>
  <c r="Z54" s="1"/>
  <c r="Z53" s="1"/>
  <c r="Z46" s="1"/>
  <c r="X266"/>
  <c r="X265" s="1"/>
  <c r="X264" s="1"/>
  <c r="X263" s="1"/>
  <c r="X303"/>
  <c r="X302" s="1"/>
  <c r="X293" s="1"/>
  <c r="X282" s="1"/>
  <c r="U1089"/>
  <c r="W1125"/>
  <c r="W1119" s="1"/>
  <c r="W1175"/>
  <c r="W1174" s="1"/>
  <c r="W1434"/>
  <c r="W1433" s="1"/>
  <c r="W1432" s="1"/>
  <c r="W1431" s="1"/>
  <c r="U1434"/>
  <c r="U1433" s="1"/>
  <c r="U1432" s="1"/>
  <c r="U1431" s="1"/>
  <c r="U1391"/>
  <c r="Z1352"/>
  <c r="Z1351" s="1"/>
  <c r="Y1378"/>
  <c r="Y1367"/>
  <c r="X1398"/>
  <c r="V1352"/>
  <c r="V1351" s="1"/>
  <c r="AA1391"/>
  <c r="AA780"/>
  <c r="AA779" s="1"/>
  <c r="AA37"/>
  <c r="AA36" s="1"/>
  <c r="AA35" s="1"/>
  <c r="AA34" s="1"/>
  <c r="AB1125"/>
  <c r="AC1318"/>
  <c r="AC1313" s="1"/>
  <c r="AC1312" s="1"/>
  <c r="AC1212"/>
  <c r="AC1211" s="1"/>
  <c r="AC1210" s="1"/>
  <c r="AC1209" s="1"/>
  <c r="AC1175"/>
  <c r="AC1174" s="1"/>
  <c r="AD1391"/>
  <c r="AD1175"/>
  <c r="AD303"/>
  <c r="AD302" s="1"/>
  <c r="AD141"/>
  <c r="AD140" s="1"/>
  <c r="AD139" s="1"/>
  <c r="AD138" s="1"/>
  <c r="AD37"/>
  <c r="AD36" s="1"/>
  <c r="AD35" s="1"/>
  <c r="AD34" s="1"/>
  <c r="AB697"/>
  <c r="AB684" s="1"/>
  <c r="AB683" s="1"/>
  <c r="P1220"/>
  <c r="P1219" s="1"/>
  <c r="P1218" s="1"/>
  <c r="R1469"/>
  <c r="R1467" s="1"/>
  <c r="R1174"/>
  <c r="P1174"/>
  <c r="Y540"/>
  <c r="U627"/>
  <c r="W762"/>
  <c r="W761" s="1"/>
  <c r="Z793"/>
  <c r="Z778" s="1"/>
  <c r="Z777" s="1"/>
  <c r="X958"/>
  <c r="X953" s="1"/>
  <c r="X952" s="1"/>
  <c r="V1125"/>
  <c r="AC522"/>
  <c r="J404"/>
  <c r="J405"/>
  <c r="H367"/>
  <c r="H366" s="1"/>
  <c r="J382"/>
  <c r="K612"/>
  <c r="K611" s="1"/>
  <c r="J647"/>
  <c r="J646" s="1"/>
  <c r="I997"/>
  <c r="I996" s="1"/>
  <c r="I1220"/>
  <c r="I1219" s="1"/>
  <c r="I1218" s="1"/>
  <c r="L1220"/>
  <c r="L1219" s="1"/>
  <c r="L1218" s="1"/>
  <c r="K1220"/>
  <c r="K1219" s="1"/>
  <c r="K1218" s="1"/>
  <c r="I1469"/>
  <c r="I1467" s="1"/>
  <c r="N1469"/>
  <c r="N1467" s="1"/>
  <c r="I87"/>
  <c r="I76" s="1"/>
  <c r="I75" s="1"/>
  <c r="I66" s="1"/>
  <c r="R861"/>
  <c r="R860" s="1"/>
  <c r="R859" s="1"/>
  <c r="I405"/>
  <c r="I404"/>
  <c r="T778"/>
  <c r="T777" s="1"/>
  <c r="L612"/>
  <c r="L611" s="1"/>
  <c r="N904"/>
  <c r="N903" s="1"/>
  <c r="K1119"/>
  <c r="J1220"/>
  <c r="J1219" s="1"/>
  <c r="J1218" s="1"/>
  <c r="T861"/>
  <c r="T860" s="1"/>
  <c r="T859" s="1"/>
  <c r="T1220"/>
  <c r="T1219" s="1"/>
  <c r="T1218" s="1"/>
  <c r="L1318"/>
  <c r="L1313" s="1"/>
  <c r="L1312" s="1"/>
  <c r="R418"/>
  <c r="R416" s="1"/>
  <c r="K294"/>
  <c r="K293"/>
  <c r="K282" s="1"/>
  <c r="K261" s="1"/>
  <c r="L404"/>
  <c r="L405"/>
  <c r="O405"/>
  <c r="O404"/>
  <c r="P775"/>
  <c r="Z814"/>
  <c r="Z813" s="1"/>
  <c r="S418"/>
  <c r="I590"/>
  <c r="I589" s="1"/>
  <c r="I721"/>
  <c r="I720" s="1"/>
  <c r="K958"/>
  <c r="K953" s="1"/>
  <c r="K952" s="1"/>
  <c r="K997"/>
  <c r="K996" s="1"/>
  <c r="K1044"/>
  <c r="J1469"/>
  <c r="J1467" s="1"/>
  <c r="M1469"/>
  <c r="M1467" s="1"/>
  <c r="T87"/>
  <c r="T76" s="1"/>
  <c r="T75" s="1"/>
  <c r="T66" s="1"/>
  <c r="S1318"/>
  <c r="S1313" s="1"/>
  <c r="S1312" s="1"/>
  <c r="Q293"/>
  <c r="Q282" s="1"/>
  <c r="Q261" s="1"/>
  <c r="B333"/>
  <c r="B338"/>
  <c r="B339" s="1"/>
  <c r="B340" s="1"/>
  <c r="B341" s="1"/>
  <c r="B342" s="1"/>
  <c r="J293"/>
  <c r="J282" s="1"/>
  <c r="J261" s="1"/>
  <c r="J294"/>
  <c r="K405"/>
  <c r="K404"/>
  <c r="R404"/>
  <c r="R405"/>
  <c r="Z684"/>
  <c r="Z683" s="1"/>
  <c r="H647"/>
  <c r="L721"/>
  <c r="L720" s="1"/>
  <c r="U778"/>
  <c r="U777" s="1"/>
  <c r="U775" s="1"/>
  <c r="G507"/>
  <c r="G506" s="1"/>
  <c r="H981"/>
  <c r="H980" s="1"/>
  <c r="H978" s="1"/>
  <c r="G612"/>
  <c r="G611" s="1"/>
  <c r="H1174"/>
  <c r="G745"/>
  <c r="G744" s="1"/>
  <c r="G735" s="1"/>
  <c r="G734" s="1"/>
  <c r="G123"/>
  <c r="G121" s="1"/>
  <c r="G120" s="1"/>
  <c r="G118" s="1"/>
  <c r="G590"/>
  <c r="G589" s="1"/>
  <c r="G861"/>
  <c r="G860" s="1"/>
  <c r="G859" s="1"/>
  <c r="G418"/>
  <c r="H17"/>
  <c r="H16" s="1"/>
  <c r="H15" s="1"/>
  <c r="H13" s="1"/>
  <c r="B337"/>
  <c r="B523"/>
  <c r="G460"/>
  <c r="G436" s="1"/>
  <c r="G435" s="1"/>
  <c r="G416" s="1"/>
  <c r="H813"/>
  <c r="M1434"/>
  <c r="M1433" s="1"/>
  <c r="M1432" s="1"/>
  <c r="M1431" s="1"/>
  <c r="M1429" s="1"/>
  <c r="S1453"/>
  <c r="S1448" s="1"/>
  <c r="S1442" s="1"/>
  <c r="H123"/>
  <c r="T118"/>
  <c r="M1022"/>
  <c r="J953"/>
  <c r="J952" s="1"/>
  <c r="I522"/>
  <c r="I521" s="1"/>
  <c r="K173"/>
  <c r="M382"/>
  <c r="M360" s="1"/>
  <c r="M354" s="1"/>
  <c r="J1359"/>
  <c r="I1082"/>
  <c r="N612"/>
  <c r="N611" s="1"/>
  <c r="S997"/>
  <c r="S996" s="1"/>
  <c r="N684"/>
  <c r="N683" s="1"/>
  <c r="N861"/>
  <c r="N860" s="1"/>
  <c r="N859" s="1"/>
  <c r="N857" s="1"/>
  <c r="N17"/>
  <c r="N16" s="1"/>
  <c r="N15" s="1"/>
  <c r="L160"/>
  <c r="L159" s="1"/>
  <c r="J522"/>
  <c r="L982"/>
  <c r="K1391"/>
  <c r="Q123"/>
  <c r="Q121" s="1"/>
  <c r="Q120" s="1"/>
  <c r="R123"/>
  <c r="Q382"/>
  <c r="O388"/>
  <c r="O387" s="1"/>
  <c r="O382" s="1"/>
  <c r="Q522"/>
  <c r="Q521" s="1"/>
  <c r="Q590"/>
  <c r="Q589" s="1"/>
  <c r="R763"/>
  <c r="R762" s="1"/>
  <c r="R761" s="1"/>
  <c r="P861"/>
  <c r="P860" s="1"/>
  <c r="P859" s="1"/>
  <c r="R893"/>
  <c r="R892" s="1"/>
  <c r="R891" s="1"/>
  <c r="W893"/>
  <c r="W892" s="1"/>
  <c r="W891" s="1"/>
  <c r="W857" s="1"/>
  <c r="H721"/>
  <c r="H720" s="1"/>
  <c r="H478"/>
  <c r="H477" s="1"/>
  <c r="M684"/>
  <c r="M683" s="1"/>
  <c r="G224"/>
  <c r="G223" s="1"/>
  <c r="G222" s="1"/>
  <c r="S46"/>
  <c r="I778"/>
  <c r="I777" s="1"/>
  <c r="I775" s="1"/>
  <c r="J1066"/>
  <c r="N46"/>
  <c r="I293"/>
  <c r="I282" s="1"/>
  <c r="I261" s="1"/>
  <c r="T952"/>
  <c r="T901" s="1"/>
  <c r="T54"/>
  <c r="T53" s="1"/>
  <c r="T46" s="1"/>
  <c r="S293"/>
  <c r="S282" s="1"/>
  <c r="S861"/>
  <c r="S860" s="1"/>
  <c r="S859" s="1"/>
  <c r="S540"/>
  <c r="N522"/>
  <c r="M763"/>
  <c r="M762" s="1"/>
  <c r="M761" s="1"/>
  <c r="N293"/>
  <c r="N282" s="1"/>
  <c r="N261" s="1"/>
  <c r="N37"/>
  <c r="N36" s="1"/>
  <c r="N35" s="1"/>
  <c r="N34" s="1"/>
  <c r="J17"/>
  <c r="J16" s="1"/>
  <c r="J15" s="1"/>
  <c r="N160"/>
  <c r="N159" s="1"/>
  <c r="I953"/>
  <c r="I952" s="1"/>
  <c r="N1183"/>
  <c r="N1169" s="1"/>
  <c r="N1168" s="1"/>
  <c r="K1398"/>
  <c r="O160"/>
  <c r="O159" s="1"/>
  <c r="P293"/>
  <c r="P282" s="1"/>
  <c r="P261" s="1"/>
  <c r="R337"/>
  <c r="R332" s="1"/>
  <c r="R331" s="1"/>
  <c r="R330" s="1"/>
  <c r="R366"/>
  <c r="O418"/>
  <c r="Q684"/>
  <c r="Q683" s="1"/>
  <c r="R958"/>
  <c r="AA814"/>
  <c r="Y780"/>
  <c r="Y779" s="1"/>
  <c r="G337"/>
  <c r="G332" s="1"/>
  <c r="G331" s="1"/>
  <c r="G330" s="1"/>
  <c r="G1044"/>
  <c r="G647"/>
  <c r="G646" s="1"/>
  <c r="G55"/>
  <c r="G54" s="1"/>
  <c r="G53" s="1"/>
  <c r="G46" s="1"/>
  <c r="G13" s="1"/>
  <c r="G388"/>
  <c r="G387" s="1"/>
  <c r="G382" s="1"/>
  <c r="G360" s="1"/>
  <c r="G354" s="1"/>
  <c r="H507"/>
  <c r="H506" s="1"/>
  <c r="H958"/>
  <c r="H953" s="1"/>
  <c r="H952" s="1"/>
  <c r="B439"/>
  <c r="B423" s="1"/>
  <c r="B424" s="1"/>
  <c r="B425" s="1"/>
  <c r="B426" s="1"/>
  <c r="B427" s="1"/>
  <c r="B428" s="1"/>
  <c r="G540"/>
  <c r="B347"/>
  <c r="S478"/>
  <c r="S477" s="1"/>
  <c r="J121"/>
  <c r="J120" s="1"/>
  <c r="L118"/>
  <c r="I173"/>
  <c r="J735"/>
  <c r="J734" s="1"/>
  <c r="J1174"/>
  <c r="N1119"/>
  <c r="N337"/>
  <c r="N332" s="1"/>
  <c r="N331" s="1"/>
  <c r="N330" s="1"/>
  <c r="M997"/>
  <c r="M996" s="1"/>
  <c r="N1359"/>
  <c r="M337"/>
  <c r="M332" s="1"/>
  <c r="M331" s="1"/>
  <c r="M330" s="1"/>
  <c r="N1453"/>
  <c r="N1448" s="1"/>
  <c r="I17"/>
  <c r="I16" s="1"/>
  <c r="I15" s="1"/>
  <c r="L17"/>
  <c r="L16" s="1"/>
  <c r="L15" s="1"/>
  <c r="K37"/>
  <c r="K36" s="1"/>
  <c r="K35" s="1"/>
  <c r="K34" s="1"/>
  <c r="J160"/>
  <c r="J159" s="1"/>
  <c r="J763"/>
  <c r="J762" s="1"/>
  <c r="J761" s="1"/>
  <c r="T1469"/>
  <c r="T1467" s="1"/>
  <c r="M1383"/>
  <c r="T1378"/>
  <c r="N1383"/>
  <c r="K1318"/>
  <c r="K1313" s="1"/>
  <c r="K1312" s="1"/>
  <c r="T1105"/>
  <c r="T1100" s="1"/>
  <c r="Q17"/>
  <c r="Q16" s="1"/>
  <c r="Q15" s="1"/>
  <c r="O55"/>
  <c r="O54" s="1"/>
  <c r="O53" s="1"/>
  <c r="P123"/>
  <c r="Q160"/>
  <c r="Q159" s="1"/>
  <c r="P388"/>
  <c r="P387" s="1"/>
  <c r="O507"/>
  <c r="O506" s="1"/>
  <c r="Q507"/>
  <c r="Q506" s="1"/>
  <c r="O522"/>
  <c r="O521" s="1"/>
  <c r="O520" s="1"/>
  <c r="O997"/>
  <c r="O996" s="1"/>
  <c r="U223"/>
  <c r="U222" s="1"/>
  <c r="V861"/>
  <c r="V860" s="1"/>
  <c r="V859" s="1"/>
  <c r="V857" s="1"/>
  <c r="X1453"/>
  <c r="X1448" s="1"/>
  <c r="X1442" s="1"/>
  <c r="H540"/>
  <c r="H735"/>
  <c r="H734" s="1"/>
  <c r="M224"/>
  <c r="M223" s="1"/>
  <c r="M222" s="1"/>
  <c r="M173" s="1"/>
  <c r="I382"/>
  <c r="I360" s="1"/>
  <c r="I354" s="1"/>
  <c r="I328" s="1"/>
  <c r="L173"/>
  <c r="J54"/>
  <c r="J53" s="1"/>
  <c r="J46" s="1"/>
  <c r="N953"/>
  <c r="N952" s="1"/>
  <c r="M478"/>
  <c r="M477" s="1"/>
  <c r="K17"/>
  <c r="K16" s="1"/>
  <c r="K15" s="1"/>
  <c r="L54"/>
  <c r="L53" s="1"/>
  <c r="L46" s="1"/>
  <c r="I123"/>
  <c r="I122" s="1"/>
  <c r="L266"/>
  <c r="L265" s="1"/>
  <c r="L264" s="1"/>
  <c r="L263" s="1"/>
  <c r="L261" s="1"/>
  <c r="L367"/>
  <c r="L366" s="1"/>
  <c r="L360" s="1"/>
  <c r="L354" s="1"/>
  <c r="K721"/>
  <c r="K720" s="1"/>
  <c r="I904"/>
  <c r="I903" s="1"/>
  <c r="T507"/>
  <c r="T506" s="1"/>
  <c r="K87"/>
  <c r="K76" s="1"/>
  <c r="K75" s="1"/>
  <c r="K66" s="1"/>
  <c r="S1383"/>
  <c r="O337"/>
  <c r="O332" s="1"/>
  <c r="O331" s="1"/>
  <c r="O330" s="1"/>
  <c r="R382"/>
  <c r="Q735"/>
  <c r="Q734" s="1"/>
  <c r="P1082"/>
  <c r="R1044"/>
  <c r="R1082"/>
  <c r="R1066" s="1"/>
  <c r="P1119"/>
  <c r="R660"/>
  <c r="R647" s="1"/>
  <c r="R646" s="1"/>
  <c r="V17"/>
  <c r="V16" s="1"/>
  <c r="V15" s="1"/>
  <c r="V13" s="1"/>
  <c r="U141"/>
  <c r="U140" s="1"/>
  <c r="U139" s="1"/>
  <c r="U138" s="1"/>
  <c r="W367"/>
  <c r="W366" s="1"/>
  <c r="X367"/>
  <c r="X366" s="1"/>
  <c r="Z431"/>
  <c r="V522"/>
  <c r="U721"/>
  <c r="U720" s="1"/>
  <c r="U997"/>
  <c r="U996" s="1"/>
  <c r="V1183"/>
  <c r="V1318"/>
  <c r="V1313" s="1"/>
  <c r="V1312" s="1"/>
  <c r="Z1434"/>
  <c r="Z1433" s="1"/>
  <c r="Z1432" s="1"/>
  <c r="Z1431" s="1"/>
  <c r="V660"/>
  <c r="V647" s="1"/>
  <c r="V646" s="1"/>
  <c r="U1360"/>
  <c r="U1359" s="1"/>
  <c r="AA763"/>
  <c r="AA762" s="1"/>
  <c r="AA761" s="1"/>
  <c r="AA721"/>
  <c r="AA720" s="1"/>
  <c r="AA460"/>
  <c r="AA266"/>
  <c r="AA265" s="1"/>
  <c r="AA264" s="1"/>
  <c r="AA263" s="1"/>
  <c r="AB1391"/>
  <c r="AB997"/>
  <c r="AB996" s="1"/>
  <c r="AB160"/>
  <c r="AB159" s="1"/>
  <c r="AD522"/>
  <c r="Q1105"/>
  <c r="Q1100" s="1"/>
  <c r="O1352"/>
  <c r="O1351" s="1"/>
  <c r="Q1383"/>
  <c r="Q1374" s="1"/>
  <c r="Q1350" s="1"/>
  <c r="Q1339" s="1"/>
  <c r="S660"/>
  <c r="S647" s="1"/>
  <c r="S646" s="1"/>
  <c r="Q1183"/>
  <c r="P1212"/>
  <c r="P1211" s="1"/>
  <c r="P1210" s="1"/>
  <c r="P1209" s="1"/>
  <c r="Q1212"/>
  <c r="Q1211" s="1"/>
  <c r="Q1210" s="1"/>
  <c r="Q1209" s="1"/>
  <c r="O223"/>
  <c r="O222" s="1"/>
  <c r="U55"/>
  <c r="U54" s="1"/>
  <c r="U53" s="1"/>
  <c r="U46" s="1"/>
  <c r="U13" s="1"/>
  <c r="W178"/>
  <c r="W177" s="1"/>
  <c r="W176" s="1"/>
  <c r="W175" s="1"/>
  <c r="U178"/>
  <c r="U177" s="1"/>
  <c r="U176" s="1"/>
  <c r="U175" s="1"/>
  <c r="U173" s="1"/>
  <c r="U337"/>
  <c r="U332" s="1"/>
  <c r="U331" s="1"/>
  <c r="U330" s="1"/>
  <c r="Y382"/>
  <c r="U382"/>
  <c r="U360" s="1"/>
  <c r="U354" s="1"/>
  <c r="W522"/>
  <c r="W521" s="1"/>
  <c r="W520" s="1"/>
  <c r="V540"/>
  <c r="X721"/>
  <c r="X720" s="1"/>
  <c r="X735"/>
  <c r="X734" s="1"/>
  <c r="W793"/>
  <c r="W778" s="1"/>
  <c r="W777" s="1"/>
  <c r="W775" s="1"/>
  <c r="V958"/>
  <c r="V953" s="1"/>
  <c r="V952" s="1"/>
  <c r="V901" s="1"/>
  <c r="Z1125"/>
  <c r="Z1119" s="1"/>
  <c r="V1174"/>
  <c r="X1434"/>
  <c r="X1433" s="1"/>
  <c r="X1432" s="1"/>
  <c r="X1431" s="1"/>
  <c r="U1453"/>
  <c r="U1448" s="1"/>
  <c r="U1442" s="1"/>
  <c r="U1429" s="1"/>
  <c r="U1352"/>
  <c r="U1351" s="1"/>
  <c r="X1391"/>
  <c r="X1378"/>
  <c r="X1352"/>
  <c r="X1351" s="1"/>
  <c r="W1360"/>
  <c r="AA1434"/>
  <c r="AA1433" s="1"/>
  <c r="AA1432" s="1"/>
  <c r="AA1431" s="1"/>
  <c r="AA1398"/>
  <c r="AA1383"/>
  <c r="AA1360"/>
  <c r="AA1352"/>
  <c r="AA1351" s="1"/>
  <c r="AA1212"/>
  <c r="AA1211" s="1"/>
  <c r="AA1210" s="1"/>
  <c r="AA1209" s="1"/>
  <c r="AA1183"/>
  <c r="AA1084"/>
  <c r="AA1083" s="1"/>
  <c r="AA958"/>
  <c r="AA953" s="1"/>
  <c r="AA952" s="1"/>
  <c r="AA660"/>
  <c r="AA647" s="1"/>
  <c r="AA646" s="1"/>
  <c r="AA627"/>
  <c r="AA522"/>
  <c r="AA388"/>
  <c r="AA387" s="1"/>
  <c r="AA382" s="1"/>
  <c r="AA160"/>
  <c r="AA159" s="1"/>
  <c r="AB1352"/>
  <c r="AB1351" s="1"/>
  <c r="AC367"/>
  <c r="AC366" s="1"/>
  <c r="P1105"/>
  <c r="P1100" s="1"/>
  <c r="O1125"/>
  <c r="O1119" s="1"/>
  <c r="R1119"/>
  <c r="P1183"/>
  <c r="V123"/>
  <c r="U266"/>
  <c r="U265" s="1"/>
  <c r="U264" s="1"/>
  <c r="U263" s="1"/>
  <c r="X540"/>
  <c r="W721"/>
  <c r="W720" s="1"/>
  <c r="W745"/>
  <c r="W744" s="1"/>
  <c r="W735" s="1"/>
  <c r="W734" s="1"/>
  <c r="V745"/>
  <c r="V744" s="1"/>
  <c r="V735" s="1"/>
  <c r="V734" s="1"/>
  <c r="U983"/>
  <c r="W1183"/>
  <c r="W1169" s="1"/>
  <c r="W1168" s="1"/>
  <c r="W1378"/>
  <c r="W1367"/>
  <c r="W1352"/>
  <c r="W1351" s="1"/>
  <c r="V1360"/>
  <c r="X997"/>
  <c r="X996" s="1"/>
  <c r="AA1367"/>
  <c r="AA303"/>
  <c r="AA302" s="1"/>
  <c r="Q1044"/>
  <c r="R1220"/>
  <c r="R1219" s="1"/>
  <c r="R1218" s="1"/>
  <c r="O627"/>
  <c r="O612" s="1"/>
  <c r="O611" s="1"/>
  <c r="W55"/>
  <c r="W54" s="1"/>
  <c r="W53" s="1"/>
  <c r="W46" s="1"/>
  <c r="X55"/>
  <c r="X54" s="1"/>
  <c r="X53" s="1"/>
  <c r="X46" s="1"/>
  <c r="Y55"/>
  <c r="Y54" s="1"/>
  <c r="Y53" s="1"/>
  <c r="Y46" s="1"/>
  <c r="W78"/>
  <c r="W77" s="1"/>
  <c r="V78"/>
  <c r="V77" s="1"/>
  <c r="V76" s="1"/>
  <c r="V75" s="1"/>
  <c r="V66" s="1"/>
  <c r="W507"/>
  <c r="W506" s="1"/>
  <c r="V721"/>
  <c r="V720" s="1"/>
  <c r="W1453"/>
  <c r="W1448" s="1"/>
  <c r="W1442" s="1"/>
  <c r="W1429" s="1"/>
  <c r="Z660"/>
  <c r="Z647" s="1"/>
  <c r="Z646" s="1"/>
  <c r="W660"/>
  <c r="W647" s="1"/>
  <c r="W646" s="1"/>
  <c r="AA367"/>
  <c r="AA366" s="1"/>
  <c r="AB1359"/>
  <c r="AB87"/>
  <c r="AE564"/>
  <c r="AE563" s="1"/>
  <c r="AE562" s="1"/>
  <c r="AA178"/>
  <c r="AA177" s="1"/>
  <c r="AA176" s="1"/>
  <c r="AA175" s="1"/>
  <c r="AA78"/>
  <c r="AA77" s="1"/>
  <c r="AA24"/>
  <c r="AA17" s="1"/>
  <c r="AA16" s="1"/>
  <c r="AA15" s="1"/>
  <c r="AB1453"/>
  <c r="AB1448" s="1"/>
  <c r="AB1442" s="1"/>
  <c r="AB1398"/>
  <c r="AB1318"/>
  <c r="AB1313" s="1"/>
  <c r="AB1312" s="1"/>
  <c r="AB303"/>
  <c r="AB302" s="1"/>
  <c r="AB293" s="1"/>
  <c r="AB282" s="1"/>
  <c r="AB261" s="1"/>
  <c r="AB123"/>
  <c r="AB78"/>
  <c r="AB77" s="1"/>
  <c r="AB76" s="1"/>
  <c r="AB75" s="1"/>
  <c r="AB66" s="1"/>
  <c r="AC1398"/>
  <c r="AC1378"/>
  <c r="AC1089"/>
  <c r="AC1105"/>
  <c r="AC1100" s="1"/>
  <c r="AC958"/>
  <c r="AC953" s="1"/>
  <c r="AC952" s="1"/>
  <c r="AC793"/>
  <c r="AC388"/>
  <c r="AC387" s="1"/>
  <c r="AC123"/>
  <c r="AC122" s="1"/>
  <c r="AC55"/>
  <c r="AC54" s="1"/>
  <c r="AC53" s="1"/>
  <c r="AC46" s="1"/>
  <c r="AD1360"/>
  <c r="AD123"/>
  <c r="AA745"/>
  <c r="AA744" s="1"/>
  <c r="AA735" s="1"/>
  <c r="AA734" s="1"/>
  <c r="AB958"/>
  <c r="AB953" s="1"/>
  <c r="AB952" s="1"/>
  <c r="AB522"/>
  <c r="AB388"/>
  <c r="AB387" s="1"/>
  <c r="AB382" s="1"/>
  <c r="AB24"/>
  <c r="AB17" s="1"/>
  <c r="AB16" s="1"/>
  <c r="AB15" s="1"/>
  <c r="AC1453"/>
  <c r="AC1448" s="1"/>
  <c r="AC1442" s="1"/>
  <c r="AC1429" s="1"/>
  <c r="AC460"/>
  <c r="AC436" s="1"/>
  <c r="AC435" s="1"/>
  <c r="AC418"/>
  <c r="AC37"/>
  <c r="AC36" s="1"/>
  <c r="AC35" s="1"/>
  <c r="AC34" s="1"/>
  <c r="AD1367"/>
  <c r="AD660"/>
  <c r="AD647" s="1"/>
  <c r="AD646" s="1"/>
  <c r="AD627"/>
  <c r="AD612" s="1"/>
  <c r="AD611" s="1"/>
  <c r="AD78"/>
  <c r="AD77" s="1"/>
  <c r="AE629"/>
  <c r="AE628" s="1"/>
  <c r="AE418"/>
  <c r="AB1383"/>
  <c r="AB1175"/>
  <c r="AB1174" s="1"/>
  <c r="AB763"/>
  <c r="AB762" s="1"/>
  <c r="AB761" s="1"/>
  <c r="AB540"/>
  <c r="AB367"/>
  <c r="AB366" s="1"/>
  <c r="AB337"/>
  <c r="AB332" s="1"/>
  <c r="AB331" s="1"/>
  <c r="AB330" s="1"/>
  <c r="AC1084"/>
  <c r="AC1083" s="1"/>
  <c r="AC861"/>
  <c r="AC860" s="1"/>
  <c r="AC859" s="1"/>
  <c r="AC780"/>
  <c r="AC779" s="1"/>
  <c r="AC590"/>
  <c r="AC589" s="1"/>
  <c r="AC478"/>
  <c r="AC477" s="1"/>
  <c r="AC303"/>
  <c r="AC302" s="1"/>
  <c r="AD1434"/>
  <c r="AD1433" s="1"/>
  <c r="AD1432" s="1"/>
  <c r="AD1431" s="1"/>
  <c r="AD1318"/>
  <c r="AD1220"/>
  <c r="AD1219" s="1"/>
  <c r="AD1218" s="1"/>
  <c r="AD997"/>
  <c r="AD996" s="1"/>
  <c r="AD814"/>
  <c r="AD813" s="1"/>
  <c r="AD763"/>
  <c r="AD762" s="1"/>
  <c r="AD761" s="1"/>
  <c r="AD160"/>
  <c r="AD159" s="1"/>
  <c r="AD24"/>
  <c r="AE1212"/>
  <c r="AE1211" s="1"/>
  <c r="AE1210" s="1"/>
  <c r="AE1209" s="1"/>
  <c r="S145"/>
  <c r="AF537"/>
  <c r="AF536" s="1"/>
  <c r="AF527"/>
  <c r="AF526" s="1"/>
  <c r="AD745"/>
  <c r="AD744" s="1"/>
  <c r="AB745"/>
  <c r="AB744" s="1"/>
  <c r="AB735" s="1"/>
  <c r="AB734" s="1"/>
  <c r="AC1359"/>
  <c r="AC997"/>
  <c r="AC996" s="1"/>
  <c r="AD861"/>
  <c r="AD860" s="1"/>
  <c r="AD859" s="1"/>
  <c r="AD293"/>
  <c r="AD282" s="1"/>
  <c r="AF1378"/>
  <c r="AF893"/>
  <c r="AF892" s="1"/>
  <c r="AF891" s="1"/>
  <c r="AF762"/>
  <c r="AF761" s="1"/>
  <c r="AF633"/>
  <c r="AF632" s="1"/>
  <c r="AF629"/>
  <c r="AF628" s="1"/>
  <c r="AF620"/>
  <c r="AF619" s="1"/>
  <c r="AF618" s="1"/>
  <c r="AC745"/>
  <c r="AC744" s="1"/>
  <c r="AC735" s="1"/>
  <c r="AC734" s="1"/>
  <c r="Q223"/>
  <c r="Q222" s="1"/>
  <c r="Q173" s="1"/>
  <c r="Y223"/>
  <c r="Y222" s="1"/>
  <c r="B524"/>
  <c r="B525" s="1"/>
  <c r="B526"/>
  <c r="B527" s="1"/>
  <c r="B528" s="1"/>
  <c r="B306"/>
  <c r="B308" s="1"/>
  <c r="B294" s="1"/>
  <c r="B296" s="1"/>
  <c r="B298" s="1"/>
  <c r="B300" s="1"/>
  <c r="B305"/>
  <c r="B307" s="1"/>
  <c r="B310" s="1"/>
  <c r="B295" s="1"/>
  <c r="B297" s="1"/>
  <c r="B299" s="1"/>
  <c r="B301" s="1"/>
  <c r="G684"/>
  <c r="G683" s="1"/>
  <c r="G522"/>
  <c r="G521" s="1"/>
  <c r="H612"/>
  <c r="H611" s="1"/>
  <c r="H646"/>
  <c r="Z478"/>
  <c r="Z477" s="1"/>
  <c r="H904"/>
  <c r="H903" s="1"/>
  <c r="G997"/>
  <c r="G996" s="1"/>
  <c r="G1469"/>
  <c r="G1467" s="1"/>
  <c r="G173"/>
  <c r="H684"/>
  <c r="H683" s="1"/>
  <c r="H522"/>
  <c r="H337"/>
  <c r="H332" s="1"/>
  <c r="H331" s="1"/>
  <c r="H330" s="1"/>
  <c r="H861"/>
  <c r="H860" s="1"/>
  <c r="H859" s="1"/>
  <c r="H857" s="1"/>
  <c r="H1442"/>
  <c r="S904"/>
  <c r="S903" s="1"/>
  <c r="M522"/>
  <c r="M521" s="1"/>
  <c r="K46"/>
  <c r="J173"/>
  <c r="M647"/>
  <c r="M646" s="1"/>
  <c r="N1220"/>
  <c r="N1219" s="1"/>
  <c r="N1218" s="1"/>
  <c r="N1022"/>
  <c r="G293"/>
  <c r="G282" s="1"/>
  <c r="G261" s="1"/>
  <c r="G294"/>
  <c r="B56"/>
  <c r="B616"/>
  <c r="B617" s="1"/>
  <c r="B618"/>
  <c r="H121"/>
  <c r="H120" s="1"/>
  <c r="H122"/>
  <c r="G1220"/>
  <c r="G1219" s="1"/>
  <c r="G1218" s="1"/>
  <c r="H1169"/>
  <c r="H1168" s="1"/>
  <c r="G958"/>
  <c r="G953" s="1"/>
  <c r="G952" s="1"/>
  <c r="G1022"/>
  <c r="H1469"/>
  <c r="H1467" s="1"/>
  <c r="G721"/>
  <c r="G720" s="1"/>
  <c r="G904"/>
  <c r="G903" s="1"/>
  <c r="K118"/>
  <c r="M1044"/>
  <c r="N540"/>
  <c r="N521" s="1"/>
  <c r="N520" s="1"/>
  <c r="M418"/>
  <c r="G405"/>
  <c r="G404"/>
  <c r="B512"/>
  <c r="B513" s="1"/>
  <c r="B514" s="1"/>
  <c r="B515" s="1"/>
  <c r="B516" s="1"/>
  <c r="B517" s="1"/>
  <c r="B518" s="1"/>
  <c r="B511"/>
  <c r="B39"/>
  <c r="B41" s="1"/>
  <c r="B43" s="1"/>
  <c r="B40"/>
  <c r="B42" s="1"/>
  <c r="B75"/>
  <c r="B76" s="1"/>
  <c r="B77" s="1"/>
  <c r="B78" s="1"/>
  <c r="B79" s="1"/>
  <c r="B73"/>
  <c r="S122"/>
  <c r="S121"/>
  <c r="S120" s="1"/>
  <c r="N405"/>
  <c r="N404"/>
  <c r="H778"/>
  <c r="H777" s="1"/>
  <c r="H1220"/>
  <c r="H1219" s="1"/>
  <c r="H1218" s="1"/>
  <c r="T418"/>
  <c r="T416" s="1"/>
  <c r="S360"/>
  <c r="S354" s="1"/>
  <c r="N1442"/>
  <c r="N1429" s="1"/>
  <c r="H293"/>
  <c r="H282" s="1"/>
  <c r="H261" s="1"/>
  <c r="H294"/>
  <c r="H404"/>
  <c r="H405"/>
  <c r="B482"/>
  <c r="B483"/>
  <c r="B484" s="1"/>
  <c r="B20"/>
  <c r="B27" s="1"/>
  <c r="B21"/>
  <c r="B22" s="1"/>
  <c r="M294"/>
  <c r="H1022"/>
  <c r="H1119"/>
  <c r="H1044"/>
  <c r="G813"/>
  <c r="S1044"/>
  <c r="M735"/>
  <c r="M734" s="1"/>
  <c r="N1066"/>
  <c r="T684"/>
  <c r="T683" s="1"/>
  <c r="I13"/>
  <c r="R293"/>
  <c r="R282" s="1"/>
  <c r="R261" s="1"/>
  <c r="R294"/>
  <c r="B334"/>
  <c r="B335" s="1"/>
  <c r="B336" s="1"/>
  <c r="N121"/>
  <c r="N120" s="1"/>
  <c r="K122"/>
  <c r="M123"/>
  <c r="J813"/>
  <c r="L813"/>
  <c r="L775" s="1"/>
  <c r="N1044"/>
  <c r="T337"/>
  <c r="T332" s="1"/>
  <c r="T331" s="1"/>
  <c r="T330" s="1"/>
  <c r="T367"/>
  <c r="T366" s="1"/>
  <c r="S721"/>
  <c r="S720" s="1"/>
  <c r="M1318"/>
  <c r="M1313" s="1"/>
  <c r="M1312" s="1"/>
  <c r="I1183"/>
  <c r="I1169" s="1"/>
  <c r="I1168" s="1"/>
  <c r="I1159" s="1"/>
  <c r="T1022"/>
  <c r="T1082"/>
  <c r="O46"/>
  <c r="Q360"/>
  <c r="Q354" s="1"/>
  <c r="P418"/>
  <c r="P416" s="1"/>
  <c r="R121"/>
  <c r="R120" s="1"/>
  <c r="R122"/>
  <c r="N1352"/>
  <c r="N1351" s="1"/>
  <c r="I478"/>
  <c r="I477" s="1"/>
  <c r="J540"/>
  <c r="J521" s="1"/>
  <c r="J520" s="1"/>
  <c r="I735"/>
  <c r="I734" s="1"/>
  <c r="K735"/>
  <c r="K734" s="1"/>
  <c r="T893"/>
  <c r="T892" s="1"/>
  <c r="T891" s="1"/>
  <c r="M87"/>
  <c r="M76" s="1"/>
  <c r="M75" s="1"/>
  <c r="M66" s="1"/>
  <c r="N87"/>
  <c r="N76" s="1"/>
  <c r="N75" s="1"/>
  <c r="N66" s="1"/>
  <c r="L87"/>
  <c r="L76" s="1"/>
  <c r="L75" s="1"/>
  <c r="L66" s="1"/>
  <c r="K1183"/>
  <c r="K1169" s="1"/>
  <c r="K1168" s="1"/>
  <c r="K1159" s="1"/>
  <c r="O177"/>
  <c r="O176" s="1"/>
  <c r="O175" s="1"/>
  <c r="P857"/>
  <c r="Q404"/>
  <c r="Q405"/>
  <c r="M1174"/>
  <c r="T1119"/>
  <c r="P121"/>
  <c r="P120" s="1"/>
  <c r="P122"/>
  <c r="P404"/>
  <c r="P405"/>
  <c r="S337"/>
  <c r="I160"/>
  <c r="I159" s="1"/>
  <c r="M160"/>
  <c r="M159" s="1"/>
  <c r="L1066"/>
  <c r="T1318"/>
  <c r="T1313" s="1"/>
  <c r="T1312" s="1"/>
  <c r="T1044"/>
  <c r="Q418"/>
  <c r="S1089"/>
  <c r="O293"/>
  <c r="O282" s="1"/>
  <c r="O261" s="1"/>
  <c r="O17"/>
  <c r="O16" s="1"/>
  <c r="O15" s="1"/>
  <c r="P37"/>
  <c r="P36" s="1"/>
  <c r="P35" s="1"/>
  <c r="P34" s="1"/>
  <c r="P87"/>
  <c r="O123"/>
  <c r="R160"/>
  <c r="R159" s="1"/>
  <c r="P763"/>
  <c r="P762" s="1"/>
  <c r="P761" s="1"/>
  <c r="R904"/>
  <c r="R903" s="1"/>
  <c r="P953"/>
  <c r="P952" s="1"/>
  <c r="P901" s="1"/>
  <c r="Q1022"/>
  <c r="P1022"/>
  <c r="T627"/>
  <c r="T612" s="1"/>
  <c r="T611" s="1"/>
  <c r="R627"/>
  <c r="R612" s="1"/>
  <c r="R611" s="1"/>
  <c r="O660"/>
  <c r="O647" s="1"/>
  <c r="O646" s="1"/>
  <c r="O1183"/>
  <c r="R1169"/>
  <c r="R1168" s="1"/>
  <c r="W87"/>
  <c r="S1084"/>
  <c r="S1083" s="1"/>
  <c r="P382"/>
  <c r="O436"/>
  <c r="O435" s="1"/>
  <c r="O721"/>
  <c r="O720" s="1"/>
  <c r="Q721"/>
  <c r="Q720" s="1"/>
  <c r="R735"/>
  <c r="R734" s="1"/>
  <c r="Q861"/>
  <c r="Q860" s="1"/>
  <c r="Q859" s="1"/>
  <c r="R953"/>
  <c r="R952" s="1"/>
  <c r="P1044"/>
  <c r="R1022"/>
  <c r="Q1313"/>
  <c r="Q1312" s="1"/>
  <c r="P627"/>
  <c r="P612" s="1"/>
  <c r="P611" s="1"/>
  <c r="Q660"/>
  <c r="Q647" s="1"/>
  <c r="Q646" s="1"/>
  <c r="O1174"/>
  <c r="T1183"/>
  <c r="P17"/>
  <c r="P16" s="1"/>
  <c r="P15" s="1"/>
  <c r="O87"/>
  <c r="O76" s="1"/>
  <c r="O75" s="1"/>
  <c r="O66" s="1"/>
  <c r="Q337"/>
  <c r="Q332" s="1"/>
  <c r="Q331" s="1"/>
  <c r="Q330" s="1"/>
  <c r="Q893"/>
  <c r="Q892" s="1"/>
  <c r="Q891" s="1"/>
  <c r="Q953"/>
  <c r="Q952" s="1"/>
  <c r="O1022"/>
  <c r="O1318"/>
  <c r="O1313" s="1"/>
  <c r="O1312" s="1"/>
  <c r="T1174"/>
  <c r="P1169"/>
  <c r="P1168" s="1"/>
  <c r="I1105"/>
  <c r="I1100" s="1"/>
  <c r="I1066" s="1"/>
  <c r="S1105"/>
  <c r="S1100" s="1"/>
  <c r="R55"/>
  <c r="R54" s="1"/>
  <c r="R53" s="1"/>
  <c r="R46" s="1"/>
  <c r="R13" s="1"/>
  <c r="P78"/>
  <c r="P77" s="1"/>
  <c r="R1313"/>
  <c r="R1312" s="1"/>
  <c r="Q1442"/>
  <c r="Q1429" s="1"/>
  <c r="T660"/>
  <c r="T647" s="1"/>
  <c r="T646" s="1"/>
  <c r="S1212"/>
  <c r="S1211" s="1"/>
  <c r="S1210" s="1"/>
  <c r="S1209" s="1"/>
  <c r="V303"/>
  <c r="V302" s="1"/>
  <c r="V293" s="1"/>
  <c r="V282" s="1"/>
  <c r="V261" s="1"/>
  <c r="U436"/>
  <c r="U435" s="1"/>
  <c r="U416" s="1"/>
  <c r="V762"/>
  <c r="V761" s="1"/>
  <c r="Y861"/>
  <c r="Y860" s="1"/>
  <c r="Y859" s="1"/>
  <c r="U1044"/>
  <c r="X1082"/>
  <c r="X1066" s="1"/>
  <c r="U1125"/>
  <c r="U1119" s="1"/>
  <c r="X1125"/>
  <c r="X1119" s="1"/>
  <c r="V1453"/>
  <c r="V1448" s="1"/>
  <c r="V1442" s="1"/>
  <c r="U660"/>
  <c r="U647" s="1"/>
  <c r="U646" s="1"/>
  <c r="X24"/>
  <c r="X17" s="1"/>
  <c r="X16" s="1"/>
  <c r="X15" s="1"/>
  <c r="Z141"/>
  <c r="Z140" s="1"/>
  <c r="Z139" s="1"/>
  <c r="Z138" s="1"/>
  <c r="W382"/>
  <c r="Z507"/>
  <c r="Z506" s="1"/>
  <c r="U540"/>
  <c r="U521" s="1"/>
  <c r="U590"/>
  <c r="U589" s="1"/>
  <c r="U612"/>
  <c r="U611" s="1"/>
  <c r="U762"/>
  <c r="U761" s="1"/>
  <c r="U861"/>
  <c r="U860" s="1"/>
  <c r="U859" s="1"/>
  <c r="U857" s="1"/>
  <c r="Z1022"/>
  <c r="V1119"/>
  <c r="U1220"/>
  <c r="U1219" s="1"/>
  <c r="U1218" s="1"/>
  <c r="W1220"/>
  <c r="W1219" s="1"/>
  <c r="W1218" s="1"/>
  <c r="U87"/>
  <c r="U76" s="1"/>
  <c r="U75" s="1"/>
  <c r="U66" s="1"/>
  <c r="X893"/>
  <c r="X892" s="1"/>
  <c r="X891" s="1"/>
  <c r="Y1044"/>
  <c r="U123"/>
  <c r="X123"/>
  <c r="Y418"/>
  <c r="AA405"/>
  <c r="AA404"/>
  <c r="U981"/>
  <c r="U980" s="1"/>
  <c r="U978" s="1"/>
  <c r="W1212"/>
  <c r="W1211" s="1"/>
  <c r="W1210" s="1"/>
  <c r="W1209" s="1"/>
  <c r="X660"/>
  <c r="X647" s="1"/>
  <c r="X646" s="1"/>
  <c r="Z1367"/>
  <c r="Y1352"/>
  <c r="Y1351" s="1"/>
  <c r="V1367"/>
  <c r="V1359" s="1"/>
  <c r="Y997"/>
  <c r="Y996" s="1"/>
  <c r="V997"/>
  <c r="V996" s="1"/>
  <c r="Y904"/>
  <c r="Y903" s="1"/>
  <c r="AA1318"/>
  <c r="AA1313" s="1"/>
  <c r="AA1312" s="1"/>
  <c r="AA997"/>
  <c r="AA996" s="1"/>
  <c r="AA813"/>
  <c r="AA590"/>
  <c r="AA589" s="1"/>
  <c r="AA507"/>
  <c r="AA506" s="1"/>
  <c r="AA436"/>
  <c r="AA435" s="1"/>
  <c r="AA87"/>
  <c r="AB1082"/>
  <c r="AB893"/>
  <c r="AB892" s="1"/>
  <c r="AB891" s="1"/>
  <c r="AB861"/>
  <c r="AB860" s="1"/>
  <c r="AB859" s="1"/>
  <c r="AB1469"/>
  <c r="AB1467" s="1"/>
  <c r="AC660"/>
  <c r="AC647" s="1"/>
  <c r="AC646" s="1"/>
  <c r="AC1469"/>
  <c r="AC1467" s="1"/>
  <c r="AC404"/>
  <c r="AC405"/>
  <c r="V1434"/>
  <c r="V1433" s="1"/>
  <c r="V1432" s="1"/>
  <c r="V1431" s="1"/>
  <c r="U904"/>
  <c r="U903" s="1"/>
  <c r="AA861"/>
  <c r="AA860" s="1"/>
  <c r="AA859" s="1"/>
  <c r="AA857" s="1"/>
  <c r="AA418"/>
  <c r="AA337"/>
  <c r="AA332" s="1"/>
  <c r="AA331" s="1"/>
  <c r="AA330" s="1"/>
  <c r="AB478"/>
  <c r="AB477" s="1"/>
  <c r="AC721"/>
  <c r="AC720" s="1"/>
  <c r="AC160"/>
  <c r="AC159" s="1"/>
  <c r="AD1453"/>
  <c r="AD1448" s="1"/>
  <c r="AD1442" s="1"/>
  <c r="W982"/>
  <c r="X1183"/>
  <c r="X1169" s="1"/>
  <c r="X1168" s="1"/>
  <c r="X1159" s="1"/>
  <c r="U1383"/>
  <c r="W1383"/>
  <c r="Z997"/>
  <c r="Z996" s="1"/>
  <c r="X904"/>
  <c r="X903" s="1"/>
  <c r="X901" s="1"/>
  <c r="W904"/>
  <c r="W903" s="1"/>
  <c r="AA1453"/>
  <c r="AA1448" s="1"/>
  <c r="AA1442" s="1"/>
  <c r="AA1125"/>
  <c r="AA1119" s="1"/>
  <c r="AA1044"/>
  <c r="AA793"/>
  <c r="AA778" s="1"/>
  <c r="AA777" s="1"/>
  <c r="AA612"/>
  <c r="AA611" s="1"/>
  <c r="AA293"/>
  <c r="AA282" s="1"/>
  <c r="AA261" s="1"/>
  <c r="AA1469"/>
  <c r="AA1467" s="1"/>
  <c r="AB814"/>
  <c r="AB813" s="1"/>
  <c r="AB418"/>
  <c r="AC1220"/>
  <c r="AC1219" s="1"/>
  <c r="AC1218" s="1"/>
  <c r="AC1022"/>
  <c r="AC382"/>
  <c r="AC360" s="1"/>
  <c r="AC354" s="1"/>
  <c r="AB404"/>
  <c r="AB405"/>
  <c r="Y1183"/>
  <c r="Y1169" s="1"/>
  <c r="Y1168" s="1"/>
  <c r="Z1318"/>
  <c r="V1374"/>
  <c r="AA540"/>
  <c r="AA478"/>
  <c r="AA477" s="1"/>
  <c r="AB1220"/>
  <c r="AB1219" s="1"/>
  <c r="AB1218" s="1"/>
  <c r="AB1119"/>
  <c r="AC1044"/>
  <c r="AC612"/>
  <c r="AC611" s="1"/>
  <c r="AB1022"/>
  <c r="AB660"/>
  <c r="AB647" s="1"/>
  <c r="AB646" s="1"/>
  <c r="AB178"/>
  <c r="AB177" s="1"/>
  <c r="AB176" s="1"/>
  <c r="AB175" s="1"/>
  <c r="AB37"/>
  <c r="AB36" s="1"/>
  <c r="AB35" s="1"/>
  <c r="AB34" s="1"/>
  <c r="AC1391"/>
  <c r="AC1352"/>
  <c r="AC1351" s="1"/>
  <c r="AC173"/>
  <c r="AC78"/>
  <c r="AC77" s="1"/>
  <c r="AD1313"/>
  <c r="AD1312" s="1"/>
  <c r="AD1174"/>
  <c r="AD1022"/>
  <c r="AD793"/>
  <c r="AD778" s="1"/>
  <c r="AD777" s="1"/>
  <c r="AD721"/>
  <c r="AD720" s="1"/>
  <c r="AD478"/>
  <c r="AD477" s="1"/>
  <c r="AD418"/>
  <c r="AD416" s="1"/>
  <c r="AD382"/>
  <c r="AD367"/>
  <c r="AD366" s="1"/>
  <c r="AD1469"/>
  <c r="AD1467" s="1"/>
  <c r="AD17"/>
  <c r="AD16" s="1"/>
  <c r="AD15" s="1"/>
  <c r="AD13" s="1"/>
  <c r="AE1453"/>
  <c r="AE1448" s="1"/>
  <c r="AE1175"/>
  <c r="AE1174" s="1"/>
  <c r="AA224"/>
  <c r="AB1044"/>
  <c r="AB141"/>
  <c r="AB140" s="1"/>
  <c r="AB139" s="1"/>
  <c r="AB138" s="1"/>
  <c r="AC1183"/>
  <c r="AC763"/>
  <c r="AC762" s="1"/>
  <c r="AC761" s="1"/>
  <c r="AC540"/>
  <c r="AC87"/>
  <c r="AD958"/>
  <c r="AD953" s="1"/>
  <c r="AD952" s="1"/>
  <c r="AD540"/>
  <c r="AD521" s="1"/>
  <c r="AD520" s="1"/>
  <c r="AD507"/>
  <c r="AD506" s="1"/>
  <c r="AE1383"/>
  <c r="AC1119"/>
  <c r="AC814"/>
  <c r="AC813" s="1"/>
  <c r="AC337"/>
  <c r="AC332" s="1"/>
  <c r="AC331" s="1"/>
  <c r="AC330" s="1"/>
  <c r="AC293"/>
  <c r="AC282" s="1"/>
  <c r="AC261" s="1"/>
  <c r="AD337"/>
  <c r="AD332" s="1"/>
  <c r="AD331" s="1"/>
  <c r="AD330" s="1"/>
  <c r="AE1360"/>
  <c r="AE1125"/>
  <c r="AE1119" s="1"/>
  <c r="AE1105"/>
  <c r="AE1100" s="1"/>
  <c r="AE1044"/>
  <c r="AB1212"/>
  <c r="AB1211" s="1"/>
  <c r="AB1210" s="1"/>
  <c r="AB1209" s="1"/>
  <c r="AC17"/>
  <c r="AC16" s="1"/>
  <c r="AC15" s="1"/>
  <c r="AD1183"/>
  <c r="AD1044"/>
  <c r="AD857"/>
  <c r="AD87"/>
  <c r="AE1352"/>
  <c r="AE1351" s="1"/>
  <c r="AE224"/>
  <c r="AB55"/>
  <c r="AB54" s="1"/>
  <c r="AB53" s="1"/>
  <c r="AB46" s="1"/>
  <c r="AE633"/>
  <c r="AE632" s="1"/>
  <c r="AE527"/>
  <c r="AE526" s="1"/>
  <c r="AF1175"/>
  <c r="AE555"/>
  <c r="AE554" s="1"/>
  <c r="AE545"/>
  <c r="AE544" s="1"/>
  <c r="AE537"/>
  <c r="AE536" s="1"/>
  <c r="AE42"/>
  <c r="AE997"/>
  <c r="AE996" s="1"/>
  <c r="AF958"/>
  <c r="AF953" s="1"/>
  <c r="AF952" s="1"/>
  <c r="AF665"/>
  <c r="AF664" s="1"/>
  <c r="AF576"/>
  <c r="AF575" s="1"/>
  <c r="AF574" s="1"/>
  <c r="AF564"/>
  <c r="AF563" s="1"/>
  <c r="AF562" s="1"/>
  <c r="AF507"/>
  <c r="AF506" s="1"/>
  <c r="AF78"/>
  <c r="AF77" s="1"/>
  <c r="AA904"/>
  <c r="AA903" s="1"/>
  <c r="AC684"/>
  <c r="AC683" s="1"/>
  <c r="AF388"/>
  <c r="AF387" s="1"/>
  <c r="AF382" s="1"/>
  <c r="AF144"/>
  <c r="AD904"/>
  <c r="AD903" s="1"/>
  <c r="AA684"/>
  <c r="AA683" s="1"/>
  <c r="AD684"/>
  <c r="AD683" s="1"/>
  <c r="AC904"/>
  <c r="AC903" s="1"/>
  <c r="AB904"/>
  <c r="AB903" s="1"/>
  <c r="AF337"/>
  <c r="AF332" s="1"/>
  <c r="AF331" s="1"/>
  <c r="AF330" s="1"/>
  <c r="AF178"/>
  <c r="AF177" s="1"/>
  <c r="AF176" s="1"/>
  <c r="AF175" s="1"/>
  <c r="AD735"/>
  <c r="AD734" s="1"/>
  <c r="AA1220"/>
  <c r="AA1219" s="1"/>
  <c r="AA1218" s="1"/>
  <c r="BD253" l="1"/>
  <c r="BD252" s="1"/>
  <c r="M1089"/>
  <c r="M1082" s="1"/>
  <c r="M1066" s="1"/>
  <c r="M987" s="1"/>
  <c r="K360"/>
  <c r="K354" s="1"/>
  <c r="L1429"/>
  <c r="P1066"/>
  <c r="P987" s="1"/>
  <c r="AQ237"/>
  <c r="AA1429"/>
  <c r="R1159"/>
  <c r="T983"/>
  <c r="T981"/>
  <c r="T980" s="1"/>
  <c r="T978" s="1"/>
  <c r="AD76"/>
  <c r="AD75" s="1"/>
  <c r="AD66" s="1"/>
  <c r="AC121"/>
  <c r="AC120" s="1"/>
  <c r="W360"/>
  <c r="W354" s="1"/>
  <c r="W328" s="1"/>
  <c r="G775"/>
  <c r="S1359"/>
  <c r="N775"/>
  <c r="AF627"/>
  <c r="AF612" s="1"/>
  <c r="AF611" s="1"/>
  <c r="AX239"/>
  <c r="AX238" s="1"/>
  <c r="BD240"/>
  <c r="BD239" s="1"/>
  <c r="BD238" s="1"/>
  <c r="AW242"/>
  <c r="AW241" s="1"/>
  <c r="BC243"/>
  <c r="BC242" s="1"/>
  <c r="BC241" s="1"/>
  <c r="AW258"/>
  <c r="AW257" s="1"/>
  <c r="AW253" s="1"/>
  <c r="AW252" s="1"/>
  <c r="BC259"/>
  <c r="BC258" s="1"/>
  <c r="BC257" s="1"/>
  <c r="BC598"/>
  <c r="BC597" s="1"/>
  <c r="BC161"/>
  <c r="BC162"/>
  <c r="AX249"/>
  <c r="AX248" s="1"/>
  <c r="AX247" s="1"/>
  <c r="BD250"/>
  <c r="BD249" s="1"/>
  <c r="BD248" s="1"/>
  <c r="BD247" s="1"/>
  <c r="AW245"/>
  <c r="AW244" s="1"/>
  <c r="BC246"/>
  <c r="BC245" s="1"/>
  <c r="BC244" s="1"/>
  <c r="AW239"/>
  <c r="AW238" s="1"/>
  <c r="BC240"/>
  <c r="BC239" s="1"/>
  <c r="BC238" s="1"/>
  <c r="AA1359"/>
  <c r="W1359"/>
  <c r="AE367"/>
  <c r="AE366" s="1"/>
  <c r="Z173"/>
  <c r="J13"/>
  <c r="S87"/>
  <c r="AF160"/>
  <c r="AF159" s="1"/>
  <c r="AF997"/>
  <c r="AF996" s="1"/>
  <c r="AF1125"/>
  <c r="AF1119" s="1"/>
  <c r="AF1367"/>
  <c r="AE1469"/>
  <c r="AE1467" s="1"/>
  <c r="AE861"/>
  <c r="AE860" s="1"/>
  <c r="AE859" s="1"/>
  <c r="AE1367"/>
  <c r="AE1359" s="1"/>
  <c r="AE1434"/>
  <c r="AE1433" s="1"/>
  <c r="AE1432" s="1"/>
  <c r="AE1431" s="1"/>
  <c r="S1169"/>
  <c r="S1168" s="1"/>
  <c r="T1359"/>
  <c r="M857"/>
  <c r="R1374"/>
  <c r="R1350" s="1"/>
  <c r="R1339" s="1"/>
  <c r="M1359"/>
  <c r="AF904"/>
  <c r="AF903" s="1"/>
  <c r="Y405"/>
  <c r="Y404"/>
  <c r="Y39"/>
  <c r="S38"/>
  <c r="S37" s="1"/>
  <c r="S36" s="1"/>
  <c r="S35" s="1"/>
  <c r="S34" s="1"/>
  <c r="AE627"/>
  <c r="AB1066"/>
  <c r="S332"/>
  <c r="S331" s="1"/>
  <c r="S330" s="1"/>
  <c r="P118"/>
  <c r="AD261"/>
  <c r="X1374"/>
  <c r="Y778"/>
  <c r="Y777" s="1"/>
  <c r="Y775" s="1"/>
  <c r="U1082"/>
  <c r="U1066" s="1"/>
  <c r="M901"/>
  <c r="K416"/>
  <c r="AF367"/>
  <c r="AF366" s="1"/>
  <c r="AF478"/>
  <c r="AF477" s="1"/>
  <c r="AF793"/>
  <c r="AF778" s="1"/>
  <c r="AF777" s="1"/>
  <c r="AF814"/>
  <c r="AF813" s="1"/>
  <c r="AF1022"/>
  <c r="AE337"/>
  <c r="AE332" s="1"/>
  <c r="AE331" s="1"/>
  <c r="AE330" s="1"/>
  <c r="AE388"/>
  <c r="AE387" s="1"/>
  <c r="AE1089"/>
  <c r="AE1378"/>
  <c r="AF1434"/>
  <c r="AF1433" s="1"/>
  <c r="AF1432" s="1"/>
  <c r="AF1431" s="1"/>
  <c r="S1400"/>
  <c r="M1399"/>
  <c r="M1398" s="1"/>
  <c r="M1374" s="1"/>
  <c r="M1350" s="1"/>
  <c r="M1339" s="1"/>
  <c r="M1310" s="1"/>
  <c r="Y28"/>
  <c r="S27"/>
  <c r="AF660"/>
  <c r="U1374"/>
  <c r="AA76"/>
  <c r="AA75" s="1"/>
  <c r="AA66" s="1"/>
  <c r="J775"/>
  <c r="AB1169"/>
  <c r="AB1168" s="1"/>
  <c r="AE620"/>
  <c r="AE619" s="1"/>
  <c r="AE618" s="1"/>
  <c r="AA1169"/>
  <c r="AA1168" s="1"/>
  <c r="L328"/>
  <c r="Z745"/>
  <c r="Z744" s="1"/>
  <c r="Z735" s="1"/>
  <c r="Z734" s="1"/>
  <c r="AE160"/>
  <c r="AE159" s="1"/>
  <c r="M775"/>
  <c r="Z522"/>
  <c r="Z521" s="1"/>
  <c r="AC1169"/>
  <c r="AC1168" s="1"/>
  <c r="J475"/>
  <c r="AB1429"/>
  <c r="Y360"/>
  <c r="Y354" s="1"/>
  <c r="Y328" s="1"/>
  <c r="K1374"/>
  <c r="K1350" s="1"/>
  <c r="K1339" s="1"/>
  <c r="S261"/>
  <c r="J901"/>
  <c r="L1374"/>
  <c r="L1350" s="1"/>
  <c r="L1339" s="1"/>
  <c r="L1310" s="1"/>
  <c r="G1359"/>
  <c r="W475"/>
  <c r="H360"/>
  <c r="H354" s="1"/>
  <c r="AE696"/>
  <c r="Y695"/>
  <c r="Y694" s="1"/>
  <c r="Y693" s="1"/>
  <c r="Y684" s="1"/>
  <c r="Y683" s="1"/>
  <c r="AF522"/>
  <c r="AB521"/>
  <c r="AB520" s="1"/>
  <c r="Q1066"/>
  <c r="Q987" s="1"/>
  <c r="K1310"/>
  <c r="O775"/>
  <c r="Y87"/>
  <c r="Y261"/>
  <c r="AA360"/>
  <c r="AA354" s="1"/>
  <c r="AF123"/>
  <c r="O475"/>
  <c r="AE1442"/>
  <c r="AE1429" s="1"/>
  <c r="AC1374"/>
  <c r="O987"/>
  <c r="N118"/>
  <c r="J1169"/>
  <c r="J1168" s="1"/>
  <c r="J1159" s="1"/>
  <c r="V360"/>
  <c r="V354" s="1"/>
  <c r="P1159"/>
  <c r="T857"/>
  <c r="T475"/>
  <c r="L13"/>
  <c r="J1350"/>
  <c r="J1339" s="1"/>
  <c r="R775"/>
  <c r="W901"/>
  <c r="X13"/>
  <c r="H1429"/>
  <c r="W13"/>
  <c r="AA1082"/>
  <c r="AA1066" s="1"/>
  <c r="AA987" s="1"/>
  <c r="N901"/>
  <c r="AF540"/>
  <c r="H1359"/>
  <c r="AQ1412"/>
  <c r="AQ1411" s="1"/>
  <c r="AQ1410" s="1"/>
  <c r="AW1413"/>
  <c r="AQ564"/>
  <c r="AQ563" s="1"/>
  <c r="AQ562" s="1"/>
  <c r="AW565"/>
  <c r="AR1412"/>
  <c r="AR1411" s="1"/>
  <c r="AR1410" s="1"/>
  <c r="AX1413"/>
  <c r="AR527"/>
  <c r="AR526" s="1"/>
  <c r="AX528"/>
  <c r="AR545"/>
  <c r="AR544" s="1"/>
  <c r="AX546"/>
  <c r="AQ527"/>
  <c r="AQ526" s="1"/>
  <c r="AW528"/>
  <c r="AQ555"/>
  <c r="AQ554" s="1"/>
  <c r="AW556"/>
  <c r="AD1066"/>
  <c r="AA118"/>
  <c r="AW598"/>
  <c r="AW597" s="1"/>
  <c r="N1374"/>
  <c r="N416"/>
  <c r="S775"/>
  <c r="M13"/>
  <c r="AD1374"/>
  <c r="I1374"/>
  <c r="I1350" s="1"/>
  <c r="I1339" s="1"/>
  <c r="I1310" s="1"/>
  <c r="Q1169"/>
  <c r="Q1168" s="1"/>
  <c r="Q1159" s="1"/>
  <c r="V328"/>
  <c r="G1350"/>
  <c r="G1339" s="1"/>
  <c r="G1310" s="1"/>
  <c r="AX237"/>
  <c r="AR1361"/>
  <c r="AX1362"/>
  <c r="AW162"/>
  <c r="AW161"/>
  <c r="AQ633"/>
  <c r="AQ632" s="1"/>
  <c r="AW634"/>
  <c r="AQ758"/>
  <c r="AQ757" s="1"/>
  <c r="AW759"/>
  <c r="AR576"/>
  <c r="AR575" s="1"/>
  <c r="AR574" s="1"/>
  <c r="AX577"/>
  <c r="G857"/>
  <c r="AA1374"/>
  <c r="W987"/>
  <c r="X1359"/>
  <c r="X1350" s="1"/>
  <c r="X1339" s="1"/>
  <c r="X1310" s="1"/>
  <c r="K987"/>
  <c r="AR229"/>
  <c r="AR228" s="1"/>
  <c r="AR224" s="1"/>
  <c r="AX230"/>
  <c r="AQ629"/>
  <c r="AQ628" s="1"/>
  <c r="AW630"/>
  <c r="AR537"/>
  <c r="AR536" s="1"/>
  <c r="AX538"/>
  <c r="AR629"/>
  <c r="AR628" s="1"/>
  <c r="AX630"/>
  <c r="AQ42"/>
  <c r="AW43"/>
  <c r="AQ545"/>
  <c r="AQ544" s="1"/>
  <c r="AW547"/>
  <c r="AR564"/>
  <c r="AR563" s="1"/>
  <c r="AR562" s="1"/>
  <c r="AX565"/>
  <c r="AQ537"/>
  <c r="AQ536" s="1"/>
  <c r="AW538"/>
  <c r="AB1374"/>
  <c r="I901"/>
  <c r="J609"/>
  <c r="Q13"/>
  <c r="X360"/>
  <c r="X354" s="1"/>
  <c r="X328" s="1"/>
  <c r="AW237"/>
  <c r="AR665"/>
  <c r="AR664" s="1"/>
  <c r="AX666"/>
  <c r="AR1323"/>
  <c r="AR1322" s="1"/>
  <c r="AX1324"/>
  <c r="AR620"/>
  <c r="AR619" s="1"/>
  <c r="AR618" s="1"/>
  <c r="AX621"/>
  <c r="AQ60"/>
  <c r="AW61"/>
  <c r="AR144"/>
  <c r="AX145"/>
  <c r="AF697"/>
  <c r="AF684" s="1"/>
  <c r="AF683" s="1"/>
  <c r="AE904"/>
  <c r="AE903" s="1"/>
  <c r="AF1469"/>
  <c r="AF1467" s="1"/>
  <c r="AF303"/>
  <c r="AF302" s="1"/>
  <c r="AF293" s="1"/>
  <c r="AF282" s="1"/>
  <c r="AF261" s="1"/>
  <c r="AE123"/>
  <c r="AX42"/>
  <c r="AF141"/>
  <c r="AF140" s="1"/>
  <c r="AF139" s="1"/>
  <c r="AF138" s="1"/>
  <c r="AC521"/>
  <c r="AC520" s="1"/>
  <c r="AA521"/>
  <c r="U901"/>
  <c r="X857"/>
  <c r="O416"/>
  <c r="Q122"/>
  <c r="H775"/>
  <c r="H118"/>
  <c r="AC857"/>
  <c r="X521"/>
  <c r="X520" s="1"/>
  <c r="X475" s="1"/>
  <c r="N360"/>
  <c r="N354" s="1"/>
  <c r="O360"/>
  <c r="O354" s="1"/>
  <c r="O328" s="1"/>
  <c r="T775"/>
  <c r="AA122"/>
  <c r="AK598"/>
  <c r="AK597" s="1"/>
  <c r="AF42"/>
  <c r="AC1159"/>
  <c r="AC416"/>
  <c r="AB416"/>
  <c r="W1374"/>
  <c r="W1350" s="1"/>
  <c r="W1339" s="1"/>
  <c r="W1310" s="1"/>
  <c r="AD1429"/>
  <c r="I987"/>
  <c r="M1169"/>
  <c r="M1168" s="1"/>
  <c r="I609"/>
  <c r="G1159"/>
  <c r="G122"/>
  <c r="K13"/>
  <c r="AE665"/>
  <c r="AE664" s="1"/>
  <c r="O1350"/>
  <c r="O1339" s="1"/>
  <c r="O1310" s="1"/>
  <c r="J987"/>
  <c r="Y1359"/>
  <c r="AE493"/>
  <c r="AE492" s="1"/>
  <c r="AE491" s="1"/>
  <c r="AE478" s="1"/>
  <c r="AE477" s="1"/>
  <c r="AE1087"/>
  <c r="AE823"/>
  <c r="AE822" s="1"/>
  <c r="AD775"/>
  <c r="Z1359"/>
  <c r="Z118"/>
  <c r="Q901"/>
  <c r="P360"/>
  <c r="P354" s="1"/>
  <c r="P328" s="1"/>
  <c r="L987"/>
  <c r="S328"/>
  <c r="K609"/>
  <c r="N1350"/>
  <c r="N1339" s="1"/>
  <c r="N1310" s="1"/>
  <c r="N475"/>
  <c r="U261"/>
  <c r="S521"/>
  <c r="S520" s="1"/>
  <c r="T13"/>
  <c r="S1429"/>
  <c r="J360"/>
  <c r="J354" s="1"/>
  <c r="J328" s="1"/>
  <c r="S436"/>
  <c r="S435" s="1"/>
  <c r="S416" s="1"/>
  <c r="AE1086"/>
  <c r="Y1085"/>
  <c r="Y1084" s="1"/>
  <c r="Y1083" s="1"/>
  <c r="Y1082" s="1"/>
  <c r="Y80"/>
  <c r="S79"/>
  <c r="S78" s="1"/>
  <c r="S77" s="1"/>
  <c r="S76" s="1"/>
  <c r="S75" s="1"/>
  <c r="S66" s="1"/>
  <c r="AC778"/>
  <c r="AC777" s="1"/>
  <c r="AC775" s="1"/>
  <c r="AB1350"/>
  <c r="AB1339" s="1"/>
  <c r="H1350"/>
  <c r="H1339" s="1"/>
  <c r="H1310" s="1"/>
  <c r="Y1117"/>
  <c r="S1116"/>
  <c r="S1115" s="1"/>
  <c r="S1114" s="1"/>
  <c r="S1113" s="1"/>
  <c r="T1066"/>
  <c r="T987" s="1"/>
  <c r="Q118"/>
  <c r="N13"/>
  <c r="Z1383"/>
  <c r="V1169"/>
  <c r="V1168" s="1"/>
  <c r="V1159" s="1"/>
  <c r="K901"/>
  <c r="AE753"/>
  <c r="Y752"/>
  <c r="Y745" s="1"/>
  <c r="Y744" s="1"/>
  <c r="Y735" s="1"/>
  <c r="Y734" s="1"/>
  <c r="AE511"/>
  <c r="Y510"/>
  <c r="Y509" s="1"/>
  <c r="Y508" s="1"/>
  <c r="Y507" s="1"/>
  <c r="Y506" s="1"/>
  <c r="AF1459"/>
  <c r="Z1458"/>
  <c r="Z1457" s="1"/>
  <c r="Z1453" s="1"/>
  <c r="Z1448" s="1"/>
  <c r="Z1442" s="1"/>
  <c r="Z1429" s="1"/>
  <c r="Y899"/>
  <c r="S898"/>
  <c r="S897" s="1"/>
  <c r="S893" s="1"/>
  <c r="S892" s="1"/>
  <c r="S891" s="1"/>
  <c r="S857" s="1"/>
  <c r="AE1397"/>
  <c r="Y1396"/>
  <c r="T360"/>
  <c r="T354" s="1"/>
  <c r="AA416"/>
  <c r="AB857"/>
  <c r="T1169"/>
  <c r="T1168" s="1"/>
  <c r="T1159" s="1"/>
  <c r="Q416"/>
  <c r="M520"/>
  <c r="M475" s="1"/>
  <c r="I121"/>
  <c r="I120" s="1"/>
  <c r="L1159"/>
  <c r="S1391"/>
  <c r="AA1159"/>
  <c r="W76"/>
  <c r="W75" s="1"/>
  <c r="W66" s="1"/>
  <c r="G520"/>
  <c r="G475" s="1"/>
  <c r="V775"/>
  <c r="AF1182"/>
  <c r="Z1181"/>
  <c r="Z1180" s="1"/>
  <c r="Z1174" s="1"/>
  <c r="AE1076"/>
  <c r="Y1075"/>
  <c r="Y1074" s="1"/>
  <c r="Y1073" s="1"/>
  <c r="Y1072" s="1"/>
  <c r="AA520"/>
  <c r="AB775"/>
  <c r="V987"/>
  <c r="O173"/>
  <c r="H521"/>
  <c r="H520" s="1"/>
  <c r="H475" s="1"/>
  <c r="L609"/>
  <c r="G1429"/>
  <c r="AF870"/>
  <c r="Z869"/>
  <c r="Z868" s="1"/>
  <c r="Z861" s="1"/>
  <c r="Z860" s="1"/>
  <c r="Z859" s="1"/>
  <c r="Z857" s="1"/>
  <c r="AE1321"/>
  <c r="Y1320"/>
  <c r="Y1319" s="1"/>
  <c r="AF1096"/>
  <c r="Z1095"/>
  <c r="Z1094" s="1"/>
  <c r="Z1082" s="1"/>
  <c r="Z1066" s="1"/>
  <c r="AE1256"/>
  <c r="Y1255"/>
  <c r="Y1254" s="1"/>
  <c r="AF1223"/>
  <c r="Z1222"/>
  <c r="Z1221" s="1"/>
  <c r="AE896"/>
  <c r="Y895"/>
  <c r="Y894" s="1"/>
  <c r="Q775"/>
  <c r="U1350"/>
  <c r="U1339" s="1"/>
  <c r="U1310" s="1"/>
  <c r="AC1082"/>
  <c r="AC1066" s="1"/>
  <c r="AC987" s="1"/>
  <c r="I520"/>
  <c r="I475" s="1"/>
  <c r="AF725"/>
  <c r="Z724"/>
  <c r="Z723" s="1"/>
  <c r="Z722" s="1"/>
  <c r="Z721" s="1"/>
  <c r="Z720" s="1"/>
  <c r="AE1071"/>
  <c r="Y1070"/>
  <c r="Y1069" s="1"/>
  <c r="Y1068" s="1"/>
  <c r="Y1067" s="1"/>
  <c r="Y206"/>
  <c r="S205"/>
  <c r="S204" s="1"/>
  <c r="S203" s="1"/>
  <c r="S202" s="1"/>
  <c r="S201" s="1"/>
  <c r="S173" s="1"/>
  <c r="AE1330"/>
  <c r="Y1329"/>
  <c r="Y1328" s="1"/>
  <c r="K328"/>
  <c r="O13"/>
  <c r="G987"/>
  <c r="Z261"/>
  <c r="P1310"/>
  <c r="AR634"/>
  <c r="AL633"/>
  <c r="AL632" s="1"/>
  <c r="AL627" s="1"/>
  <c r="AE706"/>
  <c r="AE705" s="1"/>
  <c r="AE704" s="1"/>
  <c r="AK707"/>
  <c r="AF1075"/>
  <c r="AF1074" s="1"/>
  <c r="AF1073" s="1"/>
  <c r="AF1072" s="1"/>
  <c r="AL1076"/>
  <c r="AF1234"/>
  <c r="AF1233" s="1"/>
  <c r="AL1235"/>
  <c r="AF1399"/>
  <c r="AF1398" s="1"/>
  <c r="AL1400"/>
  <c r="AE101"/>
  <c r="AE100" s="1"/>
  <c r="AK102"/>
  <c r="AE179"/>
  <c r="AK180"/>
  <c r="AE531"/>
  <c r="AE530" s="1"/>
  <c r="AK532"/>
  <c r="AE798"/>
  <c r="AE797" s="1"/>
  <c r="AE793" s="1"/>
  <c r="AK799"/>
  <c r="AE1165"/>
  <c r="AE1164" s="1"/>
  <c r="AE1163" s="1"/>
  <c r="AE1162" s="1"/>
  <c r="AE1161" s="1"/>
  <c r="AK1166"/>
  <c r="W121"/>
  <c r="W120" s="1"/>
  <c r="W122"/>
  <c r="AE981"/>
  <c r="AE980" s="1"/>
  <c r="AE978" s="1"/>
  <c r="AE983"/>
  <c r="AE982"/>
  <c r="AK712"/>
  <c r="AK711" s="1"/>
  <c r="AQ713"/>
  <c r="AL712"/>
  <c r="AL711" s="1"/>
  <c r="AR713"/>
  <c r="AK750"/>
  <c r="AQ751"/>
  <c r="AL752"/>
  <c r="AR753"/>
  <c r="AL907"/>
  <c r="AL906" s="1"/>
  <c r="AL905" s="1"/>
  <c r="AR908"/>
  <c r="AR39"/>
  <c r="AL38"/>
  <c r="AL83"/>
  <c r="AR84"/>
  <c r="AL126"/>
  <c r="AR127"/>
  <c r="AL184"/>
  <c r="AL183" s="1"/>
  <c r="AR185"/>
  <c r="AR270"/>
  <c r="AL269"/>
  <c r="AL316"/>
  <c r="AL315" s="1"/>
  <c r="AL314" s="1"/>
  <c r="AL313" s="1"/>
  <c r="AL312" s="1"/>
  <c r="AR317"/>
  <c r="AL358"/>
  <c r="AL357" s="1"/>
  <c r="AL356" s="1"/>
  <c r="AL355" s="1"/>
  <c r="AR359"/>
  <c r="AR365"/>
  <c r="AL364"/>
  <c r="AL363" s="1"/>
  <c r="AL362" s="1"/>
  <c r="AL361" s="1"/>
  <c r="AR482"/>
  <c r="AL481"/>
  <c r="AL480" s="1"/>
  <c r="AL479" s="1"/>
  <c r="AR651"/>
  <c r="AL650"/>
  <c r="AL649" s="1"/>
  <c r="AL648" s="1"/>
  <c r="AL677"/>
  <c r="AL676" s="1"/>
  <c r="AL675" s="1"/>
  <c r="AL674" s="1"/>
  <c r="AR678"/>
  <c r="AL781"/>
  <c r="AL780" s="1"/>
  <c r="AL779" s="1"/>
  <c r="AR782"/>
  <c r="AR818"/>
  <c r="AL817"/>
  <c r="AL816" s="1"/>
  <c r="AL815" s="1"/>
  <c r="AL940"/>
  <c r="AL939" s="1"/>
  <c r="AL938" s="1"/>
  <c r="AL937" s="1"/>
  <c r="AR941"/>
  <c r="AR985"/>
  <c r="AL984"/>
  <c r="AL1031"/>
  <c r="AL1030" s="1"/>
  <c r="AL1029" s="1"/>
  <c r="AL1028" s="1"/>
  <c r="AR1032"/>
  <c r="AR1109"/>
  <c r="AL1108"/>
  <c r="AR1138"/>
  <c r="AL1137"/>
  <c r="AL1136" s="1"/>
  <c r="AL1135" s="1"/>
  <c r="AL1134" s="1"/>
  <c r="AL1202"/>
  <c r="AL1201" s="1"/>
  <c r="AL1200" s="1"/>
  <c r="AL1199" s="1"/>
  <c r="AL1198" s="1"/>
  <c r="AR1203"/>
  <c r="AR1256"/>
  <c r="AL1255"/>
  <c r="AL1254" s="1"/>
  <c r="AL1294"/>
  <c r="AL1293" s="1"/>
  <c r="AR1295"/>
  <c r="AR1358"/>
  <c r="AL1357"/>
  <c r="AL1408"/>
  <c r="AL1407" s="1"/>
  <c r="AL1406" s="1"/>
  <c r="AL1405" s="1"/>
  <c r="AR1409"/>
  <c r="AL1419"/>
  <c r="AL1418" s="1"/>
  <c r="AL1417" s="1"/>
  <c r="AL1416" s="1"/>
  <c r="AL1415" s="1"/>
  <c r="AR1420"/>
  <c r="AK51"/>
  <c r="AK50" s="1"/>
  <c r="AK49" s="1"/>
  <c r="AK48" s="1"/>
  <c r="AK47" s="1"/>
  <c r="AQ52"/>
  <c r="AK124"/>
  <c r="AQ125"/>
  <c r="AK709"/>
  <c r="AK708" s="1"/>
  <c r="AQ710"/>
  <c r="AK702"/>
  <c r="AK701" s="1"/>
  <c r="AQ703"/>
  <c r="AL709"/>
  <c r="AL708" s="1"/>
  <c r="AR710"/>
  <c r="AL758"/>
  <c r="AL757" s="1"/>
  <c r="AR759"/>
  <c r="AK927"/>
  <c r="AK926" s="1"/>
  <c r="AQ928"/>
  <c r="AR26"/>
  <c r="AL25"/>
  <c r="AL81"/>
  <c r="AR82"/>
  <c r="AR105"/>
  <c r="AL104"/>
  <c r="AL103" s="1"/>
  <c r="AL170"/>
  <c r="AL169" s="1"/>
  <c r="AL168" s="1"/>
  <c r="AR171"/>
  <c r="AR273"/>
  <c r="AR287"/>
  <c r="AL286"/>
  <c r="AL285" s="1"/>
  <c r="AL284" s="1"/>
  <c r="AL283" s="1"/>
  <c r="AR352"/>
  <c r="AL351"/>
  <c r="AL350" s="1"/>
  <c r="AL393"/>
  <c r="AR394"/>
  <c r="AR444"/>
  <c r="AL443"/>
  <c r="AR515"/>
  <c r="AL514"/>
  <c r="AL513" s="1"/>
  <c r="AL512" s="1"/>
  <c r="AL662"/>
  <c r="AL661" s="1"/>
  <c r="AR663"/>
  <c r="AL791"/>
  <c r="AL790" s="1"/>
  <c r="AL789" s="1"/>
  <c r="AR792"/>
  <c r="AL854"/>
  <c r="AL853" s="1"/>
  <c r="AL852" s="1"/>
  <c r="AL851" s="1"/>
  <c r="AL850" s="1"/>
  <c r="AR855"/>
  <c r="AL895"/>
  <c r="AL894" s="1"/>
  <c r="AR896"/>
  <c r="AL975"/>
  <c r="AL974" s="1"/>
  <c r="AL973" s="1"/>
  <c r="AL972" s="1"/>
  <c r="AL971" s="1"/>
  <c r="AR976"/>
  <c r="AL1026"/>
  <c r="AL1025" s="1"/>
  <c r="AL1024" s="1"/>
  <c r="AL1023" s="1"/>
  <c r="AR1027"/>
  <c r="AL1080"/>
  <c r="AL1079" s="1"/>
  <c r="AL1078" s="1"/>
  <c r="AL1077" s="1"/>
  <c r="AR1081"/>
  <c r="AL1149"/>
  <c r="AL1148" s="1"/>
  <c r="AL1147" s="1"/>
  <c r="AL1146" s="1"/>
  <c r="AL1145" s="1"/>
  <c r="AR1150"/>
  <c r="AR1232"/>
  <c r="AL1231"/>
  <c r="AL1230" s="1"/>
  <c r="AL1252"/>
  <c r="AL1251" s="1"/>
  <c r="AR1253"/>
  <c r="AR1280"/>
  <c r="AL1279"/>
  <c r="AL1278" s="1"/>
  <c r="AR1298"/>
  <c r="AL1297"/>
  <c r="AL1296" s="1"/>
  <c r="AR1330"/>
  <c r="AL1329"/>
  <c r="AL1328" s="1"/>
  <c r="AL1372"/>
  <c r="AR1373"/>
  <c r="AR1390"/>
  <c r="AL1389"/>
  <c r="AL1388" s="1"/>
  <c r="AL1348"/>
  <c r="AL1347" s="1"/>
  <c r="AL1346" s="1"/>
  <c r="AL1345" s="1"/>
  <c r="AR1349"/>
  <c r="AK19"/>
  <c r="AK18" s="1"/>
  <c r="AQ20"/>
  <c r="AK63"/>
  <c r="AK62" s="1"/>
  <c r="AQ64"/>
  <c r="AK98"/>
  <c r="AK97" s="1"/>
  <c r="AQ99"/>
  <c r="AK142"/>
  <c r="AQ143"/>
  <c r="AK191"/>
  <c r="AK190" s="1"/>
  <c r="AK189" s="1"/>
  <c r="AK188" s="1"/>
  <c r="AK187" s="1"/>
  <c r="AQ192"/>
  <c r="AK296"/>
  <c r="AK295" s="1"/>
  <c r="AK294" s="1"/>
  <c r="AQ297"/>
  <c r="AK279"/>
  <c r="AK278" s="1"/>
  <c r="AK277" s="1"/>
  <c r="AK276" s="1"/>
  <c r="AK275" s="1"/>
  <c r="AQ280"/>
  <c r="AQ359"/>
  <c r="AK358"/>
  <c r="AK357" s="1"/>
  <c r="AK356" s="1"/>
  <c r="AK355" s="1"/>
  <c r="AK427"/>
  <c r="AK426" s="1"/>
  <c r="AK425" s="1"/>
  <c r="AK424" s="1"/>
  <c r="AQ428"/>
  <c r="AK465"/>
  <c r="AQ466"/>
  <c r="AK560"/>
  <c r="AK559" s="1"/>
  <c r="AK558" s="1"/>
  <c r="AQ561"/>
  <c r="AK650"/>
  <c r="AK649" s="1"/>
  <c r="AK648" s="1"/>
  <c r="AQ651"/>
  <c r="AK669"/>
  <c r="AK668" s="1"/>
  <c r="AQ670"/>
  <c r="AQ729"/>
  <c r="AK728"/>
  <c r="AK727" s="1"/>
  <c r="AK726" s="1"/>
  <c r="AQ796"/>
  <c r="AK795"/>
  <c r="AK794" s="1"/>
  <c r="AQ855"/>
  <c r="AK854"/>
  <c r="AK853" s="1"/>
  <c r="AK852" s="1"/>
  <c r="AK851" s="1"/>
  <c r="AK850" s="1"/>
  <c r="AK881"/>
  <c r="AK880" s="1"/>
  <c r="AQ882"/>
  <c r="AK1000"/>
  <c r="AK999" s="1"/>
  <c r="AK998" s="1"/>
  <c r="AQ1001"/>
  <c r="AK1053"/>
  <c r="AK1052" s="1"/>
  <c r="AK1051" s="1"/>
  <c r="AK1050" s="1"/>
  <c r="AQ1054"/>
  <c r="AK1095"/>
  <c r="AK1094" s="1"/>
  <c r="AQ1096"/>
  <c r="AQ1157"/>
  <c r="AK1156"/>
  <c r="AK1155" s="1"/>
  <c r="AK1154" s="1"/>
  <c r="AK1153" s="1"/>
  <c r="AK1152" s="1"/>
  <c r="AK1215"/>
  <c r="AQ1216"/>
  <c r="AQ1241"/>
  <c r="AK1240"/>
  <c r="AK1239" s="1"/>
  <c r="AQ1277"/>
  <c r="AK1276"/>
  <c r="AK1275" s="1"/>
  <c r="AK1297"/>
  <c r="AK1296" s="1"/>
  <c r="AQ1298"/>
  <c r="AK1372"/>
  <c r="AQ1373"/>
  <c r="AK1384"/>
  <c r="AQ1385"/>
  <c r="AQ1438"/>
  <c r="AK1437"/>
  <c r="AF404"/>
  <c r="AF405"/>
  <c r="AE687"/>
  <c r="AE686" s="1"/>
  <c r="AE685" s="1"/>
  <c r="AK688"/>
  <c r="AF1247"/>
  <c r="Z1246"/>
  <c r="Z1245" s="1"/>
  <c r="AE440"/>
  <c r="Y439"/>
  <c r="Y438" s="1"/>
  <c r="Y437" s="1"/>
  <c r="AE1243"/>
  <c r="AE1242" s="1"/>
  <c r="AK1244"/>
  <c r="AF27"/>
  <c r="AF24" s="1"/>
  <c r="AF17" s="1"/>
  <c r="AF16" s="1"/>
  <c r="AF15" s="1"/>
  <c r="AL28"/>
  <c r="AF1317"/>
  <c r="Z1316"/>
  <c r="Z1315" s="1"/>
  <c r="Z1314" s="1"/>
  <c r="Z1313" s="1"/>
  <c r="Z1312" s="1"/>
  <c r="AE72"/>
  <c r="AE71" s="1"/>
  <c r="AE70" s="1"/>
  <c r="AE69" s="1"/>
  <c r="AE68" s="1"/>
  <c r="AK73"/>
  <c r="AE654"/>
  <c r="AE653" s="1"/>
  <c r="AE652" s="1"/>
  <c r="AK655"/>
  <c r="Y26"/>
  <c r="S25"/>
  <c r="S24" s="1"/>
  <c r="S17" s="1"/>
  <c r="S16" s="1"/>
  <c r="S15" s="1"/>
  <c r="S13" s="1"/>
  <c r="AE525"/>
  <c r="Y524"/>
  <c r="Y523" s="1"/>
  <c r="Y522" s="1"/>
  <c r="Y521" s="1"/>
  <c r="Y520" s="1"/>
  <c r="Y475" s="1"/>
  <c r="AE1395"/>
  <c r="Y1394"/>
  <c r="AD1169"/>
  <c r="AD1168" s="1"/>
  <c r="AD1159" s="1"/>
  <c r="V609"/>
  <c r="S475"/>
  <c r="AA13"/>
  <c r="N1159"/>
  <c r="W118"/>
  <c r="U1169"/>
  <c r="U1168" s="1"/>
  <c r="U1159" s="1"/>
  <c r="AF55"/>
  <c r="AF54" s="1"/>
  <c r="AF53" s="1"/>
  <c r="AF46" s="1"/>
  <c r="AL42"/>
  <c r="AQ598"/>
  <c r="AQ597" s="1"/>
  <c r="AF592"/>
  <c r="AF591" s="1"/>
  <c r="AF590" s="1"/>
  <c r="AF589" s="1"/>
  <c r="AL593"/>
  <c r="AF1365"/>
  <c r="AF1360" s="1"/>
  <c r="AF1359" s="1"/>
  <c r="AL1366"/>
  <c r="AE817"/>
  <c r="AE816" s="1"/>
  <c r="AE815" s="1"/>
  <c r="AE814" s="1"/>
  <c r="AE813" s="1"/>
  <c r="AK818"/>
  <c r="AE1041"/>
  <c r="AE1040" s="1"/>
  <c r="AE1039" s="1"/>
  <c r="AE1038" s="1"/>
  <c r="AE1022" s="1"/>
  <c r="AK1042"/>
  <c r="AK620"/>
  <c r="AK619" s="1"/>
  <c r="AK618" s="1"/>
  <c r="AQ621"/>
  <c r="AF654"/>
  <c r="AF653" s="1"/>
  <c r="AF652" s="1"/>
  <c r="AF647" s="1"/>
  <c r="AF646" s="1"/>
  <c r="AL655"/>
  <c r="AF1258"/>
  <c r="AF1257" s="1"/>
  <c r="AL1259"/>
  <c r="AF1386"/>
  <c r="AL1387"/>
  <c r="AE104"/>
  <c r="AE103" s="1"/>
  <c r="AK105"/>
  <c r="AE304"/>
  <c r="AE303" s="1"/>
  <c r="AE302" s="1"/>
  <c r="AE293" s="1"/>
  <c r="AE282" s="1"/>
  <c r="AK305"/>
  <c r="AE960"/>
  <c r="AE959" s="1"/>
  <c r="AK961"/>
  <c r="AK226"/>
  <c r="AK225" s="1"/>
  <c r="AQ227"/>
  <c r="AL60"/>
  <c r="AR61"/>
  <c r="AK691"/>
  <c r="AK690" s="1"/>
  <c r="AK689" s="1"/>
  <c r="AQ692"/>
  <c r="AR703"/>
  <c r="AL702"/>
  <c r="AL701" s="1"/>
  <c r="AK755"/>
  <c r="AK754" s="1"/>
  <c r="AQ756"/>
  <c r="AK917"/>
  <c r="AK916" s="1"/>
  <c r="AK915" s="1"/>
  <c r="AQ918"/>
  <c r="AL924"/>
  <c r="AL923" s="1"/>
  <c r="AR925"/>
  <c r="AL58"/>
  <c r="AR59"/>
  <c r="AL85"/>
  <c r="AR86"/>
  <c r="AL128"/>
  <c r="AR129"/>
  <c r="AL205"/>
  <c r="AL204" s="1"/>
  <c r="AL203" s="1"/>
  <c r="AL202" s="1"/>
  <c r="AL201" s="1"/>
  <c r="AR206"/>
  <c r="AR297"/>
  <c r="AL296"/>
  <c r="AL295" s="1"/>
  <c r="AR280"/>
  <c r="AL279"/>
  <c r="AL278" s="1"/>
  <c r="AL277" s="1"/>
  <c r="AL276" s="1"/>
  <c r="AL275" s="1"/>
  <c r="AL369"/>
  <c r="AL368" s="1"/>
  <c r="AR370"/>
  <c r="AR402"/>
  <c r="AL401"/>
  <c r="AL400" s="1"/>
  <c r="AL399" s="1"/>
  <c r="AL398" s="1"/>
  <c r="AL397" s="1"/>
  <c r="AL396" s="1"/>
  <c r="AR486"/>
  <c r="AL485"/>
  <c r="AL484" s="1"/>
  <c r="AL483" s="1"/>
  <c r="AL549"/>
  <c r="AL548" s="1"/>
  <c r="AR550"/>
  <c r="AL615"/>
  <c r="AL614" s="1"/>
  <c r="AL613" s="1"/>
  <c r="AR616"/>
  <c r="AL717"/>
  <c r="AL716" s="1"/>
  <c r="AL715" s="1"/>
  <c r="AL714" s="1"/>
  <c r="AR718"/>
  <c r="AR796"/>
  <c r="AL795"/>
  <c r="AL794" s="1"/>
  <c r="AL820"/>
  <c r="AL819" s="1"/>
  <c r="AR821"/>
  <c r="AL872"/>
  <c r="AL871" s="1"/>
  <c r="AR873"/>
  <c r="AL935"/>
  <c r="AL934" s="1"/>
  <c r="AL933" s="1"/>
  <c r="AL932" s="1"/>
  <c r="AR936"/>
  <c r="AL993"/>
  <c r="AL992" s="1"/>
  <c r="AL991" s="1"/>
  <c r="AL990" s="1"/>
  <c r="AL989" s="1"/>
  <c r="AR994"/>
  <c r="AL1036"/>
  <c r="AL1035" s="1"/>
  <c r="AL1034" s="1"/>
  <c r="AL1033" s="1"/>
  <c r="AR1037"/>
  <c r="AL1070"/>
  <c r="AL1069" s="1"/>
  <c r="AL1068" s="1"/>
  <c r="AL1067" s="1"/>
  <c r="AR1071"/>
  <c r="AL1098"/>
  <c r="AL1097" s="1"/>
  <c r="AR1099"/>
  <c r="AR1179"/>
  <c r="AL1178"/>
  <c r="AL1213"/>
  <c r="AR1214"/>
  <c r="AR1238"/>
  <c r="AL1237"/>
  <c r="AL1236" s="1"/>
  <c r="AL1264"/>
  <c r="AL1263" s="1"/>
  <c r="AR1265"/>
  <c r="AR1402"/>
  <c r="AL1401"/>
  <c r="AR1447"/>
  <c r="AL1446"/>
  <c r="AL1445" s="1"/>
  <c r="AL1444" s="1"/>
  <c r="AL1443" s="1"/>
  <c r="AK58"/>
  <c r="AQ59"/>
  <c r="AK126"/>
  <c r="AQ127"/>
  <c r="AK235"/>
  <c r="AK234" s="1"/>
  <c r="AQ236"/>
  <c r="AK286"/>
  <c r="AK285" s="1"/>
  <c r="AK284" s="1"/>
  <c r="AK283" s="1"/>
  <c r="AQ287"/>
  <c r="AK348"/>
  <c r="AK347" s="1"/>
  <c r="AQ349"/>
  <c r="AK391"/>
  <c r="AQ392"/>
  <c r="AK485"/>
  <c r="AK484" s="1"/>
  <c r="AK483" s="1"/>
  <c r="AQ486"/>
  <c r="AK514"/>
  <c r="AK513" s="1"/>
  <c r="AK512" s="1"/>
  <c r="AQ515"/>
  <c r="AK552"/>
  <c r="AK551" s="1"/>
  <c r="AQ553"/>
  <c r="AQ593"/>
  <c r="AK592"/>
  <c r="AK591" s="1"/>
  <c r="AK787"/>
  <c r="AQ788"/>
  <c r="AQ848"/>
  <c r="AK847"/>
  <c r="AK846" s="1"/>
  <c r="AK845" s="1"/>
  <c r="AK844" s="1"/>
  <c r="AK843" s="1"/>
  <c r="AK875"/>
  <c r="AK874" s="1"/>
  <c r="AQ876"/>
  <c r="AQ985"/>
  <c r="AK984"/>
  <c r="AQ1032"/>
  <c r="AK1031"/>
  <c r="AK1030" s="1"/>
  <c r="AK1029" s="1"/>
  <c r="AK1028" s="1"/>
  <c r="AK1090"/>
  <c r="AQ1091"/>
  <c r="AQ1143"/>
  <c r="AK1142"/>
  <c r="AK1141" s="1"/>
  <c r="AK1140" s="1"/>
  <c r="AK1139" s="1"/>
  <c r="AQ1186"/>
  <c r="AK1185"/>
  <c r="AK1184" s="1"/>
  <c r="AK1225"/>
  <c r="AK1224" s="1"/>
  <c r="AQ1226"/>
  <c r="AK1261"/>
  <c r="AK1260" s="1"/>
  <c r="AQ1262"/>
  <c r="AQ1265"/>
  <c r="AK1264"/>
  <c r="AK1263" s="1"/>
  <c r="AQ1327"/>
  <c r="AK1326"/>
  <c r="AK1325" s="1"/>
  <c r="AK1368"/>
  <c r="AQ1369"/>
  <c r="AQ1380"/>
  <c r="AK1379"/>
  <c r="AQ1402"/>
  <c r="AK1401"/>
  <c r="AQ1447"/>
  <c r="AK1446"/>
  <c r="AK1445" s="1"/>
  <c r="AK1444" s="1"/>
  <c r="AK1443" s="1"/>
  <c r="AQ162"/>
  <c r="AQ161"/>
  <c r="AK300"/>
  <c r="AK299" s="1"/>
  <c r="AK298" s="1"/>
  <c r="AQ301"/>
  <c r="AQ326"/>
  <c r="AK325"/>
  <c r="AK324" s="1"/>
  <c r="AK323" s="1"/>
  <c r="AK322" s="1"/>
  <c r="AK321" s="1"/>
  <c r="AK319" s="1"/>
  <c r="AK369"/>
  <c r="AK368" s="1"/>
  <c r="AQ370"/>
  <c r="AQ402"/>
  <c r="AK401"/>
  <c r="AK400" s="1"/>
  <c r="AK399" s="1"/>
  <c r="AK398" s="1"/>
  <c r="AK397" s="1"/>
  <c r="AK396" s="1"/>
  <c r="AQ482"/>
  <c r="AK481"/>
  <c r="AK480" s="1"/>
  <c r="AK479" s="1"/>
  <c r="AK542"/>
  <c r="AK541" s="1"/>
  <c r="AQ543"/>
  <c r="AQ626"/>
  <c r="AK625"/>
  <c r="AK624" s="1"/>
  <c r="AK623" s="1"/>
  <c r="AK783"/>
  <c r="AQ784"/>
  <c r="AK820"/>
  <c r="AK819" s="1"/>
  <c r="AQ821"/>
  <c r="AQ873"/>
  <c r="AK872"/>
  <c r="AK871" s="1"/>
  <c r="AQ1004"/>
  <c r="AK1003"/>
  <c r="AK1002" s="1"/>
  <c r="AQ1049"/>
  <c r="AK1048"/>
  <c r="AK1047" s="1"/>
  <c r="AK1046" s="1"/>
  <c r="AK1045" s="1"/>
  <c r="AQ1088"/>
  <c r="AK1087"/>
  <c r="AK1123"/>
  <c r="AK1122" s="1"/>
  <c r="AK1121" s="1"/>
  <c r="AK1120" s="1"/>
  <c r="AQ1124"/>
  <c r="AK1195"/>
  <c r="AK1194" s="1"/>
  <c r="AK1193" s="1"/>
  <c r="AQ1196"/>
  <c r="AQ1235"/>
  <c r="AK1234"/>
  <c r="AK1233" s="1"/>
  <c r="AK1279"/>
  <c r="AK1278" s="1"/>
  <c r="AQ1280"/>
  <c r="AK1307"/>
  <c r="AK1306" s="1"/>
  <c r="AK1305" s="1"/>
  <c r="AK1304" s="1"/>
  <c r="AK1303" s="1"/>
  <c r="AQ1308"/>
  <c r="AQ1337"/>
  <c r="AK1336"/>
  <c r="AK1335" s="1"/>
  <c r="AK1334" s="1"/>
  <c r="AK1333" s="1"/>
  <c r="AK1332" s="1"/>
  <c r="AQ1362"/>
  <c r="AK1361"/>
  <c r="AK1386"/>
  <c r="AQ1387"/>
  <c r="AK1419"/>
  <c r="AK1418" s="1"/>
  <c r="AK1417" s="1"/>
  <c r="AK1416" s="1"/>
  <c r="AK1415" s="1"/>
  <c r="AQ1420"/>
  <c r="AK1461"/>
  <c r="AK1460" s="1"/>
  <c r="AQ1462"/>
  <c r="AK699"/>
  <c r="AK698" s="1"/>
  <c r="AQ700"/>
  <c r="AR707"/>
  <c r="AL706"/>
  <c r="AL705" s="1"/>
  <c r="AL704" s="1"/>
  <c r="AL755"/>
  <c r="AL754" s="1"/>
  <c r="AR756"/>
  <c r="AK921"/>
  <c r="AK920" s="1"/>
  <c r="AK919" s="1"/>
  <c r="AQ922"/>
  <c r="AL22"/>
  <c r="AL21" s="1"/>
  <c r="AR23"/>
  <c r="AL56"/>
  <c r="AR57"/>
  <c r="AL89"/>
  <c r="AL88" s="1"/>
  <c r="AR90"/>
  <c r="AR116"/>
  <c r="AL115"/>
  <c r="AL114" s="1"/>
  <c r="AL113" s="1"/>
  <c r="AL112" s="1"/>
  <c r="AL111" s="1"/>
  <c r="AL110" s="1"/>
  <c r="AL166"/>
  <c r="AL165" s="1"/>
  <c r="AL164" s="1"/>
  <c r="AR167"/>
  <c r="AL212"/>
  <c r="AL211" s="1"/>
  <c r="AL210" s="1"/>
  <c r="AL209" s="1"/>
  <c r="AL208" s="1"/>
  <c r="AR213"/>
  <c r="AR301"/>
  <c r="AL300"/>
  <c r="AL299" s="1"/>
  <c r="AL298" s="1"/>
  <c r="AL325"/>
  <c r="AL323" s="1"/>
  <c r="AL322" s="1"/>
  <c r="AL321" s="1"/>
  <c r="AL319" s="1"/>
  <c r="AR326"/>
  <c r="AL372"/>
  <c r="AL371" s="1"/>
  <c r="AR373"/>
  <c r="AL409"/>
  <c r="AL408" s="1"/>
  <c r="AL407" s="1"/>
  <c r="AL406" s="1"/>
  <c r="AR410"/>
  <c r="AR490"/>
  <c r="AL489"/>
  <c r="AL488" s="1"/>
  <c r="AL487" s="1"/>
  <c r="AL531"/>
  <c r="AL530" s="1"/>
  <c r="AR532"/>
  <c r="AR553"/>
  <c r="AL552"/>
  <c r="AL551" s="1"/>
  <c r="AL669"/>
  <c r="AL668" s="1"/>
  <c r="AR670"/>
  <c r="AL798"/>
  <c r="AL797" s="1"/>
  <c r="AR799"/>
  <c r="AL823"/>
  <c r="AL822" s="1"/>
  <c r="AR824"/>
  <c r="AL875"/>
  <c r="AL874" s="1"/>
  <c r="AR876"/>
  <c r="AL944"/>
  <c r="AL943" s="1"/>
  <c r="AL942" s="1"/>
  <c r="AR945"/>
  <c r="AR1001"/>
  <c r="AL1000"/>
  <c r="AL999" s="1"/>
  <c r="AL998" s="1"/>
  <c r="AL1041"/>
  <c r="AL1040" s="1"/>
  <c r="AL1039" s="1"/>
  <c r="AL1038" s="1"/>
  <c r="AR1042"/>
  <c r="AL1116"/>
  <c r="AL1115" s="1"/>
  <c r="AL1114" s="1"/>
  <c r="AL1113" s="1"/>
  <c r="AR1117"/>
  <c r="AL1128"/>
  <c r="AL1127" s="1"/>
  <c r="AL1126" s="1"/>
  <c r="AR1129"/>
  <c r="AR1166"/>
  <c r="AL1165"/>
  <c r="AL1164" s="1"/>
  <c r="AL1163" s="1"/>
  <c r="AL1162" s="1"/>
  <c r="AL1161" s="1"/>
  <c r="AL1228"/>
  <c r="AL1227" s="1"/>
  <c r="AR1229"/>
  <c r="AR1250"/>
  <c r="AL1249"/>
  <c r="AL1248" s="1"/>
  <c r="AL1276"/>
  <c r="AL1275" s="1"/>
  <c r="AR1277"/>
  <c r="AR1286"/>
  <c r="AL1285"/>
  <c r="AL1284" s="1"/>
  <c r="AL1370"/>
  <c r="AR1371"/>
  <c r="AR1380"/>
  <c r="AL1379"/>
  <c r="AR1436"/>
  <c r="AL1435"/>
  <c r="AK29"/>
  <c r="AQ30"/>
  <c r="AK83"/>
  <c r="AQ84"/>
  <c r="AQ108"/>
  <c r="AK107"/>
  <c r="AK106" s="1"/>
  <c r="AK170"/>
  <c r="AK169" s="1"/>
  <c r="AK168" s="1"/>
  <c r="AQ171"/>
  <c r="AK1478"/>
  <c r="AK1477" s="1"/>
  <c r="AK1476" s="1"/>
  <c r="AK1475" s="1"/>
  <c r="AQ1479"/>
  <c r="AK306"/>
  <c r="AQ307"/>
  <c r="AQ352"/>
  <c r="AK351"/>
  <c r="AK350" s="1"/>
  <c r="AK393"/>
  <c r="AQ394"/>
  <c r="AK489"/>
  <c r="AK488" s="1"/>
  <c r="AK487" s="1"/>
  <c r="AQ490"/>
  <c r="AQ659"/>
  <c r="AK658"/>
  <c r="AK657" s="1"/>
  <c r="AK656" s="1"/>
  <c r="AK772"/>
  <c r="AK771" s="1"/>
  <c r="AK770" s="1"/>
  <c r="AQ773"/>
  <c r="AK828"/>
  <c r="AK827" s="1"/>
  <c r="AK826" s="1"/>
  <c r="AK825" s="1"/>
  <c r="AQ829"/>
  <c r="AQ867"/>
  <c r="AK866"/>
  <c r="AK865" s="1"/>
  <c r="AK993"/>
  <c r="AK992" s="1"/>
  <c r="AK991" s="1"/>
  <c r="AK990" s="1"/>
  <c r="AK989" s="1"/>
  <c r="AQ994"/>
  <c r="AK1036"/>
  <c r="AK1035" s="1"/>
  <c r="AK1034" s="1"/>
  <c r="AK1033" s="1"/>
  <c r="AQ1037"/>
  <c r="AQ1133"/>
  <c r="AK1132"/>
  <c r="AK1131" s="1"/>
  <c r="AK1130" s="1"/>
  <c r="AK1176"/>
  <c r="AQ1177"/>
  <c r="AK1213"/>
  <c r="AK1212" s="1"/>
  <c r="AK1211" s="1"/>
  <c r="AK1210" s="1"/>
  <c r="AK1209" s="1"/>
  <c r="AQ1214"/>
  <c r="AQ1247"/>
  <c r="AK1246"/>
  <c r="AK1245" s="1"/>
  <c r="AQ1289"/>
  <c r="AK1288"/>
  <c r="AK1287" s="1"/>
  <c r="AQ1354"/>
  <c r="AK1353"/>
  <c r="AQ1366"/>
  <c r="AK1365"/>
  <c r="AQ1404"/>
  <c r="AK1403"/>
  <c r="AK1455"/>
  <c r="AK1454" s="1"/>
  <c r="AQ1456"/>
  <c r="AR561"/>
  <c r="AL560"/>
  <c r="AL559" s="1"/>
  <c r="AL558" s="1"/>
  <c r="AF587"/>
  <c r="Z586"/>
  <c r="Z585" s="1"/>
  <c r="Z584" s="1"/>
  <c r="Z583" s="1"/>
  <c r="AE672"/>
  <c r="AE671" s="1"/>
  <c r="AE660" s="1"/>
  <c r="AE647" s="1"/>
  <c r="AE646" s="1"/>
  <c r="AK673"/>
  <c r="AE778"/>
  <c r="AE777" s="1"/>
  <c r="AB173"/>
  <c r="AF1384"/>
  <c r="AL1385"/>
  <c r="AE89"/>
  <c r="AE88" s="1"/>
  <c r="AK90"/>
  <c r="AE267"/>
  <c r="AE266" s="1"/>
  <c r="AE265" s="1"/>
  <c r="AE264" s="1"/>
  <c r="AE263" s="1"/>
  <c r="AK268"/>
  <c r="AQ666"/>
  <c r="AK665"/>
  <c r="AK664" s="1"/>
  <c r="AE975"/>
  <c r="AE974" s="1"/>
  <c r="AE973" s="1"/>
  <c r="AE972" s="1"/>
  <c r="AE971" s="1"/>
  <c r="AK976"/>
  <c r="AF430"/>
  <c r="AF429" s="1"/>
  <c r="AF418" s="1"/>
  <c r="AF431"/>
  <c r="AE404"/>
  <c r="AE405"/>
  <c r="AL699"/>
  <c r="AL698" s="1"/>
  <c r="AL697" s="1"/>
  <c r="AR700"/>
  <c r="AK746"/>
  <c r="AQ747"/>
  <c r="AL738"/>
  <c r="AL737" s="1"/>
  <c r="AL736" s="1"/>
  <c r="AR739"/>
  <c r="AK907"/>
  <c r="AK906" s="1"/>
  <c r="AK905" s="1"/>
  <c r="AQ908"/>
  <c r="AL927"/>
  <c r="AL926" s="1"/>
  <c r="AR928"/>
  <c r="AR52"/>
  <c r="AL51"/>
  <c r="AL50" s="1"/>
  <c r="AL49" s="1"/>
  <c r="AL48" s="1"/>
  <c r="AL47" s="1"/>
  <c r="AL95"/>
  <c r="AL94" s="1"/>
  <c r="AR96"/>
  <c r="AL142"/>
  <c r="AR143"/>
  <c r="AL1478"/>
  <c r="AL1477" s="1"/>
  <c r="AL1476" s="1"/>
  <c r="AL1475" s="1"/>
  <c r="AR1479"/>
  <c r="AR307"/>
  <c r="AL306"/>
  <c r="AR343"/>
  <c r="AL342"/>
  <c r="AL341" s="1"/>
  <c r="AL385"/>
  <c r="AL384" s="1"/>
  <c r="AL383" s="1"/>
  <c r="AR386"/>
  <c r="AR428"/>
  <c r="AL427"/>
  <c r="AL426" s="1"/>
  <c r="AL425" s="1"/>
  <c r="AL424" s="1"/>
  <c r="AR607"/>
  <c r="AL606"/>
  <c r="AL605" s="1"/>
  <c r="AL604" s="1"/>
  <c r="AL603" s="1"/>
  <c r="AL602" s="1"/>
  <c r="AL728"/>
  <c r="AL727" s="1"/>
  <c r="AL726" s="1"/>
  <c r="AR729"/>
  <c r="AL803"/>
  <c r="AL802" s="1"/>
  <c r="AL801" s="1"/>
  <c r="AL800" s="1"/>
  <c r="AR804"/>
  <c r="AL840"/>
  <c r="AL839" s="1"/>
  <c r="AL832" s="1"/>
  <c r="AL831" s="1"/>
  <c r="AR841"/>
  <c r="AL881"/>
  <c r="AL880" s="1"/>
  <c r="AR882"/>
  <c r="AL960"/>
  <c r="AL959" s="1"/>
  <c r="AR961"/>
  <c r="AL1006"/>
  <c r="AL1005" s="1"/>
  <c r="AR1007"/>
  <c r="AL1058"/>
  <c r="AL1057" s="1"/>
  <c r="AL1056" s="1"/>
  <c r="AL1055" s="1"/>
  <c r="AR1059"/>
  <c r="AR1177"/>
  <c r="AL1176"/>
  <c r="AL1175" s="1"/>
  <c r="AL1270"/>
  <c r="AL1269" s="1"/>
  <c r="AR1271"/>
  <c r="AR1308"/>
  <c r="AL1307"/>
  <c r="AL1306" s="1"/>
  <c r="AL1305" s="1"/>
  <c r="AL1304" s="1"/>
  <c r="AL1303" s="1"/>
  <c r="AR1344"/>
  <c r="AL1343"/>
  <c r="AL1342" s="1"/>
  <c r="AL1341" s="1"/>
  <c r="AL1340" s="1"/>
  <c r="AL1392"/>
  <c r="AR1393"/>
  <c r="AR1440"/>
  <c r="AL1439"/>
  <c r="AK22"/>
  <c r="AK21" s="1"/>
  <c r="AQ23"/>
  <c r="AL687"/>
  <c r="AL686" s="1"/>
  <c r="AL685" s="1"/>
  <c r="AR688"/>
  <c r="AK742"/>
  <c r="AK741" s="1"/>
  <c r="AK740" s="1"/>
  <c r="AQ743"/>
  <c r="AL748"/>
  <c r="AR749"/>
  <c r="AK924"/>
  <c r="AK923" s="1"/>
  <c r="AQ925"/>
  <c r="AR922"/>
  <c r="AL921"/>
  <c r="AL920" s="1"/>
  <c r="AL919" s="1"/>
  <c r="AR30"/>
  <c r="AL29"/>
  <c r="AR64"/>
  <c r="AL63"/>
  <c r="AL62" s="1"/>
  <c r="AR93"/>
  <c r="AL92"/>
  <c r="AL91" s="1"/>
  <c r="AL124"/>
  <c r="AL123" s="1"/>
  <c r="AR125"/>
  <c r="AR182"/>
  <c r="AL181"/>
  <c r="AR305"/>
  <c r="AL304"/>
  <c r="AR340"/>
  <c r="AL339"/>
  <c r="AL338" s="1"/>
  <c r="AL375"/>
  <c r="AL374" s="1"/>
  <c r="AR376"/>
  <c r="AR423"/>
  <c r="AL422"/>
  <c r="AL421" s="1"/>
  <c r="AL420" s="1"/>
  <c r="AL419" s="1"/>
  <c r="AR494"/>
  <c r="AL493"/>
  <c r="AL492" s="1"/>
  <c r="AL491" s="1"/>
  <c r="AR535"/>
  <c r="AL534"/>
  <c r="AL533" s="1"/>
  <c r="AL555"/>
  <c r="AL554" s="1"/>
  <c r="AR556"/>
  <c r="AR673"/>
  <c r="AL672"/>
  <c r="AL671" s="1"/>
  <c r="AR773"/>
  <c r="AL772"/>
  <c r="AL771" s="1"/>
  <c r="AL770" s="1"/>
  <c r="AR829"/>
  <c r="AL828"/>
  <c r="AL827" s="1"/>
  <c r="AL826" s="1"/>
  <c r="AL825" s="1"/>
  <c r="AL878"/>
  <c r="AL877" s="1"/>
  <c r="AR879"/>
  <c r="AL956"/>
  <c r="AL955" s="1"/>
  <c r="AL954" s="1"/>
  <c r="AR957"/>
  <c r="AL1003"/>
  <c r="AL1002" s="1"/>
  <c r="AR1004"/>
  <c r="AL1048"/>
  <c r="AL1047" s="1"/>
  <c r="AL1046" s="1"/>
  <c r="AL1045" s="1"/>
  <c r="AR1049"/>
  <c r="AL1132"/>
  <c r="AL1131" s="1"/>
  <c r="AL1130" s="1"/>
  <c r="AR1133"/>
  <c r="AR1173"/>
  <c r="AL1172"/>
  <c r="AL1171" s="1"/>
  <c r="AL1170" s="1"/>
  <c r="AL1195"/>
  <c r="AL1194" s="1"/>
  <c r="AL1193" s="1"/>
  <c r="AR1196"/>
  <c r="AR1244"/>
  <c r="AL1243"/>
  <c r="AL1242" s="1"/>
  <c r="AR1268"/>
  <c r="AL1267"/>
  <c r="AL1266" s="1"/>
  <c r="AR1292"/>
  <c r="AL1291"/>
  <c r="AL1290" s="1"/>
  <c r="AL1320"/>
  <c r="AL1319" s="1"/>
  <c r="AR1321"/>
  <c r="AR1356"/>
  <c r="AL1355"/>
  <c r="AR1382"/>
  <c r="AL1381"/>
  <c r="AL1396"/>
  <c r="AR1397"/>
  <c r="AR1438"/>
  <c r="AL1437"/>
  <c r="AQ86"/>
  <c r="AK85"/>
  <c r="AK115"/>
  <c r="AK114" s="1"/>
  <c r="AK113" s="1"/>
  <c r="AK112" s="1"/>
  <c r="AK111" s="1"/>
  <c r="AK110" s="1"/>
  <c r="AQ116"/>
  <c r="AK135"/>
  <c r="AQ136"/>
  <c r="AW136" s="1"/>
  <c r="BC136" s="1"/>
  <c r="AK132"/>
  <c r="AK134"/>
  <c r="AK133"/>
  <c r="AK131"/>
  <c r="AQ1474"/>
  <c r="AK1473"/>
  <c r="AK1472" s="1"/>
  <c r="AK1471" s="1"/>
  <c r="AK1470" s="1"/>
  <c r="AK308"/>
  <c r="AQ310"/>
  <c r="AK342"/>
  <c r="AK341" s="1"/>
  <c r="AQ343"/>
  <c r="AQ365"/>
  <c r="AK364"/>
  <c r="AK363" s="1"/>
  <c r="AK362" s="1"/>
  <c r="AK361" s="1"/>
  <c r="AQ444"/>
  <c r="AK443"/>
  <c r="AQ587"/>
  <c r="AK586"/>
  <c r="AK585" s="1"/>
  <c r="AK584" s="1"/>
  <c r="AK583" s="1"/>
  <c r="AK662"/>
  <c r="AK661" s="1"/>
  <c r="AQ663"/>
  <c r="AQ718"/>
  <c r="AK717"/>
  <c r="AK716" s="1"/>
  <c r="AK715" s="1"/>
  <c r="AK714" s="1"/>
  <c r="AK781"/>
  <c r="AQ782"/>
  <c r="AQ804"/>
  <c r="AK803"/>
  <c r="AK802" s="1"/>
  <c r="AK801" s="1"/>
  <c r="AK800" s="1"/>
  <c r="AK869"/>
  <c r="AK868" s="1"/>
  <c r="AQ870"/>
  <c r="AK944"/>
  <c r="AK943" s="1"/>
  <c r="AK942" s="1"/>
  <c r="AQ945"/>
  <c r="AK1019"/>
  <c r="AK1018" s="1"/>
  <c r="AK1013" s="1"/>
  <c r="AK1012" s="1"/>
  <c r="AQ1020"/>
  <c r="AK1106"/>
  <c r="AQ1107"/>
  <c r="AK1137"/>
  <c r="AK1136" s="1"/>
  <c r="AK1135" s="1"/>
  <c r="AK1134" s="1"/>
  <c r="AQ1138"/>
  <c r="AK1178"/>
  <c r="AQ1179"/>
  <c r="AK1231"/>
  <c r="AK1230" s="1"/>
  <c r="AQ1232"/>
  <c r="AK1249"/>
  <c r="AK1248" s="1"/>
  <c r="AQ1250"/>
  <c r="AK1267"/>
  <c r="AK1266" s="1"/>
  <c r="AQ1268"/>
  <c r="AK1291"/>
  <c r="AK1290" s="1"/>
  <c r="AQ1292"/>
  <c r="AQ1356"/>
  <c r="AK1355"/>
  <c r="AK1408"/>
  <c r="AK1407" s="1"/>
  <c r="AK1406" s="1"/>
  <c r="AK1405" s="1"/>
  <c r="AQ1409"/>
  <c r="AK1392"/>
  <c r="AQ1393"/>
  <c r="AK1348"/>
  <c r="AK1347" s="1"/>
  <c r="AK1346" s="1"/>
  <c r="AK1345" s="1"/>
  <c r="AQ1349"/>
  <c r="AQ1459"/>
  <c r="AK1458"/>
  <c r="AK1457" s="1"/>
  <c r="AF131"/>
  <c r="AL136"/>
  <c r="AF135"/>
  <c r="AF133"/>
  <c r="AF134"/>
  <c r="AF132"/>
  <c r="AE40"/>
  <c r="AK41"/>
  <c r="AF41"/>
  <c r="Z40"/>
  <c r="Z37" s="1"/>
  <c r="Z36" s="1"/>
  <c r="Z35" s="1"/>
  <c r="Z34" s="1"/>
  <c r="Z13" s="1"/>
  <c r="Z1395"/>
  <c r="T1394"/>
  <c r="T1391" s="1"/>
  <c r="T1374" s="1"/>
  <c r="T1350" s="1"/>
  <c r="T1339" s="1"/>
  <c r="T1310" s="1"/>
  <c r="AE464"/>
  <c r="Y463"/>
  <c r="Y460" s="1"/>
  <c r="Y436" s="1"/>
  <c r="Y435" s="1"/>
  <c r="Y416" s="1"/>
  <c r="AE1252"/>
  <c r="AE1251" s="1"/>
  <c r="AK1253"/>
  <c r="AF108"/>
  <c r="Z107"/>
  <c r="Z106" s="1"/>
  <c r="Z87" s="1"/>
  <c r="Z76" s="1"/>
  <c r="Z75" s="1"/>
  <c r="Z66" s="1"/>
  <c r="AF1353"/>
  <c r="AF1352" s="1"/>
  <c r="AF1351" s="1"/>
  <c r="AL1354"/>
  <c r="AE213"/>
  <c r="Y212"/>
  <c r="Y211" s="1"/>
  <c r="Y210" s="1"/>
  <c r="Y209" s="1"/>
  <c r="Y208" s="1"/>
  <c r="AE725"/>
  <c r="Y724"/>
  <c r="Y723" s="1"/>
  <c r="Y722" s="1"/>
  <c r="Y721" s="1"/>
  <c r="Y720" s="1"/>
  <c r="O901"/>
  <c r="AD173"/>
  <c r="AK627"/>
  <c r="AL141"/>
  <c r="AL140" s="1"/>
  <c r="AL139" s="1"/>
  <c r="AL138" s="1"/>
  <c r="AF436"/>
  <c r="AF435" s="1"/>
  <c r="AF191"/>
  <c r="AF190" s="1"/>
  <c r="AF189" s="1"/>
  <c r="AF188" s="1"/>
  <c r="AF187" s="1"/>
  <c r="AF173" s="1"/>
  <c r="AL192"/>
  <c r="AF1106"/>
  <c r="AF1105" s="1"/>
  <c r="AF1100" s="1"/>
  <c r="AL1107"/>
  <c r="AE385"/>
  <c r="AE384" s="1"/>
  <c r="AE383" s="1"/>
  <c r="AE382" s="1"/>
  <c r="AE360" s="1"/>
  <c r="AE354" s="1"/>
  <c r="AE328" s="1"/>
  <c r="AK386"/>
  <c r="AE968"/>
  <c r="AE967" s="1"/>
  <c r="AE966" s="1"/>
  <c r="AE965" s="1"/>
  <c r="AK969"/>
  <c r="AE1191"/>
  <c r="AE1190" s="1"/>
  <c r="AE1183" s="1"/>
  <c r="AE1169" s="1"/>
  <c r="AE1168" s="1"/>
  <c r="AK1192"/>
  <c r="AE316"/>
  <c r="AE315" s="1"/>
  <c r="AE314" s="1"/>
  <c r="AE313" s="1"/>
  <c r="AE312" s="1"/>
  <c r="AK317"/>
  <c r="AE963"/>
  <c r="AE962" s="1"/>
  <c r="AK964"/>
  <c r="AF750"/>
  <c r="AF745" s="1"/>
  <c r="AF744" s="1"/>
  <c r="AF735" s="1"/>
  <c r="AF734" s="1"/>
  <c r="AL751"/>
  <c r="AF1156"/>
  <c r="AF1155" s="1"/>
  <c r="AF1154" s="1"/>
  <c r="AF1153" s="1"/>
  <c r="AF1152" s="1"/>
  <c r="AL1157"/>
  <c r="AF1376"/>
  <c r="AF1375" s="1"/>
  <c r="AL1377"/>
  <c r="AE92"/>
  <c r="AE91" s="1"/>
  <c r="AK93"/>
  <c r="AE181"/>
  <c r="AE178" s="1"/>
  <c r="AE177" s="1"/>
  <c r="AE176" s="1"/>
  <c r="AE175" s="1"/>
  <c r="AK182"/>
  <c r="AE768"/>
  <c r="AE767" s="1"/>
  <c r="AE763" s="1"/>
  <c r="AE762" s="1"/>
  <c r="AE761" s="1"/>
  <c r="AK769"/>
  <c r="AL226"/>
  <c r="AR227"/>
  <c r="Y122"/>
  <c r="Y121"/>
  <c r="Y120" s="1"/>
  <c r="AL691"/>
  <c r="AL690" s="1"/>
  <c r="AL689" s="1"/>
  <c r="AR692"/>
  <c r="AK748"/>
  <c r="AQ749"/>
  <c r="AL742"/>
  <c r="AL741" s="1"/>
  <c r="AL740" s="1"/>
  <c r="AR743"/>
  <c r="AL913"/>
  <c r="AL910" s="1"/>
  <c r="AL909" s="1"/>
  <c r="AR914"/>
  <c r="AR20"/>
  <c r="AL19"/>
  <c r="AL18" s="1"/>
  <c r="AL72"/>
  <c r="AL71" s="1"/>
  <c r="AL70" s="1"/>
  <c r="AL69" s="1"/>
  <c r="AL68" s="1"/>
  <c r="AR73"/>
  <c r="AR99"/>
  <c r="AL98"/>
  <c r="AL97" s="1"/>
  <c r="AL162"/>
  <c r="AR163"/>
  <c r="AX163" s="1"/>
  <c r="BD163" s="1"/>
  <c r="AL161"/>
  <c r="AL160" s="1"/>
  <c r="AL159" s="1"/>
  <c r="AR1474"/>
  <c r="AL1473"/>
  <c r="AL1472" s="1"/>
  <c r="AL1471" s="1"/>
  <c r="AL1470" s="1"/>
  <c r="AR310"/>
  <c r="AL308"/>
  <c r="AR346"/>
  <c r="AL345"/>
  <c r="AL344" s="1"/>
  <c r="AL389"/>
  <c r="AR390"/>
  <c r="AL432"/>
  <c r="AR433"/>
  <c r="AR504"/>
  <c r="AL503"/>
  <c r="AL502" s="1"/>
  <c r="AL501" s="1"/>
  <c r="AL500" s="1"/>
  <c r="AR543"/>
  <c r="AL542"/>
  <c r="AL541" s="1"/>
  <c r="AL625"/>
  <c r="AL624" s="1"/>
  <c r="AL623" s="1"/>
  <c r="AR626"/>
  <c r="AL765"/>
  <c r="AL764" s="1"/>
  <c r="AR766"/>
  <c r="AL810"/>
  <c r="AL809" s="1"/>
  <c r="AL808" s="1"/>
  <c r="AL807" s="1"/>
  <c r="AL806" s="1"/>
  <c r="AR811"/>
  <c r="AL863"/>
  <c r="AL862" s="1"/>
  <c r="AR864"/>
  <c r="AL888"/>
  <c r="AL887" s="1"/>
  <c r="AL886" s="1"/>
  <c r="AL885" s="1"/>
  <c r="AL884" s="1"/>
  <c r="AR889"/>
  <c r="AL963"/>
  <c r="AL962" s="1"/>
  <c r="AR964"/>
  <c r="AL1009"/>
  <c r="AL1008" s="1"/>
  <c r="AR1010"/>
  <c r="AL1063"/>
  <c r="AL1062" s="1"/>
  <c r="AL1061" s="1"/>
  <c r="AL1060" s="1"/>
  <c r="AR1064"/>
  <c r="AL1085"/>
  <c r="AL1084" s="1"/>
  <c r="AL1083" s="1"/>
  <c r="AR1086"/>
  <c r="AL1123"/>
  <c r="AL1122" s="1"/>
  <c r="AL1121" s="1"/>
  <c r="AL1120" s="1"/>
  <c r="AR1124"/>
  <c r="AR1189"/>
  <c r="AL1188"/>
  <c r="AL1187" s="1"/>
  <c r="AR1226"/>
  <c r="AL1225"/>
  <c r="AL1224" s="1"/>
  <c r="AR1274"/>
  <c r="AL1273"/>
  <c r="AL1272" s="1"/>
  <c r="AL1368"/>
  <c r="AL1367" s="1"/>
  <c r="AR1369"/>
  <c r="AL1426"/>
  <c r="AL1425" s="1"/>
  <c r="AL1424" s="1"/>
  <c r="AL1423" s="1"/>
  <c r="AL1422" s="1"/>
  <c r="AR1427"/>
  <c r="AK31"/>
  <c r="AQ32"/>
  <c r="AQ82"/>
  <c r="AK81"/>
  <c r="AK166"/>
  <c r="AK165" s="1"/>
  <c r="AK164" s="1"/>
  <c r="AK160" s="1"/>
  <c r="AK159" s="1"/>
  <c r="AQ167"/>
  <c r="AQ273"/>
  <c r="AQ336"/>
  <c r="AK335"/>
  <c r="AK334" s="1"/>
  <c r="AK333" s="1"/>
  <c r="AQ373"/>
  <c r="AK372"/>
  <c r="AK371" s="1"/>
  <c r="AK409"/>
  <c r="AK408" s="1"/>
  <c r="AK407" s="1"/>
  <c r="AK406" s="1"/>
  <c r="AQ410"/>
  <c r="AQ499"/>
  <c r="AK498"/>
  <c r="AK497" s="1"/>
  <c r="AK496" s="1"/>
  <c r="AK495" s="1"/>
  <c r="AK534"/>
  <c r="AK533" s="1"/>
  <c r="AQ535"/>
  <c r="AK606"/>
  <c r="AK605" s="1"/>
  <c r="AK604" s="1"/>
  <c r="AK603" s="1"/>
  <c r="AK602" s="1"/>
  <c r="AQ607"/>
  <c r="AK643"/>
  <c r="AK642" s="1"/>
  <c r="AK641" s="1"/>
  <c r="AK640" s="1"/>
  <c r="AQ644"/>
  <c r="AQ792"/>
  <c r="AK791"/>
  <c r="AK790" s="1"/>
  <c r="AK789" s="1"/>
  <c r="AK863"/>
  <c r="AK862" s="1"/>
  <c r="AQ864"/>
  <c r="AK940"/>
  <c r="AK939" s="1"/>
  <c r="AK938" s="1"/>
  <c r="AK937" s="1"/>
  <c r="AQ941"/>
  <c r="AK1006"/>
  <c r="AK1005" s="1"/>
  <c r="AQ1007"/>
  <c r="AQ1059"/>
  <c r="AK1058"/>
  <c r="AK1057" s="1"/>
  <c r="AK1056" s="1"/>
  <c r="AK1055" s="1"/>
  <c r="AQ1129"/>
  <c r="AK1128"/>
  <c r="AK1127" s="1"/>
  <c r="AK1126" s="1"/>
  <c r="AK1172"/>
  <c r="AK1171" s="1"/>
  <c r="AK1170" s="1"/>
  <c r="AQ1173"/>
  <c r="AK1202"/>
  <c r="AK1201" s="1"/>
  <c r="AK1200" s="1"/>
  <c r="AK1199" s="1"/>
  <c r="AK1198" s="1"/>
  <c r="AQ1203"/>
  <c r="AK1237"/>
  <c r="AK1236" s="1"/>
  <c r="AQ1238"/>
  <c r="AQ1283"/>
  <c r="AK1282"/>
  <c r="AK1281" s="1"/>
  <c r="AQ1317"/>
  <c r="AK1316"/>
  <c r="AK1315" s="1"/>
  <c r="AK1314" s="1"/>
  <c r="AK1343"/>
  <c r="AK1342" s="1"/>
  <c r="AK1341" s="1"/>
  <c r="AK1340" s="1"/>
  <c r="AQ1344"/>
  <c r="AQ1364"/>
  <c r="AK1363"/>
  <c r="AQ1390"/>
  <c r="AK1389"/>
  <c r="AK1388" s="1"/>
  <c r="AK1426"/>
  <c r="AK1425" s="1"/>
  <c r="AK1424" s="1"/>
  <c r="AK1423" s="1"/>
  <c r="AK1422" s="1"/>
  <c r="AQ1427"/>
  <c r="AK1464"/>
  <c r="AK1463" s="1"/>
  <c r="AQ1465"/>
  <c r="AF981"/>
  <c r="AF980" s="1"/>
  <c r="AF978" s="1"/>
  <c r="AF983"/>
  <c r="AF982"/>
  <c r="AQ292"/>
  <c r="AK291"/>
  <c r="AK290" s="1"/>
  <c r="AK289" s="1"/>
  <c r="AK288" s="1"/>
  <c r="AQ346"/>
  <c r="AK345"/>
  <c r="AK344" s="1"/>
  <c r="AQ390"/>
  <c r="AK389"/>
  <c r="AK388" s="1"/>
  <c r="AK387" s="1"/>
  <c r="AQ433"/>
  <c r="AK432"/>
  <c r="AK431" s="1"/>
  <c r="AK430" s="1"/>
  <c r="AK429" s="1"/>
  <c r="AQ494"/>
  <c r="AK493"/>
  <c r="AK492" s="1"/>
  <c r="AK491" s="1"/>
  <c r="AQ550"/>
  <c r="AK549"/>
  <c r="AK548" s="1"/>
  <c r="AK540" s="1"/>
  <c r="AK765"/>
  <c r="AK764" s="1"/>
  <c r="AQ766"/>
  <c r="AQ811"/>
  <c r="AK810"/>
  <c r="AK809" s="1"/>
  <c r="AK808" s="1"/>
  <c r="AK807" s="1"/>
  <c r="AK806" s="1"/>
  <c r="AQ841"/>
  <c r="AK840"/>
  <c r="AK839" s="1"/>
  <c r="AK832" s="1"/>
  <c r="AK831" s="1"/>
  <c r="AK888"/>
  <c r="AK887" s="1"/>
  <c r="AK886" s="1"/>
  <c r="AK885" s="1"/>
  <c r="AK884" s="1"/>
  <c r="AQ889"/>
  <c r="AK956"/>
  <c r="AK955" s="1"/>
  <c r="AK954" s="1"/>
  <c r="AQ957"/>
  <c r="AK1026"/>
  <c r="AK1025" s="1"/>
  <c r="AK1024" s="1"/>
  <c r="AK1023" s="1"/>
  <c r="AQ1027"/>
  <c r="AK1080"/>
  <c r="AK1079" s="1"/>
  <c r="AK1078" s="1"/>
  <c r="AK1077" s="1"/>
  <c r="AQ1081"/>
  <c r="AQ1109"/>
  <c r="AK1108"/>
  <c r="AQ1099"/>
  <c r="AK1098"/>
  <c r="AK1097" s="1"/>
  <c r="AK1181"/>
  <c r="AK1180" s="1"/>
  <c r="AQ1182"/>
  <c r="AQ1223"/>
  <c r="AK1222"/>
  <c r="AK1221" s="1"/>
  <c r="AQ1259"/>
  <c r="AK1258"/>
  <c r="AK1257" s="1"/>
  <c r="AQ1295"/>
  <c r="AK1294"/>
  <c r="AK1293" s="1"/>
  <c r="AK1323"/>
  <c r="AK1322" s="1"/>
  <c r="AQ1324"/>
  <c r="AQ1358"/>
  <c r="AK1357"/>
  <c r="AK1376"/>
  <c r="AK1375" s="1"/>
  <c r="AQ1377"/>
  <c r="AQ1440"/>
  <c r="AK1439"/>
  <c r="AL695"/>
  <c r="AL694" s="1"/>
  <c r="AL693" s="1"/>
  <c r="AR696"/>
  <c r="AQ739"/>
  <c r="AK738"/>
  <c r="AK737" s="1"/>
  <c r="AK736" s="1"/>
  <c r="AL746"/>
  <c r="AR747"/>
  <c r="AK913"/>
  <c r="AK910" s="1"/>
  <c r="AK909" s="1"/>
  <c r="AQ914"/>
  <c r="AL917"/>
  <c r="AL916" s="1"/>
  <c r="AL915" s="1"/>
  <c r="AR918"/>
  <c r="AR32"/>
  <c r="AL31"/>
  <c r="AL79"/>
  <c r="AR80"/>
  <c r="AL101"/>
  <c r="AL100" s="1"/>
  <c r="AR102"/>
  <c r="AR180"/>
  <c r="AL179"/>
  <c r="AL178" s="1"/>
  <c r="AR268"/>
  <c r="AL267"/>
  <c r="AL266" s="1"/>
  <c r="AL265" s="1"/>
  <c r="AL264" s="1"/>
  <c r="AL263" s="1"/>
  <c r="AL291"/>
  <c r="AL290" s="1"/>
  <c r="AL289" s="1"/>
  <c r="AL288" s="1"/>
  <c r="AR292"/>
  <c r="AR349"/>
  <c r="AL348"/>
  <c r="AL347" s="1"/>
  <c r="AL391"/>
  <c r="AR392"/>
  <c r="AR440"/>
  <c r="AL439"/>
  <c r="AL438" s="1"/>
  <c r="AL437" s="1"/>
  <c r="AR511"/>
  <c r="AL510"/>
  <c r="AL509" s="1"/>
  <c r="AL508" s="1"/>
  <c r="AL507" s="1"/>
  <c r="AL506" s="1"/>
  <c r="AR525"/>
  <c r="AL524"/>
  <c r="AL523" s="1"/>
  <c r="AL658"/>
  <c r="AL657" s="1"/>
  <c r="AL656" s="1"/>
  <c r="AR659"/>
  <c r="AR769"/>
  <c r="AL768"/>
  <c r="AL767" s="1"/>
  <c r="AL847"/>
  <c r="AL846" s="1"/>
  <c r="AL845" s="1"/>
  <c r="AL844" s="1"/>
  <c r="AL843" s="1"/>
  <c r="AR848"/>
  <c r="AL866"/>
  <c r="AL865" s="1"/>
  <c r="AR867"/>
  <c r="AL898"/>
  <c r="AL897" s="1"/>
  <c r="AL893" s="1"/>
  <c r="AL892" s="1"/>
  <c r="AL891" s="1"/>
  <c r="AR899"/>
  <c r="AL968"/>
  <c r="AL967" s="1"/>
  <c r="AL966" s="1"/>
  <c r="AL965" s="1"/>
  <c r="AR969"/>
  <c r="AL1019"/>
  <c r="AL1018" s="1"/>
  <c r="AL1013" s="1"/>
  <c r="AL1012" s="1"/>
  <c r="AR1020"/>
  <c r="AL1053"/>
  <c r="AL1052" s="1"/>
  <c r="AL1051" s="1"/>
  <c r="AL1050" s="1"/>
  <c r="AR1054"/>
  <c r="AR1091"/>
  <c r="AL1090"/>
  <c r="AL1089" s="1"/>
  <c r="AL1142"/>
  <c r="AL1141" s="1"/>
  <c r="AL1140" s="1"/>
  <c r="AL1139" s="1"/>
  <c r="AR1143"/>
  <c r="AL1191"/>
  <c r="AL1190" s="1"/>
  <c r="AR1192"/>
  <c r="AL1240"/>
  <c r="AL1239" s="1"/>
  <c r="AR1241"/>
  <c r="AR1262"/>
  <c r="AL1261"/>
  <c r="AL1260" s="1"/>
  <c r="AL1288"/>
  <c r="AL1287" s="1"/>
  <c r="AR1289"/>
  <c r="AL1326"/>
  <c r="AL1325" s="1"/>
  <c r="AR1327"/>
  <c r="AR1364"/>
  <c r="AL1363"/>
  <c r="AR1404"/>
  <c r="AL1403"/>
  <c r="AL1455"/>
  <c r="AL1454" s="1"/>
  <c r="AR1456"/>
  <c r="AQ57"/>
  <c r="AK56"/>
  <c r="AQ96"/>
  <c r="AK95"/>
  <c r="AK94" s="1"/>
  <c r="AK128"/>
  <c r="AQ129"/>
  <c r="AK184"/>
  <c r="AK183" s="1"/>
  <c r="AQ185"/>
  <c r="AK269"/>
  <c r="AQ270"/>
  <c r="AQ340"/>
  <c r="AK339"/>
  <c r="AK338" s="1"/>
  <c r="AK337" s="1"/>
  <c r="AK375"/>
  <c r="AK374" s="1"/>
  <c r="AQ376"/>
  <c r="AQ423"/>
  <c r="AK422"/>
  <c r="AK421" s="1"/>
  <c r="AK420" s="1"/>
  <c r="AK419" s="1"/>
  <c r="AK503"/>
  <c r="AK502" s="1"/>
  <c r="AK501" s="1"/>
  <c r="AK500" s="1"/>
  <c r="AQ504"/>
  <c r="AQ596"/>
  <c r="AK595"/>
  <c r="AK594" s="1"/>
  <c r="AQ678"/>
  <c r="AK677"/>
  <c r="AK676" s="1"/>
  <c r="AK675" s="1"/>
  <c r="AK674" s="1"/>
  <c r="AQ786"/>
  <c r="AK785"/>
  <c r="AQ824"/>
  <c r="AK823"/>
  <c r="AK822" s="1"/>
  <c r="AQ879"/>
  <c r="AK878"/>
  <c r="AK877" s="1"/>
  <c r="AK935"/>
  <c r="AK934" s="1"/>
  <c r="AK933" s="1"/>
  <c r="AK932" s="1"/>
  <c r="AQ936"/>
  <c r="AK1009"/>
  <c r="AK1008" s="1"/>
  <c r="AQ1010"/>
  <c r="AK1063"/>
  <c r="AK1062" s="1"/>
  <c r="AK1061" s="1"/>
  <c r="AK1060" s="1"/>
  <c r="AQ1064"/>
  <c r="AK1092"/>
  <c r="AQ1093"/>
  <c r="AQ1150"/>
  <c r="AK1149"/>
  <c r="AK1148" s="1"/>
  <c r="AK1147" s="1"/>
  <c r="AK1146" s="1"/>
  <c r="AK1145" s="1"/>
  <c r="AK1188"/>
  <c r="AK1187" s="1"/>
  <c r="AQ1189"/>
  <c r="AQ1229"/>
  <c r="AK1228"/>
  <c r="AK1227" s="1"/>
  <c r="AK1273"/>
  <c r="AK1272" s="1"/>
  <c r="AQ1274"/>
  <c r="AK1285"/>
  <c r="AK1284" s="1"/>
  <c r="AQ1286"/>
  <c r="AK1370"/>
  <c r="AQ1371"/>
  <c r="AQ1382"/>
  <c r="AK1381"/>
  <c r="AQ1436"/>
  <c r="AK1435"/>
  <c r="AK1434" s="1"/>
  <c r="AK1433" s="1"/>
  <c r="AK1432" s="1"/>
  <c r="AQ577"/>
  <c r="AK576"/>
  <c r="AK575" s="1"/>
  <c r="AK574" s="1"/>
  <c r="AL1282"/>
  <c r="AL1281" s="1"/>
  <c r="AR1283"/>
  <c r="AF1461"/>
  <c r="AF1460" s="1"/>
  <c r="AL1462"/>
  <c r="AE1271"/>
  <c r="Y1270"/>
  <c r="Y1269" s="1"/>
  <c r="Y1220" s="1"/>
  <c r="Y1219" s="1"/>
  <c r="Y1218" s="1"/>
  <c r="Y1159" s="1"/>
  <c r="AC13"/>
  <c r="S1159"/>
  <c r="M1159"/>
  <c r="H987"/>
  <c r="AD1359"/>
  <c r="AD1350" s="1"/>
  <c r="AD1339" s="1"/>
  <c r="AD1310" s="1"/>
  <c r="W609"/>
  <c r="X1429"/>
  <c r="AR42"/>
  <c r="AK461"/>
  <c r="AQ462"/>
  <c r="AK232"/>
  <c r="AK231" s="1"/>
  <c r="AQ233"/>
  <c r="AL232"/>
  <c r="AL231" s="1"/>
  <c r="AL223" s="1"/>
  <c r="AL222" s="1"/>
  <c r="AR233"/>
  <c r="AK229"/>
  <c r="AK228" s="1"/>
  <c r="AK224" s="1"/>
  <c r="AK223" s="1"/>
  <c r="AK222" s="1"/>
  <c r="AQ230"/>
  <c r="M416"/>
  <c r="AA223"/>
  <c r="AA222" s="1"/>
  <c r="AA173" s="1"/>
  <c r="AE223"/>
  <c r="AE222" s="1"/>
  <c r="W173"/>
  <c r="AB360"/>
  <c r="AB354" s="1"/>
  <c r="AB328" s="1"/>
  <c r="AF121"/>
  <c r="AF120" s="1"/>
  <c r="AF118" s="1"/>
  <c r="AF122"/>
  <c r="AF1216"/>
  <c r="Z1215"/>
  <c r="Z1212" s="1"/>
  <c r="Z1211" s="1"/>
  <c r="Z1210" s="1"/>
  <c r="Z1209" s="1"/>
  <c r="U987"/>
  <c r="P76"/>
  <c r="P75" s="1"/>
  <c r="P66" s="1"/>
  <c r="R987"/>
  <c r="Z775"/>
  <c r="X261"/>
  <c r="L521"/>
  <c r="L520" s="1"/>
  <c r="L475" s="1"/>
  <c r="K521"/>
  <c r="K520" s="1"/>
  <c r="K475" s="1"/>
  <c r="K1481" s="1"/>
  <c r="S616"/>
  <c r="M615"/>
  <c r="M614" s="1"/>
  <c r="M613" s="1"/>
  <c r="M612" s="1"/>
  <c r="M611" s="1"/>
  <c r="M609" s="1"/>
  <c r="AE775"/>
  <c r="S1082"/>
  <c r="S1066" s="1"/>
  <c r="S987" s="1"/>
  <c r="M328"/>
  <c r="Y958"/>
  <c r="Y953" s="1"/>
  <c r="Y952" s="1"/>
  <c r="Y901" s="1"/>
  <c r="AC118"/>
  <c r="P609"/>
  <c r="J1310"/>
  <c r="P521"/>
  <c r="P520" s="1"/>
  <c r="P475" s="1"/>
  <c r="Z1220"/>
  <c r="Z1219" s="1"/>
  <c r="Z1218" s="1"/>
  <c r="Y178"/>
  <c r="Y177" s="1"/>
  <c r="Y176" s="1"/>
  <c r="Y175" s="1"/>
  <c r="AF1186"/>
  <c r="Z1185"/>
  <c r="Z1184" s="1"/>
  <c r="Z1183" s="1"/>
  <c r="G328"/>
  <c r="AF1383"/>
  <c r="V121"/>
  <c r="V120" s="1"/>
  <c r="V118" s="1"/>
  <c r="V122"/>
  <c r="B348"/>
  <c r="B357"/>
  <c r="AD987"/>
  <c r="AC76"/>
  <c r="AC75" s="1"/>
  <c r="AC66" s="1"/>
  <c r="AB13"/>
  <c r="AB987"/>
  <c r="X987"/>
  <c r="Q857"/>
  <c r="U328"/>
  <c r="J118"/>
  <c r="Q520"/>
  <c r="Q475" s="1"/>
  <c r="Y145"/>
  <c r="S144"/>
  <c r="S141" s="1"/>
  <c r="S140" s="1"/>
  <c r="S139" s="1"/>
  <c r="S138" s="1"/>
  <c r="S118" s="1"/>
  <c r="AD121"/>
  <c r="AD120" s="1"/>
  <c r="AD118" s="1"/>
  <c r="AD122"/>
  <c r="AB121"/>
  <c r="AB120" s="1"/>
  <c r="AB118" s="1"/>
  <c r="AB122"/>
  <c r="AF521"/>
  <c r="AA775"/>
  <c r="O609"/>
  <c r="N328"/>
  <c r="G609"/>
  <c r="N609"/>
  <c r="AB901"/>
  <c r="AB609"/>
  <c r="V1350"/>
  <c r="V1339" s="1"/>
  <c r="V1310" s="1"/>
  <c r="R1310"/>
  <c r="H1159"/>
  <c r="V521"/>
  <c r="V520" s="1"/>
  <c r="V475" s="1"/>
  <c r="AA328"/>
  <c r="W1159"/>
  <c r="Z609"/>
  <c r="U520"/>
  <c r="U475" s="1"/>
  <c r="Q328"/>
  <c r="O1169"/>
  <c r="O1168" s="1"/>
  <c r="O1159" s="1"/>
  <c r="R901"/>
  <c r="N987"/>
  <c r="H901"/>
  <c r="R360"/>
  <c r="R354" s="1"/>
  <c r="R328" s="1"/>
  <c r="R857"/>
  <c r="AF775"/>
  <c r="T609"/>
  <c r="AE121"/>
  <c r="AE120" s="1"/>
  <c r="AE122"/>
  <c r="O121"/>
  <c r="O120" s="1"/>
  <c r="O118" s="1"/>
  <c r="O122"/>
  <c r="B495"/>
  <c r="B500"/>
  <c r="B485"/>
  <c r="B87"/>
  <c r="B89" s="1"/>
  <c r="B91" s="1"/>
  <c r="B93" s="1"/>
  <c r="B95" s="1"/>
  <c r="B97" s="1"/>
  <c r="B99" s="1"/>
  <c r="B101" s="1"/>
  <c r="B103" s="1"/>
  <c r="B105" s="1"/>
  <c r="B107" s="1"/>
  <c r="B81"/>
  <c r="B83" s="1"/>
  <c r="B80"/>
  <c r="AF360"/>
  <c r="AF354" s="1"/>
  <c r="AF328" s="1"/>
  <c r="AF901"/>
  <c r="AE261"/>
  <c r="AD360"/>
  <c r="AD354" s="1"/>
  <c r="AD328" s="1"/>
  <c r="AC1350"/>
  <c r="AC1339" s="1"/>
  <c r="AC1310" s="1"/>
  <c r="AA475"/>
  <c r="AC901"/>
  <c r="AA901"/>
  <c r="AB1159"/>
  <c r="AD475"/>
  <c r="AB475"/>
  <c r="Q1310"/>
  <c r="S901"/>
  <c r="H328"/>
  <c r="H609"/>
  <c r="I118"/>
  <c r="B59"/>
  <c r="B62" s="1"/>
  <c r="B63" s="1"/>
  <c r="B57"/>
  <c r="B60" s="1"/>
  <c r="B530"/>
  <c r="B531" s="1"/>
  <c r="B532" s="1"/>
  <c r="B533" s="1"/>
  <c r="B534" s="1"/>
  <c r="B535" s="1"/>
  <c r="B536" s="1"/>
  <c r="B537" s="1"/>
  <c r="B538" s="1"/>
  <c r="B529"/>
  <c r="U121"/>
  <c r="U120" s="1"/>
  <c r="U118" s="1"/>
  <c r="U122"/>
  <c r="M121"/>
  <c r="M120" s="1"/>
  <c r="M118" s="1"/>
  <c r="M122"/>
  <c r="B23"/>
  <c r="B24"/>
  <c r="B25" s="1"/>
  <c r="B26" s="1"/>
  <c r="AE540"/>
  <c r="AD609"/>
  <c r="AC328"/>
  <c r="AC609"/>
  <c r="AA609"/>
  <c r="AB1310"/>
  <c r="X121"/>
  <c r="X120" s="1"/>
  <c r="X118" s="1"/>
  <c r="X122"/>
  <c r="B619"/>
  <c r="B620" s="1"/>
  <c r="B621" s="1"/>
  <c r="B622"/>
  <c r="AD901"/>
  <c r="AC475"/>
  <c r="Z987"/>
  <c r="V1429"/>
  <c r="U609"/>
  <c r="X609"/>
  <c r="P13"/>
  <c r="Q609"/>
  <c r="R609"/>
  <c r="R118"/>
  <c r="T328"/>
  <c r="G901"/>
  <c r="BC253" l="1"/>
  <c r="BC252" s="1"/>
  <c r="BD237"/>
  <c r="AX576"/>
  <c r="AX575" s="1"/>
  <c r="AX574" s="1"/>
  <c r="BD577"/>
  <c r="BD576" s="1"/>
  <c r="BD575" s="1"/>
  <c r="BD574" s="1"/>
  <c r="AW633"/>
  <c r="AW632" s="1"/>
  <c r="BC634"/>
  <c r="BC633" s="1"/>
  <c r="BC632" s="1"/>
  <c r="AX1361"/>
  <c r="BD1362"/>
  <c r="BD1361" s="1"/>
  <c r="Z520"/>
  <c r="Z475" s="1"/>
  <c r="AA1350"/>
  <c r="AA1339" s="1"/>
  <c r="AA1310" s="1"/>
  <c r="BC133"/>
  <c r="BC134"/>
  <c r="BC131"/>
  <c r="BC135"/>
  <c r="BC132"/>
  <c r="AX144"/>
  <c r="BD145"/>
  <c r="BD144" s="1"/>
  <c r="AX620"/>
  <c r="AX619" s="1"/>
  <c r="AX618" s="1"/>
  <c r="BD621"/>
  <c r="BD620" s="1"/>
  <c r="BD619" s="1"/>
  <c r="BD618" s="1"/>
  <c r="AX665"/>
  <c r="AX664" s="1"/>
  <c r="BD666"/>
  <c r="BD665" s="1"/>
  <c r="BD664" s="1"/>
  <c r="AW537"/>
  <c r="AW536" s="1"/>
  <c r="BC538"/>
  <c r="BC537" s="1"/>
  <c r="BC536" s="1"/>
  <c r="AW545"/>
  <c r="AW544" s="1"/>
  <c r="BC547"/>
  <c r="BC545" s="1"/>
  <c r="BC544" s="1"/>
  <c r="AX629"/>
  <c r="AX628" s="1"/>
  <c r="BD630"/>
  <c r="BD629" s="1"/>
  <c r="BD628" s="1"/>
  <c r="AW629"/>
  <c r="AW628" s="1"/>
  <c r="BC630"/>
  <c r="BC629" s="1"/>
  <c r="BC628" s="1"/>
  <c r="AW555"/>
  <c r="AW554" s="1"/>
  <c r="BC556"/>
  <c r="BC555" s="1"/>
  <c r="BC554" s="1"/>
  <c r="AX545"/>
  <c r="AX544" s="1"/>
  <c r="BD546"/>
  <c r="BD545" s="1"/>
  <c r="BD544" s="1"/>
  <c r="AX1412"/>
  <c r="AX1411" s="1"/>
  <c r="AX1410" s="1"/>
  <c r="BD1413"/>
  <c r="BD1412" s="1"/>
  <c r="BD1411" s="1"/>
  <c r="BD1410" s="1"/>
  <c r="AW1412"/>
  <c r="AW1411" s="1"/>
  <c r="AW1410" s="1"/>
  <c r="BC1413"/>
  <c r="BC1412" s="1"/>
  <c r="BC1411" s="1"/>
  <c r="BC1410" s="1"/>
  <c r="BD162"/>
  <c r="BD161"/>
  <c r="AW758"/>
  <c r="AW757" s="1"/>
  <c r="BC759"/>
  <c r="BC758" s="1"/>
  <c r="BC757" s="1"/>
  <c r="AW60"/>
  <c r="BC61"/>
  <c r="BC60" s="1"/>
  <c r="AX1323"/>
  <c r="AX1322" s="1"/>
  <c r="BD1324"/>
  <c r="BD1323" s="1"/>
  <c r="BD1322" s="1"/>
  <c r="AX564"/>
  <c r="AX563" s="1"/>
  <c r="AX562" s="1"/>
  <c r="BD565"/>
  <c r="BD564" s="1"/>
  <c r="BD563" s="1"/>
  <c r="BD562" s="1"/>
  <c r="AW42"/>
  <c r="BC43"/>
  <c r="BC42" s="1"/>
  <c r="AX537"/>
  <c r="AX536" s="1"/>
  <c r="BD538"/>
  <c r="BD537" s="1"/>
  <c r="BD536" s="1"/>
  <c r="AX229"/>
  <c r="AX228" s="1"/>
  <c r="AX224" s="1"/>
  <c r="BD230"/>
  <c r="BD229" s="1"/>
  <c r="BD228" s="1"/>
  <c r="BD224" s="1"/>
  <c r="AW527"/>
  <c r="AW526" s="1"/>
  <c r="BC528"/>
  <c r="BC527" s="1"/>
  <c r="BC526" s="1"/>
  <c r="AX527"/>
  <c r="AX526" s="1"/>
  <c r="BD528"/>
  <c r="BD527" s="1"/>
  <c r="BD526" s="1"/>
  <c r="AW564"/>
  <c r="AW563" s="1"/>
  <c r="AW562" s="1"/>
  <c r="BC565"/>
  <c r="BC564" s="1"/>
  <c r="BC563" s="1"/>
  <c r="BC562" s="1"/>
  <c r="BC237"/>
  <c r="AL78"/>
  <c r="AL77" s="1"/>
  <c r="AK697"/>
  <c r="AL177"/>
  <c r="AL176" s="1"/>
  <c r="AL175" s="1"/>
  <c r="Y1391"/>
  <c r="G1481"/>
  <c r="AK1125"/>
  <c r="AK1119" s="1"/>
  <c r="Y1400"/>
  <c r="S1399"/>
  <c r="S1398" s="1"/>
  <c r="S1374" s="1"/>
  <c r="S1350" s="1"/>
  <c r="S1339" s="1"/>
  <c r="S1310" s="1"/>
  <c r="AE39"/>
  <c r="Y38"/>
  <c r="Y37" s="1"/>
  <c r="Y36" s="1"/>
  <c r="Y35" s="1"/>
  <c r="Y34" s="1"/>
  <c r="AE28"/>
  <c r="Y27"/>
  <c r="AL540"/>
  <c r="AE695"/>
  <c r="AE694" s="1"/>
  <c r="AE693" s="1"/>
  <c r="AE684" s="1"/>
  <c r="AE683" s="1"/>
  <c r="AK696"/>
  <c r="W1481"/>
  <c r="AQ627"/>
  <c r="AQ229"/>
  <c r="AQ228" s="1"/>
  <c r="AW230"/>
  <c r="AQ232"/>
  <c r="AQ231" s="1"/>
  <c r="AW233"/>
  <c r="AR1282"/>
  <c r="AR1281" s="1"/>
  <c r="AX1283"/>
  <c r="AQ1370"/>
  <c r="AW1371"/>
  <c r="AQ1273"/>
  <c r="AQ1272" s="1"/>
  <c r="AW1274"/>
  <c r="AQ1188"/>
  <c r="AQ1187" s="1"/>
  <c r="AW1189"/>
  <c r="AQ1092"/>
  <c r="AW1093"/>
  <c r="AQ1009"/>
  <c r="AQ1008" s="1"/>
  <c r="AW1010"/>
  <c r="AQ184"/>
  <c r="AQ183" s="1"/>
  <c r="AW185"/>
  <c r="AR1455"/>
  <c r="AR1454" s="1"/>
  <c r="AX1456"/>
  <c r="AR1288"/>
  <c r="AR1287" s="1"/>
  <c r="AX1289"/>
  <c r="AR1240"/>
  <c r="AR1239" s="1"/>
  <c r="AX1241"/>
  <c r="AR1142"/>
  <c r="AR1141" s="1"/>
  <c r="AR1140" s="1"/>
  <c r="AR1139" s="1"/>
  <c r="AX1143"/>
  <c r="AR1053"/>
  <c r="AR1052" s="1"/>
  <c r="AR1051" s="1"/>
  <c r="AR1050" s="1"/>
  <c r="AX1054"/>
  <c r="AR968"/>
  <c r="AR967" s="1"/>
  <c r="AR966" s="1"/>
  <c r="AR965" s="1"/>
  <c r="AX969"/>
  <c r="AR866"/>
  <c r="AR865" s="1"/>
  <c r="AX867"/>
  <c r="AR101"/>
  <c r="AR100" s="1"/>
  <c r="AX102"/>
  <c r="AQ913"/>
  <c r="AQ910" s="1"/>
  <c r="AQ909" s="1"/>
  <c r="AW914"/>
  <c r="AQ1376"/>
  <c r="AQ1375" s="1"/>
  <c r="AW1377"/>
  <c r="AQ1323"/>
  <c r="AQ1322" s="1"/>
  <c r="AW1324"/>
  <c r="AQ1181"/>
  <c r="AQ1180" s="1"/>
  <c r="AW1182"/>
  <c r="AQ1026"/>
  <c r="AQ1025" s="1"/>
  <c r="AQ1024" s="1"/>
  <c r="AQ1023" s="1"/>
  <c r="AW1027"/>
  <c r="AQ888"/>
  <c r="AQ887" s="1"/>
  <c r="AQ886" s="1"/>
  <c r="AQ885" s="1"/>
  <c r="AQ884" s="1"/>
  <c r="AW889"/>
  <c r="AQ1389"/>
  <c r="AQ1388" s="1"/>
  <c r="AW1390"/>
  <c r="AQ1282"/>
  <c r="AQ1281" s="1"/>
  <c r="AW1283"/>
  <c r="AQ1128"/>
  <c r="AQ1127" s="1"/>
  <c r="AQ1126" s="1"/>
  <c r="AW1129"/>
  <c r="AQ335"/>
  <c r="AQ334" s="1"/>
  <c r="AQ333" s="1"/>
  <c r="AW336"/>
  <c r="AR1426"/>
  <c r="AR1425" s="1"/>
  <c r="AR1424" s="1"/>
  <c r="AR1423" s="1"/>
  <c r="AR1422" s="1"/>
  <c r="AX1427"/>
  <c r="AR1085"/>
  <c r="AR1084" s="1"/>
  <c r="AR1083" s="1"/>
  <c r="AX1086"/>
  <c r="AR1009"/>
  <c r="AR1008" s="1"/>
  <c r="AX1010"/>
  <c r="AR888"/>
  <c r="AR887" s="1"/>
  <c r="AR886" s="1"/>
  <c r="AR885" s="1"/>
  <c r="AR884" s="1"/>
  <c r="AX889"/>
  <c r="AR810"/>
  <c r="AR809" s="1"/>
  <c r="AR808" s="1"/>
  <c r="AR807" s="1"/>
  <c r="AR806" s="1"/>
  <c r="AX811"/>
  <c r="AR625"/>
  <c r="AR624" s="1"/>
  <c r="AR623" s="1"/>
  <c r="AX626"/>
  <c r="AR389"/>
  <c r="AX390"/>
  <c r="AR98"/>
  <c r="AR97" s="1"/>
  <c r="AX99"/>
  <c r="AR19"/>
  <c r="AR18" s="1"/>
  <c r="AX20"/>
  <c r="AQ1458"/>
  <c r="AQ1457" s="1"/>
  <c r="AW1459"/>
  <c r="AQ1355"/>
  <c r="AW1356"/>
  <c r="AQ443"/>
  <c r="AW444"/>
  <c r="AQ1473"/>
  <c r="AQ1472" s="1"/>
  <c r="AQ1471" s="1"/>
  <c r="AQ1470" s="1"/>
  <c r="AW1474"/>
  <c r="AR1437"/>
  <c r="AX1438"/>
  <c r="AR1381"/>
  <c r="AX1382"/>
  <c r="AR1267"/>
  <c r="AR1266" s="1"/>
  <c r="AX1268"/>
  <c r="AR772"/>
  <c r="AR771" s="1"/>
  <c r="AR770" s="1"/>
  <c r="AX773"/>
  <c r="AR493"/>
  <c r="AR492" s="1"/>
  <c r="AR491" s="1"/>
  <c r="AX494"/>
  <c r="AR304"/>
  <c r="AX305"/>
  <c r="AR63"/>
  <c r="AR62" s="1"/>
  <c r="AX64"/>
  <c r="AR921"/>
  <c r="AR920" s="1"/>
  <c r="AR919" s="1"/>
  <c r="AX922"/>
  <c r="AR1439"/>
  <c r="AX1440"/>
  <c r="AR1343"/>
  <c r="AR1342" s="1"/>
  <c r="AR1341" s="1"/>
  <c r="AR1340" s="1"/>
  <c r="AX1344"/>
  <c r="AR427"/>
  <c r="AR426" s="1"/>
  <c r="AR425" s="1"/>
  <c r="AR424" s="1"/>
  <c r="AX428"/>
  <c r="AR342"/>
  <c r="AR341" s="1"/>
  <c r="AX343"/>
  <c r="AQ665"/>
  <c r="AQ664" s="1"/>
  <c r="AW666"/>
  <c r="AQ1365"/>
  <c r="AW1366"/>
  <c r="AQ1288"/>
  <c r="AQ1287" s="1"/>
  <c r="AW1289"/>
  <c r="AQ1132"/>
  <c r="AQ1131" s="1"/>
  <c r="AQ1130" s="1"/>
  <c r="AW1133"/>
  <c r="AQ658"/>
  <c r="AQ657" s="1"/>
  <c r="AQ656" s="1"/>
  <c r="AW659"/>
  <c r="AR1435"/>
  <c r="AX1436"/>
  <c r="AR115"/>
  <c r="AR114" s="1"/>
  <c r="AR113" s="1"/>
  <c r="AR112" s="1"/>
  <c r="AR111" s="1"/>
  <c r="AR110" s="1"/>
  <c r="AX116"/>
  <c r="AR706"/>
  <c r="AR705" s="1"/>
  <c r="AR704" s="1"/>
  <c r="AX707"/>
  <c r="AQ1336"/>
  <c r="AQ1335" s="1"/>
  <c r="AQ1334" s="1"/>
  <c r="AQ1333" s="1"/>
  <c r="AQ1332" s="1"/>
  <c r="AW1337"/>
  <c r="AQ1087"/>
  <c r="AW1088"/>
  <c r="AQ1003"/>
  <c r="AQ1002" s="1"/>
  <c r="AW1004"/>
  <c r="AQ625"/>
  <c r="AQ624" s="1"/>
  <c r="AQ623" s="1"/>
  <c r="AW626"/>
  <c r="AQ481"/>
  <c r="AQ480" s="1"/>
  <c r="AQ479" s="1"/>
  <c r="AW482"/>
  <c r="AQ1446"/>
  <c r="AQ1445" s="1"/>
  <c r="AQ1444" s="1"/>
  <c r="AQ1443" s="1"/>
  <c r="AW1447"/>
  <c r="AQ1379"/>
  <c r="AW1380"/>
  <c r="AQ1326"/>
  <c r="AQ1325" s="1"/>
  <c r="AW1327"/>
  <c r="AQ1185"/>
  <c r="AQ1184" s="1"/>
  <c r="AW1186"/>
  <c r="AQ984"/>
  <c r="AQ983" s="1"/>
  <c r="AW985"/>
  <c r="AQ847"/>
  <c r="AQ846" s="1"/>
  <c r="AQ845" s="1"/>
  <c r="AQ844" s="1"/>
  <c r="AQ843" s="1"/>
  <c r="AW848"/>
  <c r="AQ592"/>
  <c r="AQ591" s="1"/>
  <c r="AW593"/>
  <c r="AR1446"/>
  <c r="AR1445" s="1"/>
  <c r="AR1444" s="1"/>
  <c r="AR1443" s="1"/>
  <c r="AX1447"/>
  <c r="AR401"/>
  <c r="AR400" s="1"/>
  <c r="AR399" s="1"/>
  <c r="AR398" s="1"/>
  <c r="AR397" s="1"/>
  <c r="AR396" s="1"/>
  <c r="AX402"/>
  <c r="AR279"/>
  <c r="AR278" s="1"/>
  <c r="AR277" s="1"/>
  <c r="AR276" s="1"/>
  <c r="AR275" s="1"/>
  <c r="AX280"/>
  <c r="AQ1240"/>
  <c r="AQ1239" s="1"/>
  <c r="AW1241"/>
  <c r="AQ1156"/>
  <c r="AQ1155" s="1"/>
  <c r="AQ1154" s="1"/>
  <c r="AQ1153" s="1"/>
  <c r="AQ1152" s="1"/>
  <c r="AW1157"/>
  <c r="AQ795"/>
  <c r="AQ794" s="1"/>
  <c r="AW796"/>
  <c r="AR1389"/>
  <c r="AR1388" s="1"/>
  <c r="AX1390"/>
  <c r="AR1329"/>
  <c r="AR1328" s="1"/>
  <c r="AX1330"/>
  <c r="AR1279"/>
  <c r="AR1278" s="1"/>
  <c r="AX1280"/>
  <c r="AR1231"/>
  <c r="AR1230" s="1"/>
  <c r="AX1232"/>
  <c r="AR443"/>
  <c r="AX444"/>
  <c r="AR351"/>
  <c r="AR350" s="1"/>
  <c r="AX352"/>
  <c r="AR170"/>
  <c r="AR169" s="1"/>
  <c r="AR168" s="1"/>
  <c r="AX171"/>
  <c r="AR81"/>
  <c r="AX82"/>
  <c r="AQ927"/>
  <c r="AQ926" s="1"/>
  <c r="AW928"/>
  <c r="BC928" s="1"/>
  <c r="AR709"/>
  <c r="AR708" s="1"/>
  <c r="AX710"/>
  <c r="AQ709"/>
  <c r="AQ708" s="1"/>
  <c r="AW710"/>
  <c r="AQ51"/>
  <c r="AQ50" s="1"/>
  <c r="AQ49" s="1"/>
  <c r="AQ48" s="1"/>
  <c r="AQ47" s="1"/>
  <c r="AW52"/>
  <c r="AR1419"/>
  <c r="AR1418" s="1"/>
  <c r="AR1417" s="1"/>
  <c r="AR1416" s="1"/>
  <c r="AR1415" s="1"/>
  <c r="AX1420"/>
  <c r="AR1031"/>
  <c r="AR1030" s="1"/>
  <c r="AR1029" s="1"/>
  <c r="AR1028" s="1"/>
  <c r="AX1032"/>
  <c r="AR940"/>
  <c r="AR939" s="1"/>
  <c r="AR938" s="1"/>
  <c r="AR937" s="1"/>
  <c r="AX941"/>
  <c r="AR781"/>
  <c r="AR780" s="1"/>
  <c r="AR779" s="1"/>
  <c r="AX782"/>
  <c r="AR316"/>
  <c r="AR315" s="1"/>
  <c r="AR314" s="1"/>
  <c r="AR313" s="1"/>
  <c r="AR312" s="1"/>
  <c r="AX317"/>
  <c r="AR184"/>
  <c r="AR183" s="1"/>
  <c r="AX185"/>
  <c r="AR83"/>
  <c r="AX84"/>
  <c r="AR907"/>
  <c r="AR906" s="1"/>
  <c r="AR905" s="1"/>
  <c r="AX908"/>
  <c r="AQ750"/>
  <c r="AW751"/>
  <c r="AQ712"/>
  <c r="AQ711" s="1"/>
  <c r="AW713"/>
  <c r="AQ576"/>
  <c r="AQ575" s="1"/>
  <c r="AQ574" s="1"/>
  <c r="AW577"/>
  <c r="AQ1381"/>
  <c r="AQ1378" s="1"/>
  <c r="AW1382"/>
  <c r="AQ1228"/>
  <c r="AQ1227" s="1"/>
  <c r="AW1229"/>
  <c r="AQ1149"/>
  <c r="AQ1148" s="1"/>
  <c r="AQ1147" s="1"/>
  <c r="AQ1146" s="1"/>
  <c r="AQ1145" s="1"/>
  <c r="AW1150"/>
  <c r="AQ823"/>
  <c r="AQ822" s="1"/>
  <c r="AW824"/>
  <c r="AQ677"/>
  <c r="AQ676" s="1"/>
  <c r="AQ675" s="1"/>
  <c r="AQ674" s="1"/>
  <c r="AW678"/>
  <c r="AQ56"/>
  <c r="AW57"/>
  <c r="AR1403"/>
  <c r="AX1404"/>
  <c r="AR1261"/>
  <c r="AR1260" s="1"/>
  <c r="AX1262"/>
  <c r="AR1090"/>
  <c r="AR1089" s="1"/>
  <c r="AX1091"/>
  <c r="AR510"/>
  <c r="AR509" s="1"/>
  <c r="AR508" s="1"/>
  <c r="AX511"/>
  <c r="AR179"/>
  <c r="AX180"/>
  <c r="AQ1357"/>
  <c r="AW1358"/>
  <c r="AQ1294"/>
  <c r="AQ1293" s="1"/>
  <c r="AW1295"/>
  <c r="AQ1222"/>
  <c r="AQ1221" s="1"/>
  <c r="AW1223"/>
  <c r="AQ1098"/>
  <c r="AQ1097" s="1"/>
  <c r="AW1099"/>
  <c r="AQ840"/>
  <c r="AQ839" s="1"/>
  <c r="AQ832" s="1"/>
  <c r="AQ831" s="1"/>
  <c r="AW841"/>
  <c r="AQ493"/>
  <c r="AQ492" s="1"/>
  <c r="AQ491" s="1"/>
  <c r="AW494"/>
  <c r="AQ389"/>
  <c r="AW390"/>
  <c r="AQ291"/>
  <c r="AQ290" s="1"/>
  <c r="AQ289" s="1"/>
  <c r="AQ288" s="1"/>
  <c r="AW292"/>
  <c r="AQ1464"/>
  <c r="AQ1463" s="1"/>
  <c r="AW1465"/>
  <c r="AQ1343"/>
  <c r="AQ1342" s="1"/>
  <c r="AQ1341" s="1"/>
  <c r="AQ1340" s="1"/>
  <c r="AW1344"/>
  <c r="AQ1202"/>
  <c r="AQ1201" s="1"/>
  <c r="AQ1200" s="1"/>
  <c r="AQ1199" s="1"/>
  <c r="AQ1198" s="1"/>
  <c r="AW1203"/>
  <c r="AQ1006"/>
  <c r="AQ1005" s="1"/>
  <c r="AW1007"/>
  <c r="AQ863"/>
  <c r="AQ862" s="1"/>
  <c r="AW864"/>
  <c r="AQ643"/>
  <c r="AQ642" s="1"/>
  <c r="AQ641" s="1"/>
  <c r="AQ640" s="1"/>
  <c r="AW644"/>
  <c r="AQ534"/>
  <c r="AQ533" s="1"/>
  <c r="AW535"/>
  <c r="AQ409"/>
  <c r="AQ408" s="1"/>
  <c r="AQ407" s="1"/>
  <c r="AQ406" s="1"/>
  <c r="AQ405" s="1"/>
  <c r="AW410"/>
  <c r="AR1225"/>
  <c r="AR1224" s="1"/>
  <c r="AX1226"/>
  <c r="AR542"/>
  <c r="AR541" s="1"/>
  <c r="AX543"/>
  <c r="AR345"/>
  <c r="AR344" s="1"/>
  <c r="AX346"/>
  <c r="AR1473"/>
  <c r="AR1472" s="1"/>
  <c r="AR1471" s="1"/>
  <c r="AR1470" s="1"/>
  <c r="AX1474"/>
  <c r="AR742"/>
  <c r="AR741" s="1"/>
  <c r="AR740" s="1"/>
  <c r="AX743"/>
  <c r="AR691"/>
  <c r="AR690" s="1"/>
  <c r="AR689" s="1"/>
  <c r="AX692"/>
  <c r="AR226"/>
  <c r="AX227"/>
  <c r="AQ1392"/>
  <c r="AW1393"/>
  <c r="AQ1267"/>
  <c r="AQ1266" s="1"/>
  <c r="AW1268"/>
  <c r="AQ1231"/>
  <c r="AQ1230" s="1"/>
  <c r="AW1232"/>
  <c r="AQ1137"/>
  <c r="AQ1136" s="1"/>
  <c r="AQ1135" s="1"/>
  <c r="AQ1134" s="1"/>
  <c r="AW1138"/>
  <c r="AQ1019"/>
  <c r="AQ1018" s="1"/>
  <c r="AQ1013" s="1"/>
  <c r="AQ1012" s="1"/>
  <c r="AW1020"/>
  <c r="AQ869"/>
  <c r="AQ868" s="1"/>
  <c r="AW870"/>
  <c r="AQ781"/>
  <c r="AW782"/>
  <c r="AQ662"/>
  <c r="AQ661" s="1"/>
  <c r="AW663"/>
  <c r="AQ342"/>
  <c r="AQ341" s="1"/>
  <c r="AW343"/>
  <c r="AQ115"/>
  <c r="AQ114" s="1"/>
  <c r="AQ113" s="1"/>
  <c r="AQ112" s="1"/>
  <c r="AQ111" s="1"/>
  <c r="AQ110" s="1"/>
  <c r="AW116"/>
  <c r="AR1320"/>
  <c r="AR1319" s="1"/>
  <c r="AX1321"/>
  <c r="AR1195"/>
  <c r="AR1194" s="1"/>
  <c r="AR1193" s="1"/>
  <c r="AX1196"/>
  <c r="AR1132"/>
  <c r="AR1131" s="1"/>
  <c r="AR1130" s="1"/>
  <c r="AX1133"/>
  <c r="AR1003"/>
  <c r="AR1002" s="1"/>
  <c r="AX1004"/>
  <c r="AR878"/>
  <c r="AR877" s="1"/>
  <c r="AX879"/>
  <c r="AR555"/>
  <c r="AR554" s="1"/>
  <c r="AX556"/>
  <c r="AR375"/>
  <c r="AR374" s="1"/>
  <c r="AX376"/>
  <c r="AR124"/>
  <c r="AX125"/>
  <c r="AR748"/>
  <c r="AX749"/>
  <c r="AR687"/>
  <c r="AR686" s="1"/>
  <c r="AR685" s="1"/>
  <c r="AX688"/>
  <c r="AR1270"/>
  <c r="AR1269" s="1"/>
  <c r="AX1271"/>
  <c r="AR1058"/>
  <c r="AR1057" s="1"/>
  <c r="AR1056" s="1"/>
  <c r="AR1055" s="1"/>
  <c r="AX1059"/>
  <c r="AR960"/>
  <c r="AR959" s="1"/>
  <c r="AX961"/>
  <c r="AR840"/>
  <c r="AR839" s="1"/>
  <c r="AR832" s="1"/>
  <c r="AR831" s="1"/>
  <c r="AX841"/>
  <c r="AR728"/>
  <c r="AR727" s="1"/>
  <c r="AR726" s="1"/>
  <c r="AX729"/>
  <c r="AR1478"/>
  <c r="AR1477" s="1"/>
  <c r="AR1476" s="1"/>
  <c r="AR1475" s="1"/>
  <c r="AX1479"/>
  <c r="AR95"/>
  <c r="AR94" s="1"/>
  <c r="AX96"/>
  <c r="AR927"/>
  <c r="AR926" s="1"/>
  <c r="AX928"/>
  <c r="BD928" s="1"/>
  <c r="AR738"/>
  <c r="AR737" s="1"/>
  <c r="AR736" s="1"/>
  <c r="AX739"/>
  <c r="AR699"/>
  <c r="AR698" s="1"/>
  <c r="AX700"/>
  <c r="AQ1455"/>
  <c r="AQ1454" s="1"/>
  <c r="AW1456"/>
  <c r="AQ1213"/>
  <c r="AW1214"/>
  <c r="AQ993"/>
  <c r="AQ992" s="1"/>
  <c r="AQ991" s="1"/>
  <c r="AQ990" s="1"/>
  <c r="AQ989" s="1"/>
  <c r="AW994"/>
  <c r="AQ828"/>
  <c r="AQ827" s="1"/>
  <c r="AQ826" s="1"/>
  <c r="AQ825" s="1"/>
  <c r="AW829"/>
  <c r="AQ393"/>
  <c r="AW394"/>
  <c r="AQ306"/>
  <c r="AW307"/>
  <c r="AQ170"/>
  <c r="AQ169" s="1"/>
  <c r="AQ168" s="1"/>
  <c r="AW171"/>
  <c r="AQ83"/>
  <c r="AW84"/>
  <c r="AR1370"/>
  <c r="AX1371"/>
  <c r="AR1276"/>
  <c r="AR1275" s="1"/>
  <c r="AX1277"/>
  <c r="AR1228"/>
  <c r="AR1227" s="1"/>
  <c r="AX1229"/>
  <c r="AR1128"/>
  <c r="AR1127" s="1"/>
  <c r="AR1126" s="1"/>
  <c r="AX1129"/>
  <c r="AR1041"/>
  <c r="AR1040" s="1"/>
  <c r="AR1039" s="1"/>
  <c r="AR1038" s="1"/>
  <c r="AX1042"/>
  <c r="AR944"/>
  <c r="AR943" s="1"/>
  <c r="AR942" s="1"/>
  <c r="AX945"/>
  <c r="AR823"/>
  <c r="AR822" s="1"/>
  <c r="AX824"/>
  <c r="AR669"/>
  <c r="AR668" s="1"/>
  <c r="AX670"/>
  <c r="AR531"/>
  <c r="AR530" s="1"/>
  <c r="AX532"/>
  <c r="AR409"/>
  <c r="AR408" s="1"/>
  <c r="AR407" s="1"/>
  <c r="AR406" s="1"/>
  <c r="AX410"/>
  <c r="AR325"/>
  <c r="AR323" s="1"/>
  <c r="AR322" s="1"/>
  <c r="AR321" s="1"/>
  <c r="AR319" s="1"/>
  <c r="AX326"/>
  <c r="AR212"/>
  <c r="AR211" s="1"/>
  <c r="AR210" s="1"/>
  <c r="AR209" s="1"/>
  <c r="AR208" s="1"/>
  <c r="AX213"/>
  <c r="AR56"/>
  <c r="AX57"/>
  <c r="AQ921"/>
  <c r="AQ920" s="1"/>
  <c r="AQ919" s="1"/>
  <c r="AW922"/>
  <c r="AQ1461"/>
  <c r="AQ1460" s="1"/>
  <c r="AW1462"/>
  <c r="AQ1386"/>
  <c r="AW1387"/>
  <c r="AQ1279"/>
  <c r="AQ1278" s="1"/>
  <c r="AW1280"/>
  <c r="AQ1195"/>
  <c r="AQ1194" s="1"/>
  <c r="AQ1193" s="1"/>
  <c r="AW1196"/>
  <c r="AQ820"/>
  <c r="AQ819" s="1"/>
  <c r="AW821"/>
  <c r="AQ369"/>
  <c r="AQ368" s="1"/>
  <c r="AW370"/>
  <c r="AQ300"/>
  <c r="AQ299" s="1"/>
  <c r="AQ298" s="1"/>
  <c r="AW301"/>
  <c r="AQ1261"/>
  <c r="AQ1260" s="1"/>
  <c r="AW1262"/>
  <c r="AQ1090"/>
  <c r="AW1091"/>
  <c r="AQ514"/>
  <c r="AQ513" s="1"/>
  <c r="AQ512" s="1"/>
  <c r="AW515"/>
  <c r="AQ391"/>
  <c r="AW392"/>
  <c r="AQ286"/>
  <c r="AQ285" s="1"/>
  <c r="AQ284" s="1"/>
  <c r="AQ283" s="1"/>
  <c r="AW287"/>
  <c r="AQ126"/>
  <c r="AW127"/>
  <c r="AR1264"/>
  <c r="AR1263" s="1"/>
  <c r="AX1265"/>
  <c r="AR1213"/>
  <c r="AX1214"/>
  <c r="AR1098"/>
  <c r="AR1097" s="1"/>
  <c r="AX1099"/>
  <c r="AR1036"/>
  <c r="AR1035" s="1"/>
  <c r="AR1034" s="1"/>
  <c r="AR1033" s="1"/>
  <c r="AX1037"/>
  <c r="AR935"/>
  <c r="AR934" s="1"/>
  <c r="AR933" s="1"/>
  <c r="AR932" s="1"/>
  <c r="AX936"/>
  <c r="AR820"/>
  <c r="AR819" s="1"/>
  <c r="AX821"/>
  <c r="AR717"/>
  <c r="AR716" s="1"/>
  <c r="AR715" s="1"/>
  <c r="AR714" s="1"/>
  <c r="AX718"/>
  <c r="AR549"/>
  <c r="AR548" s="1"/>
  <c r="AX550"/>
  <c r="AR205"/>
  <c r="AR204" s="1"/>
  <c r="AR203" s="1"/>
  <c r="AR202" s="1"/>
  <c r="AR201" s="1"/>
  <c r="AX206"/>
  <c r="AR85"/>
  <c r="AX86"/>
  <c r="AR924"/>
  <c r="AR923" s="1"/>
  <c r="AX925"/>
  <c r="AQ755"/>
  <c r="AQ754" s="1"/>
  <c r="AW756"/>
  <c r="AQ691"/>
  <c r="AQ690" s="1"/>
  <c r="AQ689" s="1"/>
  <c r="AW692"/>
  <c r="AQ226"/>
  <c r="AQ225" s="1"/>
  <c r="AW227"/>
  <c r="AQ1384"/>
  <c r="AW1385"/>
  <c r="AQ1297"/>
  <c r="AQ1296" s="1"/>
  <c r="AW1298"/>
  <c r="AQ1053"/>
  <c r="AQ1052" s="1"/>
  <c r="AQ1051" s="1"/>
  <c r="AQ1050" s="1"/>
  <c r="AW1054"/>
  <c r="AQ881"/>
  <c r="AQ880" s="1"/>
  <c r="AW882"/>
  <c r="AQ669"/>
  <c r="AQ668" s="1"/>
  <c r="AW670"/>
  <c r="AQ560"/>
  <c r="AQ559" s="1"/>
  <c r="AQ558" s="1"/>
  <c r="AW561"/>
  <c r="AQ427"/>
  <c r="AQ426" s="1"/>
  <c r="AQ425" s="1"/>
  <c r="AQ424" s="1"/>
  <c r="AW428"/>
  <c r="AQ279"/>
  <c r="AQ278" s="1"/>
  <c r="AQ277" s="1"/>
  <c r="AQ276" s="1"/>
  <c r="AQ275" s="1"/>
  <c r="AW280"/>
  <c r="AQ191"/>
  <c r="AQ190" s="1"/>
  <c r="AQ189" s="1"/>
  <c r="AQ188" s="1"/>
  <c r="AQ187" s="1"/>
  <c r="AW192"/>
  <c r="AQ98"/>
  <c r="AQ97" s="1"/>
  <c r="AW99"/>
  <c r="AQ19"/>
  <c r="AQ18" s="1"/>
  <c r="AW20"/>
  <c r="AR1080"/>
  <c r="AR1079" s="1"/>
  <c r="AR1078" s="1"/>
  <c r="AR1077" s="1"/>
  <c r="AX1081"/>
  <c r="AR975"/>
  <c r="AR974" s="1"/>
  <c r="AR973" s="1"/>
  <c r="AR972" s="1"/>
  <c r="AR971" s="1"/>
  <c r="AX976"/>
  <c r="AR854"/>
  <c r="AR853" s="1"/>
  <c r="AR852" s="1"/>
  <c r="AR851" s="1"/>
  <c r="AR850" s="1"/>
  <c r="AX855"/>
  <c r="AR662"/>
  <c r="AR661" s="1"/>
  <c r="AX663"/>
  <c r="AR271"/>
  <c r="AX273"/>
  <c r="AR104"/>
  <c r="AR103" s="1"/>
  <c r="AX105"/>
  <c r="AR25"/>
  <c r="AX26"/>
  <c r="AR1108"/>
  <c r="AX1109"/>
  <c r="AR984"/>
  <c r="AR983" s="1"/>
  <c r="AX985"/>
  <c r="AR817"/>
  <c r="AR816" s="1"/>
  <c r="AR815" s="1"/>
  <c r="AX818"/>
  <c r="AR481"/>
  <c r="AR480" s="1"/>
  <c r="AR479" s="1"/>
  <c r="AX482"/>
  <c r="AR269"/>
  <c r="AX270"/>
  <c r="AR38"/>
  <c r="AX39"/>
  <c r="AR232"/>
  <c r="AR231" s="1"/>
  <c r="AR223" s="1"/>
  <c r="AR222" s="1"/>
  <c r="AX233"/>
  <c r="AQ1285"/>
  <c r="AQ1284" s="1"/>
  <c r="AW1286"/>
  <c r="AQ1063"/>
  <c r="AQ1062" s="1"/>
  <c r="AQ1061" s="1"/>
  <c r="AQ1060" s="1"/>
  <c r="AW1064"/>
  <c r="AQ935"/>
  <c r="AQ934" s="1"/>
  <c r="AQ933" s="1"/>
  <c r="AQ932" s="1"/>
  <c r="AW936"/>
  <c r="AQ503"/>
  <c r="AQ502" s="1"/>
  <c r="AQ501" s="1"/>
  <c r="AQ500" s="1"/>
  <c r="AW504"/>
  <c r="AQ375"/>
  <c r="AQ374" s="1"/>
  <c r="AW376"/>
  <c r="AQ269"/>
  <c r="AW270"/>
  <c r="AQ128"/>
  <c r="AW129"/>
  <c r="AR1326"/>
  <c r="AR1325" s="1"/>
  <c r="AX1327"/>
  <c r="AR1191"/>
  <c r="AR1190" s="1"/>
  <c r="AX1192"/>
  <c r="AR1019"/>
  <c r="AR1018" s="1"/>
  <c r="AR1013" s="1"/>
  <c r="AR1012" s="1"/>
  <c r="AX1020"/>
  <c r="AR898"/>
  <c r="AR897" s="1"/>
  <c r="AX899"/>
  <c r="AR847"/>
  <c r="AR846" s="1"/>
  <c r="AR845" s="1"/>
  <c r="AR844" s="1"/>
  <c r="AR843" s="1"/>
  <c r="AX848"/>
  <c r="AR658"/>
  <c r="AR657" s="1"/>
  <c r="AR656" s="1"/>
  <c r="AX659"/>
  <c r="AR391"/>
  <c r="AX392"/>
  <c r="AR291"/>
  <c r="AR290" s="1"/>
  <c r="AR289" s="1"/>
  <c r="AR288" s="1"/>
  <c r="AX292"/>
  <c r="AR79"/>
  <c r="AX80"/>
  <c r="AR917"/>
  <c r="AR916" s="1"/>
  <c r="AR915" s="1"/>
  <c r="AX918"/>
  <c r="AR746"/>
  <c r="AX747"/>
  <c r="AR695"/>
  <c r="AR694" s="1"/>
  <c r="AR693" s="1"/>
  <c r="AX696"/>
  <c r="AQ1080"/>
  <c r="AQ1079" s="1"/>
  <c r="AQ1078" s="1"/>
  <c r="AQ1077" s="1"/>
  <c r="AW1081"/>
  <c r="AQ956"/>
  <c r="AQ955" s="1"/>
  <c r="AQ954" s="1"/>
  <c r="AW957"/>
  <c r="AQ765"/>
  <c r="AQ764" s="1"/>
  <c r="AW766"/>
  <c r="AQ1363"/>
  <c r="AW1364"/>
  <c r="AQ1316"/>
  <c r="AQ1315" s="1"/>
  <c r="AQ1314" s="1"/>
  <c r="AW1317"/>
  <c r="AQ1058"/>
  <c r="AQ1057" s="1"/>
  <c r="AQ1056" s="1"/>
  <c r="AQ1055" s="1"/>
  <c r="AW1059"/>
  <c r="AQ791"/>
  <c r="AQ790" s="1"/>
  <c r="AQ789" s="1"/>
  <c r="AW792"/>
  <c r="AQ498"/>
  <c r="AQ497" s="1"/>
  <c r="AQ496" s="1"/>
  <c r="AQ495" s="1"/>
  <c r="AW499"/>
  <c r="AQ372"/>
  <c r="AQ371" s="1"/>
  <c r="AW373"/>
  <c r="AQ166"/>
  <c r="AQ165" s="1"/>
  <c r="AQ164" s="1"/>
  <c r="AQ160" s="1"/>
  <c r="AQ159" s="1"/>
  <c r="AW167"/>
  <c r="AQ31"/>
  <c r="AW32"/>
  <c r="AR1368"/>
  <c r="AX1369"/>
  <c r="AR1123"/>
  <c r="AR1122" s="1"/>
  <c r="AR1121" s="1"/>
  <c r="AR1120" s="1"/>
  <c r="AX1124"/>
  <c r="AR1063"/>
  <c r="AR1062" s="1"/>
  <c r="AR1061" s="1"/>
  <c r="AR1060" s="1"/>
  <c r="AX1064"/>
  <c r="AR963"/>
  <c r="AR962" s="1"/>
  <c r="AX964"/>
  <c r="AR863"/>
  <c r="AR862" s="1"/>
  <c r="AX864"/>
  <c r="AR765"/>
  <c r="AR764" s="1"/>
  <c r="AX766"/>
  <c r="AR432"/>
  <c r="AR430" s="1"/>
  <c r="AR429" s="1"/>
  <c r="AX433"/>
  <c r="AQ803"/>
  <c r="AQ802" s="1"/>
  <c r="AQ801" s="1"/>
  <c r="AQ800" s="1"/>
  <c r="AW804"/>
  <c r="AQ717"/>
  <c r="AQ716" s="1"/>
  <c r="AQ715" s="1"/>
  <c r="AQ714" s="1"/>
  <c r="AW718"/>
  <c r="AQ586"/>
  <c r="AQ585" s="1"/>
  <c r="AQ584" s="1"/>
  <c r="AQ583" s="1"/>
  <c r="AW587"/>
  <c r="AQ364"/>
  <c r="AQ363" s="1"/>
  <c r="AQ362" s="1"/>
  <c r="AQ361" s="1"/>
  <c r="AW365"/>
  <c r="AQ85"/>
  <c r="AW86"/>
  <c r="AR1355"/>
  <c r="AX1356"/>
  <c r="AR1291"/>
  <c r="AR1290" s="1"/>
  <c r="AX1292"/>
  <c r="AR1243"/>
  <c r="AR1242" s="1"/>
  <c r="AX1244"/>
  <c r="AR1172"/>
  <c r="AR1171" s="1"/>
  <c r="AR1170" s="1"/>
  <c r="AX1173"/>
  <c r="AR828"/>
  <c r="AR827" s="1"/>
  <c r="AR826" s="1"/>
  <c r="AR825" s="1"/>
  <c r="AX829"/>
  <c r="AR672"/>
  <c r="AR671" s="1"/>
  <c r="AX673"/>
  <c r="AR534"/>
  <c r="AR533" s="1"/>
  <c r="AX535"/>
  <c r="AR422"/>
  <c r="AR421" s="1"/>
  <c r="AR420" s="1"/>
  <c r="AR419" s="1"/>
  <c r="AX423"/>
  <c r="AR339"/>
  <c r="AR338" s="1"/>
  <c r="AX340"/>
  <c r="AR181"/>
  <c r="AX182"/>
  <c r="AR92"/>
  <c r="AR91" s="1"/>
  <c r="AX93"/>
  <c r="AR29"/>
  <c r="AX30"/>
  <c r="AR1307"/>
  <c r="AR1306" s="1"/>
  <c r="AR1305" s="1"/>
  <c r="AR1304" s="1"/>
  <c r="AR1303" s="1"/>
  <c r="AX1308"/>
  <c r="AR1176"/>
  <c r="AX1177"/>
  <c r="AR606"/>
  <c r="AR605" s="1"/>
  <c r="AR604" s="1"/>
  <c r="AR603" s="1"/>
  <c r="AR602" s="1"/>
  <c r="AX607"/>
  <c r="AR306"/>
  <c r="AX307"/>
  <c r="AR51"/>
  <c r="AR50" s="1"/>
  <c r="AR49" s="1"/>
  <c r="AR48" s="1"/>
  <c r="AR47" s="1"/>
  <c r="AX52"/>
  <c r="AR560"/>
  <c r="AR559" s="1"/>
  <c r="AR558" s="1"/>
  <c r="AX561"/>
  <c r="AQ1403"/>
  <c r="AW1404"/>
  <c r="AQ1353"/>
  <c r="AW1354"/>
  <c r="AQ1246"/>
  <c r="AQ1245" s="1"/>
  <c r="AW1247"/>
  <c r="AQ866"/>
  <c r="AQ865" s="1"/>
  <c r="AW867"/>
  <c r="AQ351"/>
  <c r="AQ350" s="1"/>
  <c r="AW352"/>
  <c r="AQ107"/>
  <c r="AQ106" s="1"/>
  <c r="AW108"/>
  <c r="AR1379"/>
  <c r="AR1378" s="1"/>
  <c r="AX1380"/>
  <c r="AR1285"/>
  <c r="AR1284" s="1"/>
  <c r="AX1286"/>
  <c r="AR1249"/>
  <c r="AR1248" s="1"/>
  <c r="AX1250"/>
  <c r="AR1165"/>
  <c r="AR1164" s="1"/>
  <c r="AR1163" s="1"/>
  <c r="AR1162" s="1"/>
  <c r="AR1161" s="1"/>
  <c r="AX1166"/>
  <c r="AR1000"/>
  <c r="AR999" s="1"/>
  <c r="AR998" s="1"/>
  <c r="AX1001"/>
  <c r="AR552"/>
  <c r="AR551" s="1"/>
  <c r="AX553"/>
  <c r="AR489"/>
  <c r="AR488" s="1"/>
  <c r="AR487" s="1"/>
  <c r="AX490"/>
  <c r="AR300"/>
  <c r="AR299" s="1"/>
  <c r="AR298" s="1"/>
  <c r="AX301"/>
  <c r="AQ1361"/>
  <c r="AQ1360" s="1"/>
  <c r="AW1362"/>
  <c r="AQ1234"/>
  <c r="AQ1233" s="1"/>
  <c r="AW1235"/>
  <c r="AQ1048"/>
  <c r="AQ1047" s="1"/>
  <c r="AQ1046" s="1"/>
  <c r="AQ1045" s="1"/>
  <c r="AQ1044" s="1"/>
  <c r="AW1049"/>
  <c r="AQ872"/>
  <c r="AQ871" s="1"/>
  <c r="AW873"/>
  <c r="AQ401"/>
  <c r="AQ400" s="1"/>
  <c r="AQ399" s="1"/>
  <c r="AQ398" s="1"/>
  <c r="AQ397" s="1"/>
  <c r="AQ396" s="1"/>
  <c r="AW402"/>
  <c r="AQ325"/>
  <c r="AQ324" s="1"/>
  <c r="AQ323" s="1"/>
  <c r="AQ322" s="1"/>
  <c r="AQ321" s="1"/>
  <c r="AQ319" s="1"/>
  <c r="AW326"/>
  <c r="AQ1401"/>
  <c r="AW1402"/>
  <c r="AQ1264"/>
  <c r="AQ1263" s="1"/>
  <c r="AW1265"/>
  <c r="AQ1142"/>
  <c r="AQ1141" s="1"/>
  <c r="AQ1140" s="1"/>
  <c r="AQ1139" s="1"/>
  <c r="AW1143"/>
  <c r="AQ1031"/>
  <c r="AQ1030" s="1"/>
  <c r="AQ1029" s="1"/>
  <c r="AQ1028" s="1"/>
  <c r="AW1032"/>
  <c r="AR1401"/>
  <c r="AX1402"/>
  <c r="AR1237"/>
  <c r="AR1236" s="1"/>
  <c r="AX1238"/>
  <c r="AR1178"/>
  <c r="AX1179"/>
  <c r="AR795"/>
  <c r="AR794" s="1"/>
  <c r="AX796"/>
  <c r="AR485"/>
  <c r="AR484" s="1"/>
  <c r="AR483" s="1"/>
  <c r="AX486"/>
  <c r="AR296"/>
  <c r="AR295" s="1"/>
  <c r="AR294" s="1"/>
  <c r="AX297"/>
  <c r="AR702"/>
  <c r="AR701" s="1"/>
  <c r="AX703"/>
  <c r="AQ1437"/>
  <c r="AW1438"/>
  <c r="AQ1276"/>
  <c r="AQ1275" s="1"/>
  <c r="AW1277"/>
  <c r="AQ854"/>
  <c r="AQ853" s="1"/>
  <c r="AQ852" s="1"/>
  <c r="AQ851" s="1"/>
  <c r="AQ850" s="1"/>
  <c r="AW855"/>
  <c r="AQ728"/>
  <c r="AQ727" s="1"/>
  <c r="AQ726" s="1"/>
  <c r="AW729"/>
  <c r="AQ358"/>
  <c r="AQ357" s="1"/>
  <c r="AQ356" s="1"/>
  <c r="AQ355" s="1"/>
  <c r="AW359"/>
  <c r="AR1297"/>
  <c r="AR1296" s="1"/>
  <c r="AX1298"/>
  <c r="AR514"/>
  <c r="AR513" s="1"/>
  <c r="AR512" s="1"/>
  <c r="AX515"/>
  <c r="AR286"/>
  <c r="AR285" s="1"/>
  <c r="AR284" s="1"/>
  <c r="AR283" s="1"/>
  <c r="AX287"/>
  <c r="AR758"/>
  <c r="AR757" s="1"/>
  <c r="AX759"/>
  <c r="AQ702"/>
  <c r="AQ701" s="1"/>
  <c r="AW703"/>
  <c r="AQ124"/>
  <c r="AW125"/>
  <c r="AR1408"/>
  <c r="AR1407" s="1"/>
  <c r="AR1406" s="1"/>
  <c r="AR1405" s="1"/>
  <c r="AX1409"/>
  <c r="AR1294"/>
  <c r="AR1293" s="1"/>
  <c r="AX1295"/>
  <c r="AR1202"/>
  <c r="AR1201" s="1"/>
  <c r="AR1200" s="1"/>
  <c r="AR1199" s="1"/>
  <c r="AR1198" s="1"/>
  <c r="AX1203"/>
  <c r="AR677"/>
  <c r="AR676" s="1"/>
  <c r="AR675" s="1"/>
  <c r="AR674" s="1"/>
  <c r="AX678"/>
  <c r="AR358"/>
  <c r="AR357" s="1"/>
  <c r="AR356" s="1"/>
  <c r="AR355" s="1"/>
  <c r="AX359"/>
  <c r="AR126"/>
  <c r="AX127"/>
  <c r="AR752"/>
  <c r="AX753"/>
  <c r="AR712"/>
  <c r="AR711" s="1"/>
  <c r="AX713"/>
  <c r="AR633"/>
  <c r="AR632" s="1"/>
  <c r="AR627" s="1"/>
  <c r="AX634"/>
  <c r="AQ1435"/>
  <c r="AW1436"/>
  <c r="AQ878"/>
  <c r="AQ877" s="1"/>
  <c r="AW879"/>
  <c r="AQ785"/>
  <c r="AW786"/>
  <c r="AQ595"/>
  <c r="AQ594" s="1"/>
  <c r="AQ590" s="1"/>
  <c r="AQ589" s="1"/>
  <c r="AW596"/>
  <c r="AQ422"/>
  <c r="AQ421" s="1"/>
  <c r="AQ420" s="1"/>
  <c r="AQ419" s="1"/>
  <c r="AW423"/>
  <c r="AQ339"/>
  <c r="AQ338" s="1"/>
  <c r="AW340"/>
  <c r="AQ95"/>
  <c r="AQ94" s="1"/>
  <c r="AW96"/>
  <c r="AR1363"/>
  <c r="AX1364"/>
  <c r="AR768"/>
  <c r="AR767" s="1"/>
  <c r="AX769"/>
  <c r="AR524"/>
  <c r="AR523" s="1"/>
  <c r="AX525"/>
  <c r="AR439"/>
  <c r="AR438" s="1"/>
  <c r="AR437" s="1"/>
  <c r="AX440"/>
  <c r="AR348"/>
  <c r="AR347" s="1"/>
  <c r="AX349"/>
  <c r="AR267"/>
  <c r="AX268"/>
  <c r="AR31"/>
  <c r="AX32"/>
  <c r="AQ738"/>
  <c r="AQ737" s="1"/>
  <c r="AQ736" s="1"/>
  <c r="AW739"/>
  <c r="AQ1439"/>
  <c r="AW1440"/>
  <c r="AQ1258"/>
  <c r="AQ1257" s="1"/>
  <c r="AW1259"/>
  <c r="AQ1108"/>
  <c r="AW1109"/>
  <c r="AQ810"/>
  <c r="AQ809" s="1"/>
  <c r="AQ808" s="1"/>
  <c r="AQ807" s="1"/>
  <c r="AQ806" s="1"/>
  <c r="AW811"/>
  <c r="AQ549"/>
  <c r="AQ548" s="1"/>
  <c r="AW550"/>
  <c r="AQ432"/>
  <c r="AQ431" s="1"/>
  <c r="AQ430" s="1"/>
  <c r="AQ429" s="1"/>
  <c r="AW433"/>
  <c r="AQ345"/>
  <c r="AQ344" s="1"/>
  <c r="AW346"/>
  <c r="AQ1426"/>
  <c r="AQ1425" s="1"/>
  <c r="AQ1424" s="1"/>
  <c r="AQ1423" s="1"/>
  <c r="AQ1422" s="1"/>
  <c r="AW1427"/>
  <c r="AQ1237"/>
  <c r="AQ1236" s="1"/>
  <c r="AW1238"/>
  <c r="AQ1172"/>
  <c r="AQ1171" s="1"/>
  <c r="AQ1170" s="1"/>
  <c r="AW1173"/>
  <c r="AQ940"/>
  <c r="AQ939" s="1"/>
  <c r="AQ938" s="1"/>
  <c r="AQ937" s="1"/>
  <c r="AW941"/>
  <c r="AQ606"/>
  <c r="AQ605" s="1"/>
  <c r="AQ604" s="1"/>
  <c r="AQ603" s="1"/>
  <c r="AQ602" s="1"/>
  <c r="AW607"/>
  <c r="AQ271"/>
  <c r="AW273"/>
  <c r="AQ81"/>
  <c r="AW82"/>
  <c r="AR1273"/>
  <c r="AR1272" s="1"/>
  <c r="AX1274"/>
  <c r="AR1188"/>
  <c r="AR1187" s="1"/>
  <c r="AX1189"/>
  <c r="AR503"/>
  <c r="AR502" s="1"/>
  <c r="AR501" s="1"/>
  <c r="AR500" s="1"/>
  <c r="AX504"/>
  <c r="AR308"/>
  <c r="AX310"/>
  <c r="AX162"/>
  <c r="AX161"/>
  <c r="AR72"/>
  <c r="AR71" s="1"/>
  <c r="AR70" s="1"/>
  <c r="AR69" s="1"/>
  <c r="AR68" s="1"/>
  <c r="AX73"/>
  <c r="AR913"/>
  <c r="AR910" s="1"/>
  <c r="AR909" s="1"/>
  <c r="AX914"/>
  <c r="AQ748"/>
  <c r="AW749"/>
  <c r="AQ1348"/>
  <c r="AQ1347" s="1"/>
  <c r="AQ1346" s="1"/>
  <c r="AQ1345" s="1"/>
  <c r="AW1349"/>
  <c r="AQ1408"/>
  <c r="AQ1407" s="1"/>
  <c r="AQ1406" s="1"/>
  <c r="AQ1405" s="1"/>
  <c r="AW1409"/>
  <c r="AQ1291"/>
  <c r="AQ1290" s="1"/>
  <c r="AW1292"/>
  <c r="AQ1249"/>
  <c r="AQ1248" s="1"/>
  <c r="AW1250"/>
  <c r="AQ1178"/>
  <c r="AQ1175" s="1"/>
  <c r="AQ1174" s="1"/>
  <c r="AW1179"/>
  <c r="AQ1106"/>
  <c r="AW1107"/>
  <c r="AQ944"/>
  <c r="AQ943" s="1"/>
  <c r="AQ942" s="1"/>
  <c r="AW945"/>
  <c r="AQ308"/>
  <c r="AW310"/>
  <c r="AW135"/>
  <c r="AW132"/>
  <c r="AW131"/>
  <c r="AW134"/>
  <c r="AW133"/>
  <c r="AR1396"/>
  <c r="AX1397"/>
  <c r="AR1048"/>
  <c r="AR1047" s="1"/>
  <c r="AR1046" s="1"/>
  <c r="AR1045" s="1"/>
  <c r="AX1049"/>
  <c r="AR956"/>
  <c r="AR955" s="1"/>
  <c r="AR954" s="1"/>
  <c r="AX957"/>
  <c r="AQ924"/>
  <c r="AQ923" s="1"/>
  <c r="AW925"/>
  <c r="AQ742"/>
  <c r="AQ741" s="1"/>
  <c r="AQ740" s="1"/>
  <c r="AW743"/>
  <c r="AQ22"/>
  <c r="AQ21" s="1"/>
  <c r="AW23"/>
  <c r="AR1392"/>
  <c r="AX1393"/>
  <c r="AR1006"/>
  <c r="AR1005" s="1"/>
  <c r="AX1007"/>
  <c r="AR881"/>
  <c r="AR880" s="1"/>
  <c r="AX882"/>
  <c r="AR803"/>
  <c r="AR802" s="1"/>
  <c r="AR801" s="1"/>
  <c r="AR800" s="1"/>
  <c r="AX804"/>
  <c r="AR385"/>
  <c r="AR384" s="1"/>
  <c r="AR383" s="1"/>
  <c r="AX386"/>
  <c r="AR142"/>
  <c r="AR141" s="1"/>
  <c r="AR140" s="1"/>
  <c r="AR139" s="1"/>
  <c r="AR138" s="1"/>
  <c r="AX143"/>
  <c r="AQ907"/>
  <c r="AQ906" s="1"/>
  <c r="AQ905" s="1"/>
  <c r="AW908"/>
  <c r="AQ746"/>
  <c r="AW747"/>
  <c r="AQ1176"/>
  <c r="AW1177"/>
  <c r="AQ1036"/>
  <c r="AQ1035" s="1"/>
  <c r="AQ1034" s="1"/>
  <c r="AQ1033" s="1"/>
  <c r="AW1037"/>
  <c r="AQ772"/>
  <c r="AQ771" s="1"/>
  <c r="AQ770" s="1"/>
  <c r="AW773"/>
  <c r="AQ489"/>
  <c r="AQ488" s="1"/>
  <c r="AQ487" s="1"/>
  <c r="AW490"/>
  <c r="AQ1478"/>
  <c r="AQ1477" s="1"/>
  <c r="AQ1476" s="1"/>
  <c r="AQ1475" s="1"/>
  <c r="AW1479"/>
  <c r="AQ29"/>
  <c r="AW30"/>
  <c r="AR1116"/>
  <c r="AR1115" s="1"/>
  <c r="AR1114" s="1"/>
  <c r="AR1113" s="1"/>
  <c r="AX1117"/>
  <c r="AR875"/>
  <c r="AR874" s="1"/>
  <c r="AX876"/>
  <c r="AR798"/>
  <c r="AR797" s="1"/>
  <c r="AX799"/>
  <c r="AR372"/>
  <c r="AR371" s="1"/>
  <c r="AX373"/>
  <c r="AR166"/>
  <c r="AR165" s="1"/>
  <c r="AR164" s="1"/>
  <c r="AX167"/>
  <c r="AR89"/>
  <c r="AR88" s="1"/>
  <c r="AX90"/>
  <c r="AR22"/>
  <c r="AR21" s="1"/>
  <c r="AX23"/>
  <c r="AR755"/>
  <c r="AR754" s="1"/>
  <c r="AX756"/>
  <c r="AQ699"/>
  <c r="AQ698" s="1"/>
  <c r="AW700"/>
  <c r="AQ1419"/>
  <c r="AQ1418" s="1"/>
  <c r="AQ1417" s="1"/>
  <c r="AQ1416" s="1"/>
  <c r="AQ1415" s="1"/>
  <c r="AW1420"/>
  <c r="AQ1307"/>
  <c r="AQ1306" s="1"/>
  <c r="AQ1305" s="1"/>
  <c r="AQ1304" s="1"/>
  <c r="AQ1303" s="1"/>
  <c r="AW1308"/>
  <c r="AQ1123"/>
  <c r="AQ1122" s="1"/>
  <c r="AQ1121" s="1"/>
  <c r="AQ1120" s="1"/>
  <c r="AW1124"/>
  <c r="AQ783"/>
  <c r="AW784"/>
  <c r="AQ542"/>
  <c r="AQ541" s="1"/>
  <c r="AW543"/>
  <c r="AQ1368"/>
  <c r="AW1369"/>
  <c r="AQ1225"/>
  <c r="AQ1224" s="1"/>
  <c r="AW1226"/>
  <c r="AQ875"/>
  <c r="AQ874" s="1"/>
  <c r="AW876"/>
  <c r="AQ787"/>
  <c r="AW788"/>
  <c r="AQ552"/>
  <c r="AQ551" s="1"/>
  <c r="AW553"/>
  <c r="AQ485"/>
  <c r="AQ484" s="1"/>
  <c r="AQ483" s="1"/>
  <c r="AW486"/>
  <c r="AQ348"/>
  <c r="AQ347" s="1"/>
  <c r="AW349"/>
  <c r="AQ235"/>
  <c r="AQ234" s="1"/>
  <c r="AW236"/>
  <c r="AQ58"/>
  <c r="AW59"/>
  <c r="AR1070"/>
  <c r="AR1069" s="1"/>
  <c r="AR1068" s="1"/>
  <c r="AR1067" s="1"/>
  <c r="AX1071"/>
  <c r="AR993"/>
  <c r="AR992" s="1"/>
  <c r="AR991" s="1"/>
  <c r="AR990" s="1"/>
  <c r="AR989" s="1"/>
  <c r="AX994"/>
  <c r="AR872"/>
  <c r="AR871" s="1"/>
  <c r="AX873"/>
  <c r="AR615"/>
  <c r="AR614" s="1"/>
  <c r="AR613" s="1"/>
  <c r="AX616"/>
  <c r="AR369"/>
  <c r="AR368" s="1"/>
  <c r="AX370"/>
  <c r="AR128"/>
  <c r="AX129"/>
  <c r="AR58"/>
  <c r="AX59"/>
  <c r="AQ917"/>
  <c r="AQ916" s="1"/>
  <c r="AQ915" s="1"/>
  <c r="AW918"/>
  <c r="AR60"/>
  <c r="AX61"/>
  <c r="AQ620"/>
  <c r="AQ619" s="1"/>
  <c r="AQ618" s="1"/>
  <c r="AW621"/>
  <c r="AQ1372"/>
  <c r="AW1373"/>
  <c r="AQ1215"/>
  <c r="AW1216"/>
  <c r="AQ1095"/>
  <c r="AQ1094" s="1"/>
  <c r="AW1096"/>
  <c r="AQ1000"/>
  <c r="AQ999" s="1"/>
  <c r="AQ998" s="1"/>
  <c r="AW1001"/>
  <c r="AQ650"/>
  <c r="AQ649" s="1"/>
  <c r="AQ648" s="1"/>
  <c r="AW651"/>
  <c r="AQ296"/>
  <c r="AQ295" s="1"/>
  <c r="AQ294" s="1"/>
  <c r="AW297"/>
  <c r="AQ142"/>
  <c r="AW143"/>
  <c r="AQ63"/>
  <c r="AQ62" s="1"/>
  <c r="AW64"/>
  <c r="AR1348"/>
  <c r="AR1347" s="1"/>
  <c r="AR1346" s="1"/>
  <c r="AR1345" s="1"/>
  <c r="AX1349"/>
  <c r="AR1372"/>
  <c r="AX1373"/>
  <c r="AR1252"/>
  <c r="AR1251" s="1"/>
  <c r="AX1253"/>
  <c r="AR1149"/>
  <c r="AR1148" s="1"/>
  <c r="AR1147" s="1"/>
  <c r="AR1146" s="1"/>
  <c r="AR1145" s="1"/>
  <c r="AX1150"/>
  <c r="AR1026"/>
  <c r="AR1025" s="1"/>
  <c r="AR1024" s="1"/>
  <c r="AR1023" s="1"/>
  <c r="AR1022" s="1"/>
  <c r="AX1027"/>
  <c r="AR895"/>
  <c r="AR894" s="1"/>
  <c r="AX896"/>
  <c r="AR791"/>
  <c r="AR790" s="1"/>
  <c r="AR789" s="1"/>
  <c r="AX792"/>
  <c r="AR393"/>
  <c r="AX394"/>
  <c r="AR1357"/>
  <c r="AX1358"/>
  <c r="AR1255"/>
  <c r="AR1254" s="1"/>
  <c r="AX1256"/>
  <c r="AR1137"/>
  <c r="AR1136" s="1"/>
  <c r="AR1135" s="1"/>
  <c r="AR1134" s="1"/>
  <c r="AX1138"/>
  <c r="AR650"/>
  <c r="AR649" s="1"/>
  <c r="AR648" s="1"/>
  <c r="AX651"/>
  <c r="AR364"/>
  <c r="AR363" s="1"/>
  <c r="AR362" s="1"/>
  <c r="AR361" s="1"/>
  <c r="AX365"/>
  <c r="AQ465"/>
  <c r="AW466"/>
  <c r="AQ461"/>
  <c r="AW462"/>
  <c r="AL612"/>
  <c r="AL611" s="1"/>
  <c r="O1481"/>
  <c r="AK1086"/>
  <c r="AE1085"/>
  <c r="AE1084" s="1"/>
  <c r="AE1083" s="1"/>
  <c r="AE1082" s="1"/>
  <c r="AE1117"/>
  <c r="Y1116"/>
  <c r="Y1115" s="1"/>
  <c r="Y1114" s="1"/>
  <c r="Y1113" s="1"/>
  <c r="Y1066" s="1"/>
  <c r="Y987" s="1"/>
  <c r="AE80"/>
  <c r="Y79"/>
  <c r="Y78" s="1"/>
  <c r="Y77" s="1"/>
  <c r="Y76" s="1"/>
  <c r="Y75" s="1"/>
  <c r="Y66" s="1"/>
  <c r="I1481"/>
  <c r="Z1169"/>
  <c r="Z1168" s="1"/>
  <c r="Z1159" s="1"/>
  <c r="AL1182"/>
  <c r="AF1181"/>
  <c r="AF1180" s="1"/>
  <c r="AF1174" s="1"/>
  <c r="AK1397"/>
  <c r="AE1396"/>
  <c r="AL1459"/>
  <c r="AF1458"/>
  <c r="AF1457" s="1"/>
  <c r="AF1453" s="1"/>
  <c r="AF1448" s="1"/>
  <c r="AF1442" s="1"/>
  <c r="AF1429" s="1"/>
  <c r="AE752"/>
  <c r="AE745" s="1"/>
  <c r="AE744" s="1"/>
  <c r="AE735" s="1"/>
  <c r="AE734" s="1"/>
  <c r="AK753"/>
  <c r="J1481"/>
  <c r="AE1075"/>
  <c r="AE1074" s="1"/>
  <c r="AE1073" s="1"/>
  <c r="AE1072" s="1"/>
  <c r="AK1076"/>
  <c r="AE899"/>
  <c r="Y898"/>
  <c r="Y897" s="1"/>
  <c r="Y893" s="1"/>
  <c r="Y892" s="1"/>
  <c r="Y891" s="1"/>
  <c r="Y857" s="1"/>
  <c r="AK511"/>
  <c r="AE510"/>
  <c r="AE509" s="1"/>
  <c r="AE508" s="1"/>
  <c r="AE507" s="1"/>
  <c r="AE506" s="1"/>
  <c r="AK1330"/>
  <c r="AE1329"/>
  <c r="AE1328" s="1"/>
  <c r="AK1071"/>
  <c r="AE1070"/>
  <c r="AE1069" s="1"/>
  <c r="AE1068" s="1"/>
  <c r="AE1067" s="1"/>
  <c r="AF1222"/>
  <c r="AF1221" s="1"/>
  <c r="AL1223"/>
  <c r="AF1095"/>
  <c r="AF1094" s="1"/>
  <c r="AF1082" s="1"/>
  <c r="AF1066" s="1"/>
  <c r="AF987" s="1"/>
  <c r="AL1096"/>
  <c r="AL870"/>
  <c r="AF869"/>
  <c r="AF868" s="1"/>
  <c r="AF861" s="1"/>
  <c r="AF860" s="1"/>
  <c r="AF859" s="1"/>
  <c r="AF857" s="1"/>
  <c r="AK861"/>
  <c r="AK860" s="1"/>
  <c r="AK859" s="1"/>
  <c r="AL763"/>
  <c r="AL762" s="1"/>
  <c r="AL761" s="1"/>
  <c r="AL522"/>
  <c r="AL367"/>
  <c r="AL366" s="1"/>
  <c r="AK332"/>
  <c r="AK331" s="1"/>
  <c r="AK330" s="1"/>
  <c r="AE206"/>
  <c r="Y205"/>
  <c r="Y204" s="1"/>
  <c r="Y203" s="1"/>
  <c r="Y202" s="1"/>
  <c r="Y201" s="1"/>
  <c r="Y173" s="1"/>
  <c r="AL725"/>
  <c r="AF724"/>
  <c r="AF723" s="1"/>
  <c r="AF722" s="1"/>
  <c r="AF721" s="1"/>
  <c r="AF720" s="1"/>
  <c r="AF609" s="1"/>
  <c r="AK896"/>
  <c r="AE895"/>
  <c r="AE894" s="1"/>
  <c r="AK1256"/>
  <c r="AE1255"/>
  <c r="AE1254" s="1"/>
  <c r="AK1321"/>
  <c r="AE1320"/>
  <c r="AE1319" s="1"/>
  <c r="AK1105"/>
  <c r="AK1100" s="1"/>
  <c r="AL1378"/>
  <c r="AR540"/>
  <c r="Y1318"/>
  <c r="Y1313" s="1"/>
  <c r="Y1312" s="1"/>
  <c r="AK1431"/>
  <c r="AR442"/>
  <c r="AR441" s="1"/>
  <c r="AR436" s="1"/>
  <c r="AR435" s="1"/>
  <c r="AQ442"/>
  <c r="AQ441" s="1"/>
  <c r="AL442"/>
  <c r="AL441" s="1"/>
  <c r="AL436" s="1"/>
  <c r="AL435" s="1"/>
  <c r="AK442"/>
  <c r="AK441" s="1"/>
  <c r="AF1215"/>
  <c r="AF1212" s="1"/>
  <c r="AF1211" s="1"/>
  <c r="AF1210" s="1"/>
  <c r="AF1209" s="1"/>
  <c r="AL1216"/>
  <c r="AL1461"/>
  <c r="AL1460" s="1"/>
  <c r="AR1462"/>
  <c r="AR162"/>
  <c r="AR161"/>
  <c r="AK768"/>
  <c r="AK767" s="1"/>
  <c r="AK763" s="1"/>
  <c r="AK762" s="1"/>
  <c r="AK761" s="1"/>
  <c r="AQ769"/>
  <c r="AK92"/>
  <c r="AK91" s="1"/>
  <c r="AQ93"/>
  <c r="AL1156"/>
  <c r="AL1155" s="1"/>
  <c r="AL1154" s="1"/>
  <c r="AL1153" s="1"/>
  <c r="AL1152" s="1"/>
  <c r="AR1157"/>
  <c r="AQ964"/>
  <c r="AK963"/>
  <c r="AK962" s="1"/>
  <c r="AK1191"/>
  <c r="AK1190" s="1"/>
  <c r="AK1183" s="1"/>
  <c r="AQ1192"/>
  <c r="AK385"/>
  <c r="AK384" s="1"/>
  <c r="AK383" s="1"/>
  <c r="AK382" s="1"/>
  <c r="AQ386"/>
  <c r="AL191"/>
  <c r="AL190" s="1"/>
  <c r="AL189" s="1"/>
  <c r="AL188" s="1"/>
  <c r="AL187" s="1"/>
  <c r="AL173" s="1"/>
  <c r="AR192"/>
  <c r="AL135"/>
  <c r="AR136"/>
  <c r="AX136" s="1"/>
  <c r="BD136" s="1"/>
  <c r="AL134"/>
  <c r="AL132"/>
  <c r="AL133"/>
  <c r="AL131"/>
  <c r="AK975"/>
  <c r="AK974" s="1"/>
  <c r="AK973" s="1"/>
  <c r="AK972" s="1"/>
  <c r="AK971" s="1"/>
  <c r="AQ976"/>
  <c r="AK267"/>
  <c r="AK266" s="1"/>
  <c r="AK265" s="1"/>
  <c r="AK264" s="1"/>
  <c r="AK263" s="1"/>
  <c r="AQ268"/>
  <c r="AL1384"/>
  <c r="AR1385"/>
  <c r="AL587"/>
  <c r="AF586"/>
  <c r="AF585" s="1"/>
  <c r="AF584" s="1"/>
  <c r="AF583" s="1"/>
  <c r="AF520" s="1"/>
  <c r="AF475" s="1"/>
  <c r="AQ655"/>
  <c r="AK654"/>
  <c r="AK653" s="1"/>
  <c r="AK652" s="1"/>
  <c r="AK1243"/>
  <c r="AK1242" s="1"/>
  <c r="AQ1244"/>
  <c r="R1481"/>
  <c r="H1481"/>
  <c r="L1481"/>
  <c r="AL388"/>
  <c r="AL387" s="1"/>
  <c r="AL382" s="1"/>
  <c r="AR1318"/>
  <c r="AL303"/>
  <c r="AL302" s="1"/>
  <c r="AL293" s="1"/>
  <c r="AL282" s="1"/>
  <c r="AL261" s="1"/>
  <c r="AK1453"/>
  <c r="AK1469"/>
  <c r="AK1467" s="1"/>
  <c r="AL793"/>
  <c r="AL778" s="1"/>
  <c r="AL777" s="1"/>
  <c r="AQ478"/>
  <c r="AQ477" s="1"/>
  <c r="AK367"/>
  <c r="AK366" s="1"/>
  <c r="AK1089"/>
  <c r="AL814"/>
  <c r="AL813" s="1"/>
  <c r="AL478"/>
  <c r="AL477" s="1"/>
  <c r="AF1185"/>
  <c r="AF1184" s="1"/>
  <c r="AF1183" s="1"/>
  <c r="AF1169" s="1"/>
  <c r="AF1168" s="1"/>
  <c r="AL1186"/>
  <c r="AE1270"/>
  <c r="AE1269" s="1"/>
  <c r="AK1271"/>
  <c r="AE724"/>
  <c r="AE723" s="1"/>
  <c r="AE722" s="1"/>
  <c r="AE721" s="1"/>
  <c r="AE720" s="1"/>
  <c r="AK725"/>
  <c r="Z1394"/>
  <c r="Z1391" s="1"/>
  <c r="Z1374" s="1"/>
  <c r="Z1350" s="1"/>
  <c r="Z1339" s="1"/>
  <c r="Z1310" s="1"/>
  <c r="AF1395"/>
  <c r="AK983"/>
  <c r="AK982"/>
  <c r="AK981"/>
  <c r="AK980" s="1"/>
  <c r="AK978" s="1"/>
  <c r="AK304"/>
  <c r="AK303" s="1"/>
  <c r="AK302" s="1"/>
  <c r="AK293" s="1"/>
  <c r="AK282" s="1"/>
  <c r="AQ305"/>
  <c r="AL1386"/>
  <c r="AR1387"/>
  <c r="AL654"/>
  <c r="AL653" s="1"/>
  <c r="AL652" s="1"/>
  <c r="AR655"/>
  <c r="AK1041"/>
  <c r="AK1040" s="1"/>
  <c r="AK1039" s="1"/>
  <c r="AK1038" s="1"/>
  <c r="AK1022" s="1"/>
  <c r="AQ1042"/>
  <c r="AR1366"/>
  <c r="AL1365"/>
  <c r="AL1360" s="1"/>
  <c r="AL1359" s="1"/>
  <c r="AE1394"/>
  <c r="AK1395"/>
  <c r="AE26"/>
  <c r="Y25"/>
  <c r="Y24" s="1"/>
  <c r="Y17" s="1"/>
  <c r="Y16" s="1"/>
  <c r="Y15" s="1"/>
  <c r="AE439"/>
  <c r="AE438" s="1"/>
  <c r="AE437" s="1"/>
  <c r="AK440"/>
  <c r="AR981"/>
  <c r="AR980" s="1"/>
  <c r="AR978" s="1"/>
  <c r="AK798"/>
  <c r="AK797" s="1"/>
  <c r="AK793" s="1"/>
  <c r="AQ799"/>
  <c r="AQ180"/>
  <c r="AK179"/>
  <c r="AR1400"/>
  <c r="AL1399"/>
  <c r="AL1398" s="1"/>
  <c r="AL1075"/>
  <c r="AL1074" s="1"/>
  <c r="AL1073" s="1"/>
  <c r="AL1072" s="1"/>
  <c r="AR1076"/>
  <c r="N1481"/>
  <c r="AL1044"/>
  <c r="AL958"/>
  <c r="AL953" s="1"/>
  <c r="AL952" s="1"/>
  <c r="AL1469"/>
  <c r="AL1467" s="1"/>
  <c r="AF416"/>
  <c r="AE87"/>
  <c r="AQ1453"/>
  <c r="AL997"/>
  <c r="AL996" s="1"/>
  <c r="AK1360"/>
  <c r="AK478"/>
  <c r="AK477" s="1"/>
  <c r="AQ367"/>
  <c r="AQ366" s="1"/>
  <c r="AK1378"/>
  <c r="AK590"/>
  <c r="AK589" s="1"/>
  <c r="AK1383"/>
  <c r="AK418"/>
  <c r="AL1022"/>
  <c r="AL904"/>
  <c r="AL903" s="1"/>
  <c r="AK405"/>
  <c r="AK404"/>
  <c r="AL430"/>
  <c r="AL429" s="1"/>
  <c r="AL418" s="1"/>
  <c r="AL431"/>
  <c r="AQ182"/>
  <c r="AK181"/>
  <c r="AL1376"/>
  <c r="AL1375" s="1"/>
  <c r="AR1377"/>
  <c r="AL750"/>
  <c r="AL745" s="1"/>
  <c r="AL744" s="1"/>
  <c r="AL735" s="1"/>
  <c r="AL734" s="1"/>
  <c r="AR751"/>
  <c r="AK316"/>
  <c r="AK315" s="1"/>
  <c r="AK314" s="1"/>
  <c r="AK313" s="1"/>
  <c r="AK312" s="1"/>
  <c r="AQ317"/>
  <c r="AK968"/>
  <c r="AK967" s="1"/>
  <c r="AK966" s="1"/>
  <c r="AK965" s="1"/>
  <c r="AQ969"/>
  <c r="AL1106"/>
  <c r="AL1105" s="1"/>
  <c r="AL1100" s="1"/>
  <c r="AR1107"/>
  <c r="AR1354"/>
  <c r="AL1353"/>
  <c r="AL1352" s="1"/>
  <c r="AL1351" s="1"/>
  <c r="AQ1253"/>
  <c r="AK1252"/>
  <c r="AK1251" s="1"/>
  <c r="AK40"/>
  <c r="AQ41"/>
  <c r="AQ135"/>
  <c r="AQ133"/>
  <c r="AQ134"/>
  <c r="AQ131"/>
  <c r="AQ132"/>
  <c r="AQ90"/>
  <c r="AK89"/>
  <c r="AK88" s="1"/>
  <c r="AL404"/>
  <c r="AL405"/>
  <c r="AK72"/>
  <c r="AK71" s="1"/>
  <c r="AK70" s="1"/>
  <c r="AK69" s="1"/>
  <c r="AK68" s="1"/>
  <c r="AQ73"/>
  <c r="AR28"/>
  <c r="AL27"/>
  <c r="AL24" s="1"/>
  <c r="AL17" s="1"/>
  <c r="AL16" s="1"/>
  <c r="AL15" s="1"/>
  <c r="AQ688"/>
  <c r="AK687"/>
  <c r="AK686" s="1"/>
  <c r="AK685" s="1"/>
  <c r="AL983"/>
  <c r="AL982"/>
  <c r="AL981"/>
  <c r="AL980" s="1"/>
  <c r="AL978" s="1"/>
  <c r="AL337"/>
  <c r="AL332" s="1"/>
  <c r="AL331" s="1"/>
  <c r="AL330" s="1"/>
  <c r="AR958"/>
  <c r="AR953" s="1"/>
  <c r="AR952" s="1"/>
  <c r="AK1175"/>
  <c r="AK1174" s="1"/>
  <c r="AR1434"/>
  <c r="AR1433" s="1"/>
  <c r="AR1432" s="1"/>
  <c r="AL1125"/>
  <c r="AL1119" s="1"/>
  <c r="AL660"/>
  <c r="AK1367"/>
  <c r="AK55"/>
  <c r="AK54" s="1"/>
  <c r="AK53" s="1"/>
  <c r="AK46" s="1"/>
  <c r="AR793"/>
  <c r="AL55"/>
  <c r="AL54" s="1"/>
  <c r="AL53" s="1"/>
  <c r="AL46" s="1"/>
  <c r="AE958"/>
  <c r="AE953" s="1"/>
  <c r="AE952" s="1"/>
  <c r="AE901" s="1"/>
  <c r="AQ1383"/>
  <c r="AR660"/>
  <c r="AR904"/>
  <c r="AR903" s="1"/>
  <c r="AR431"/>
  <c r="AE212"/>
  <c r="AE211" s="1"/>
  <c r="AE210" s="1"/>
  <c r="AE209" s="1"/>
  <c r="AE208" s="1"/>
  <c r="AK213"/>
  <c r="AF107"/>
  <c r="AF106" s="1"/>
  <c r="AF87" s="1"/>
  <c r="AF76" s="1"/>
  <c r="AF75" s="1"/>
  <c r="AF66" s="1"/>
  <c r="AL108"/>
  <c r="AE463"/>
  <c r="AE460" s="1"/>
  <c r="AK464"/>
  <c r="AF40"/>
  <c r="AF37" s="1"/>
  <c r="AF36" s="1"/>
  <c r="AF35" s="1"/>
  <c r="AF34" s="1"/>
  <c r="AF13" s="1"/>
  <c r="AL41"/>
  <c r="AL122"/>
  <c r="AL121"/>
  <c r="AL120" s="1"/>
  <c r="AK672"/>
  <c r="AK671" s="1"/>
  <c r="AK660" s="1"/>
  <c r="AQ673"/>
  <c r="AR404"/>
  <c r="AR405"/>
  <c r="AL294"/>
  <c r="AK960"/>
  <c r="AK959" s="1"/>
  <c r="AQ961"/>
  <c r="AK104"/>
  <c r="AK103" s="1"/>
  <c r="AQ105"/>
  <c r="AL1258"/>
  <c r="AL1257" s="1"/>
  <c r="AR1259"/>
  <c r="AQ818"/>
  <c r="AK817"/>
  <c r="AK816" s="1"/>
  <c r="AK815" s="1"/>
  <c r="AK814" s="1"/>
  <c r="AK813" s="1"/>
  <c r="AL592"/>
  <c r="AL591" s="1"/>
  <c r="AL590" s="1"/>
  <c r="AL589" s="1"/>
  <c r="AR593"/>
  <c r="AE524"/>
  <c r="AE523" s="1"/>
  <c r="AE522" s="1"/>
  <c r="AE521" s="1"/>
  <c r="AE520" s="1"/>
  <c r="AE475" s="1"/>
  <c r="AK525"/>
  <c r="AF1316"/>
  <c r="AF1315" s="1"/>
  <c r="AF1314" s="1"/>
  <c r="AF1313" s="1"/>
  <c r="AF1312" s="1"/>
  <c r="AL1317"/>
  <c r="AF1246"/>
  <c r="AF1245" s="1"/>
  <c r="AL1247"/>
  <c r="AK1165"/>
  <c r="AK1164" s="1"/>
  <c r="AK1163" s="1"/>
  <c r="AK1162" s="1"/>
  <c r="AK1161" s="1"/>
  <c r="AQ1166"/>
  <c r="AQ532"/>
  <c r="AK531"/>
  <c r="AK530" s="1"/>
  <c r="AQ102"/>
  <c r="AK101"/>
  <c r="AK100" s="1"/>
  <c r="AL1234"/>
  <c r="AL1233" s="1"/>
  <c r="AR1235"/>
  <c r="AK706"/>
  <c r="AK705" s="1"/>
  <c r="AK704" s="1"/>
  <c r="AQ707"/>
  <c r="P1481"/>
  <c r="AR763"/>
  <c r="AR762" s="1"/>
  <c r="AR761" s="1"/>
  <c r="AK780"/>
  <c r="AK779" s="1"/>
  <c r="AL1318"/>
  <c r="AL684"/>
  <c r="AL683" s="1"/>
  <c r="AK904"/>
  <c r="AK903" s="1"/>
  <c r="AK1352"/>
  <c r="AK1351" s="1"/>
  <c r="AL1434"/>
  <c r="AL1433" s="1"/>
  <c r="AL1432" s="1"/>
  <c r="AK1044"/>
  <c r="AQ55"/>
  <c r="AQ54" s="1"/>
  <c r="AQ53" s="1"/>
  <c r="AQ46" s="1"/>
  <c r="AR367"/>
  <c r="AK997"/>
  <c r="AK996" s="1"/>
  <c r="AK123"/>
  <c r="M1481"/>
  <c r="V1481"/>
  <c r="T1481"/>
  <c r="X1481"/>
  <c r="AB1481"/>
  <c r="Y616"/>
  <c r="S615"/>
  <c r="S614" s="1"/>
  <c r="S613" s="1"/>
  <c r="S612" s="1"/>
  <c r="S611" s="1"/>
  <c r="S609" s="1"/>
  <c r="AE145"/>
  <c r="Y144"/>
  <c r="Y141" s="1"/>
  <c r="Y140" s="1"/>
  <c r="Y139" s="1"/>
  <c r="Y138" s="1"/>
  <c r="Y118" s="1"/>
  <c r="U1481"/>
  <c r="Q1481"/>
  <c r="AD1481"/>
  <c r="B358"/>
  <c r="B354"/>
  <c r="B359" s="1"/>
  <c r="B349"/>
  <c r="B350" s="1"/>
  <c r="B351" s="1"/>
  <c r="B352" s="1"/>
  <c r="AA1481"/>
  <c r="B501"/>
  <c r="B502" s="1"/>
  <c r="B503" s="1"/>
  <c r="B504" s="1"/>
  <c r="B496"/>
  <c r="B497" s="1"/>
  <c r="B498" s="1"/>
  <c r="B499" s="1"/>
  <c r="B486"/>
  <c r="B487" s="1"/>
  <c r="B488" s="1"/>
  <c r="B489" s="1"/>
  <c r="B490" s="1"/>
  <c r="B491" s="1"/>
  <c r="B492" s="1"/>
  <c r="B493" s="1"/>
  <c r="B494" s="1"/>
  <c r="B540"/>
  <c r="B539"/>
  <c r="B541" s="1"/>
  <c r="AC1481"/>
  <c r="B82"/>
  <c r="B84" s="1"/>
  <c r="B88"/>
  <c r="B90" s="1"/>
  <c r="B92" s="1"/>
  <c r="B94" s="1"/>
  <c r="B96" s="1"/>
  <c r="B98" s="1"/>
  <c r="B100" s="1"/>
  <c r="B102" s="1"/>
  <c r="B104" s="1"/>
  <c r="B106" s="1"/>
  <c r="B108" s="1"/>
  <c r="AQ861" l="1"/>
  <c r="AQ860" s="1"/>
  <c r="AQ859" s="1"/>
  <c r="AQ1089"/>
  <c r="S1481"/>
  <c r="BC627"/>
  <c r="AW627"/>
  <c r="AW465"/>
  <c r="BC466"/>
  <c r="BC465" s="1"/>
  <c r="AW308"/>
  <c r="BC310"/>
  <c r="BC308" s="1"/>
  <c r="AW1106"/>
  <c r="BC1107"/>
  <c r="BC1106" s="1"/>
  <c r="AW1249"/>
  <c r="AW1248" s="1"/>
  <c r="BC1250"/>
  <c r="BC1249" s="1"/>
  <c r="BC1248" s="1"/>
  <c r="AW1408"/>
  <c r="AW1407" s="1"/>
  <c r="AW1406" s="1"/>
  <c r="AW1405" s="1"/>
  <c r="BC1409"/>
  <c r="BC1408" s="1"/>
  <c r="BC1407" s="1"/>
  <c r="BC1406" s="1"/>
  <c r="BC1405" s="1"/>
  <c r="AW748"/>
  <c r="BC749"/>
  <c r="BC748" s="1"/>
  <c r="AX72"/>
  <c r="AX71" s="1"/>
  <c r="AX70" s="1"/>
  <c r="AX69" s="1"/>
  <c r="AX68" s="1"/>
  <c r="BD73"/>
  <c r="BD72" s="1"/>
  <c r="BD71" s="1"/>
  <c r="BD70" s="1"/>
  <c r="BD69" s="1"/>
  <c r="BD68" s="1"/>
  <c r="AX308"/>
  <c r="BD310"/>
  <c r="BD308" s="1"/>
  <c r="AX1188"/>
  <c r="AX1187" s="1"/>
  <c r="BD1189"/>
  <c r="BD1188" s="1"/>
  <c r="BD1187" s="1"/>
  <c r="AW81"/>
  <c r="BC82"/>
  <c r="BC81" s="1"/>
  <c r="AW606"/>
  <c r="AW605" s="1"/>
  <c r="AW604" s="1"/>
  <c r="AW603" s="1"/>
  <c r="AW602" s="1"/>
  <c r="BC607"/>
  <c r="BC606" s="1"/>
  <c r="BC605" s="1"/>
  <c r="BC604" s="1"/>
  <c r="BC603" s="1"/>
  <c r="BC602" s="1"/>
  <c r="AW1172"/>
  <c r="AW1171" s="1"/>
  <c r="AW1170" s="1"/>
  <c r="BC1173"/>
  <c r="BC1172" s="1"/>
  <c r="BC1171" s="1"/>
  <c r="BC1170" s="1"/>
  <c r="AW1426"/>
  <c r="AW1425" s="1"/>
  <c r="AW1424" s="1"/>
  <c r="AW1423" s="1"/>
  <c r="AW1422" s="1"/>
  <c r="BC1427"/>
  <c r="BC1426" s="1"/>
  <c r="BC1425" s="1"/>
  <c r="BC1424" s="1"/>
  <c r="BC1423" s="1"/>
  <c r="BC1422" s="1"/>
  <c r="AW432"/>
  <c r="AW431" s="1"/>
  <c r="AW430" s="1"/>
  <c r="AW429" s="1"/>
  <c r="BC433"/>
  <c r="BC432" s="1"/>
  <c r="BC431" s="1"/>
  <c r="BC430" s="1"/>
  <c r="BC429" s="1"/>
  <c r="AW810"/>
  <c r="AW809" s="1"/>
  <c r="AW808" s="1"/>
  <c r="AW807" s="1"/>
  <c r="AW806" s="1"/>
  <c r="BC811"/>
  <c r="BC810" s="1"/>
  <c r="BC809" s="1"/>
  <c r="BC808" s="1"/>
  <c r="BC807" s="1"/>
  <c r="BC806" s="1"/>
  <c r="AW1258"/>
  <c r="AW1257" s="1"/>
  <c r="BC1259"/>
  <c r="BC1258" s="1"/>
  <c r="BC1257" s="1"/>
  <c r="AW738"/>
  <c r="AW737" s="1"/>
  <c r="AW736" s="1"/>
  <c r="BC739"/>
  <c r="BC738" s="1"/>
  <c r="BC737" s="1"/>
  <c r="BC736" s="1"/>
  <c r="AX267"/>
  <c r="BD268"/>
  <c r="BD267" s="1"/>
  <c r="AX439"/>
  <c r="AX438" s="1"/>
  <c r="AX437" s="1"/>
  <c r="BD440"/>
  <c r="BD439" s="1"/>
  <c r="BD438" s="1"/>
  <c r="BD437" s="1"/>
  <c r="AX768"/>
  <c r="AX767" s="1"/>
  <c r="BD769"/>
  <c r="BD768" s="1"/>
  <c r="BD767" s="1"/>
  <c r="AW95"/>
  <c r="AW94" s="1"/>
  <c r="BC96"/>
  <c r="BC95" s="1"/>
  <c r="BC94" s="1"/>
  <c r="AW422"/>
  <c r="AW421" s="1"/>
  <c r="AW420" s="1"/>
  <c r="AW419" s="1"/>
  <c r="BC423"/>
  <c r="BC422" s="1"/>
  <c r="BC421" s="1"/>
  <c r="BC420" s="1"/>
  <c r="BC419" s="1"/>
  <c r="AW785"/>
  <c r="BC786"/>
  <c r="BC785" s="1"/>
  <c r="AW1435"/>
  <c r="BC1436"/>
  <c r="BC1435" s="1"/>
  <c r="AX712"/>
  <c r="AX711" s="1"/>
  <c r="BD713"/>
  <c r="BD712" s="1"/>
  <c r="BD711" s="1"/>
  <c r="AX126"/>
  <c r="BD127"/>
  <c r="BD126" s="1"/>
  <c r="AX677"/>
  <c r="AX676" s="1"/>
  <c r="AX675" s="1"/>
  <c r="AX674" s="1"/>
  <c r="BD678"/>
  <c r="BD677" s="1"/>
  <c r="BD676" s="1"/>
  <c r="BD675" s="1"/>
  <c r="BD674" s="1"/>
  <c r="AX1294"/>
  <c r="AX1293" s="1"/>
  <c r="BD1295"/>
  <c r="BD1294" s="1"/>
  <c r="BD1293" s="1"/>
  <c r="AW124"/>
  <c r="BC125"/>
  <c r="BC124" s="1"/>
  <c r="AX758"/>
  <c r="AX757" s="1"/>
  <c r="BD759"/>
  <c r="BD758" s="1"/>
  <c r="BD757" s="1"/>
  <c r="AX514"/>
  <c r="AX513" s="1"/>
  <c r="AX512" s="1"/>
  <c r="BD515"/>
  <c r="BD514" s="1"/>
  <c r="BD513" s="1"/>
  <c r="BD512" s="1"/>
  <c r="AW358"/>
  <c r="AW357" s="1"/>
  <c r="AW356" s="1"/>
  <c r="AW355" s="1"/>
  <c r="BC359"/>
  <c r="BC358" s="1"/>
  <c r="BC357" s="1"/>
  <c r="BC356" s="1"/>
  <c r="BC355" s="1"/>
  <c r="AW854"/>
  <c r="AW853" s="1"/>
  <c r="AW852" s="1"/>
  <c r="AW851" s="1"/>
  <c r="AW850" s="1"/>
  <c r="BC855"/>
  <c r="BC854" s="1"/>
  <c r="BC853" s="1"/>
  <c r="BC852" s="1"/>
  <c r="BC851" s="1"/>
  <c r="BC850" s="1"/>
  <c r="AW1437"/>
  <c r="BC1438"/>
  <c r="BC1437" s="1"/>
  <c r="AX296"/>
  <c r="AX295" s="1"/>
  <c r="BD297"/>
  <c r="BD296" s="1"/>
  <c r="BD295" s="1"/>
  <c r="AX795"/>
  <c r="AX794" s="1"/>
  <c r="BD796"/>
  <c r="BD795" s="1"/>
  <c r="BD794" s="1"/>
  <c r="AX1237"/>
  <c r="AX1236" s="1"/>
  <c r="BD1238"/>
  <c r="BD1237" s="1"/>
  <c r="BD1236" s="1"/>
  <c r="AW1031"/>
  <c r="AW1030" s="1"/>
  <c r="AW1029" s="1"/>
  <c r="AW1028" s="1"/>
  <c r="BC1032"/>
  <c r="BC1031" s="1"/>
  <c r="BC1030" s="1"/>
  <c r="BC1029" s="1"/>
  <c r="BC1028" s="1"/>
  <c r="AW1264"/>
  <c r="AW1263" s="1"/>
  <c r="BC1265"/>
  <c r="BC1264" s="1"/>
  <c r="BC1263" s="1"/>
  <c r="AW325"/>
  <c r="AW324" s="1"/>
  <c r="AW323" s="1"/>
  <c r="AW322" s="1"/>
  <c r="AW321" s="1"/>
  <c r="AW319" s="1"/>
  <c r="BC326"/>
  <c r="BC325" s="1"/>
  <c r="BC324" s="1"/>
  <c r="BC323" s="1"/>
  <c r="BC322" s="1"/>
  <c r="BC321" s="1"/>
  <c r="BC319" s="1"/>
  <c r="AW872"/>
  <c r="AW871" s="1"/>
  <c r="BC873"/>
  <c r="BC872" s="1"/>
  <c r="BC871" s="1"/>
  <c r="AW1234"/>
  <c r="AW1233" s="1"/>
  <c r="BC1235"/>
  <c r="BC1234" s="1"/>
  <c r="BC1233" s="1"/>
  <c r="AX300"/>
  <c r="AX299" s="1"/>
  <c r="AX298" s="1"/>
  <c r="BD301"/>
  <c r="BD300" s="1"/>
  <c r="BD299" s="1"/>
  <c r="BD298" s="1"/>
  <c r="AX552"/>
  <c r="AX551" s="1"/>
  <c r="BD553"/>
  <c r="BD552" s="1"/>
  <c r="BD551" s="1"/>
  <c r="AX1165"/>
  <c r="AX1164" s="1"/>
  <c r="AX1163" s="1"/>
  <c r="AX1162" s="1"/>
  <c r="AX1161" s="1"/>
  <c r="BD1166"/>
  <c r="BD1165" s="1"/>
  <c r="BD1164" s="1"/>
  <c r="BD1163" s="1"/>
  <c r="BD1162" s="1"/>
  <c r="BD1161" s="1"/>
  <c r="AX1285"/>
  <c r="AX1284" s="1"/>
  <c r="BD1286"/>
  <c r="BD1285" s="1"/>
  <c r="BD1284" s="1"/>
  <c r="AW107"/>
  <c r="AW106" s="1"/>
  <c r="BC108"/>
  <c r="BC107" s="1"/>
  <c r="BC106" s="1"/>
  <c r="AW866"/>
  <c r="AW865" s="1"/>
  <c r="BC867"/>
  <c r="BC866" s="1"/>
  <c r="BC865" s="1"/>
  <c r="AW1353"/>
  <c r="BC1354"/>
  <c r="BC1353" s="1"/>
  <c r="AX560"/>
  <c r="AX559" s="1"/>
  <c r="AX558" s="1"/>
  <c r="BD561"/>
  <c r="BD560" s="1"/>
  <c r="BD559" s="1"/>
  <c r="BD558" s="1"/>
  <c r="AX306"/>
  <c r="BD307"/>
  <c r="BD306" s="1"/>
  <c r="AX1176"/>
  <c r="BD1177"/>
  <c r="BD1176" s="1"/>
  <c r="AX29"/>
  <c r="BD30"/>
  <c r="BD29" s="1"/>
  <c r="AX181"/>
  <c r="BD182"/>
  <c r="BD181" s="1"/>
  <c r="AX422"/>
  <c r="AX421" s="1"/>
  <c r="AX420" s="1"/>
  <c r="AX419" s="1"/>
  <c r="BD423"/>
  <c r="BD422" s="1"/>
  <c r="BD421" s="1"/>
  <c r="BD420" s="1"/>
  <c r="BD419" s="1"/>
  <c r="AX672"/>
  <c r="AX671" s="1"/>
  <c r="BD673"/>
  <c r="BD672" s="1"/>
  <c r="BD671" s="1"/>
  <c r="AX1172"/>
  <c r="AX1171" s="1"/>
  <c r="AX1170" s="1"/>
  <c r="BD1173"/>
  <c r="BD1172" s="1"/>
  <c r="BD1171" s="1"/>
  <c r="BD1170" s="1"/>
  <c r="AX1291"/>
  <c r="AX1290" s="1"/>
  <c r="BD1292"/>
  <c r="BD1291" s="1"/>
  <c r="BD1290" s="1"/>
  <c r="AW85"/>
  <c r="BC86"/>
  <c r="BC85" s="1"/>
  <c r="AW586"/>
  <c r="AW585" s="1"/>
  <c r="AW584" s="1"/>
  <c r="AW583" s="1"/>
  <c r="BC587"/>
  <c r="BC586" s="1"/>
  <c r="BC585" s="1"/>
  <c r="BC584" s="1"/>
  <c r="BC583" s="1"/>
  <c r="AW803"/>
  <c r="AW802" s="1"/>
  <c r="AW801" s="1"/>
  <c r="AW800" s="1"/>
  <c r="BC804"/>
  <c r="BC803" s="1"/>
  <c r="BC802" s="1"/>
  <c r="BC801" s="1"/>
  <c r="BC800" s="1"/>
  <c r="AX765"/>
  <c r="AX764" s="1"/>
  <c r="BD766"/>
  <c r="BD765" s="1"/>
  <c r="BD764" s="1"/>
  <c r="BD763" s="1"/>
  <c r="AX963"/>
  <c r="AX962" s="1"/>
  <c r="BD964"/>
  <c r="BD963" s="1"/>
  <c r="BD962" s="1"/>
  <c r="AX1123"/>
  <c r="AX1122" s="1"/>
  <c r="AX1121" s="1"/>
  <c r="AX1120" s="1"/>
  <c r="BD1124"/>
  <c r="BD1123" s="1"/>
  <c r="BD1122" s="1"/>
  <c r="BD1121" s="1"/>
  <c r="BD1120" s="1"/>
  <c r="AW31"/>
  <c r="BC32"/>
  <c r="BC31" s="1"/>
  <c r="AW372"/>
  <c r="AW371" s="1"/>
  <c r="BC373"/>
  <c r="BC372" s="1"/>
  <c r="BC371" s="1"/>
  <c r="AW791"/>
  <c r="AW790" s="1"/>
  <c r="AW789" s="1"/>
  <c r="BC792"/>
  <c r="BC791" s="1"/>
  <c r="BC790" s="1"/>
  <c r="BC789" s="1"/>
  <c r="AW1316"/>
  <c r="AW1315" s="1"/>
  <c r="AW1314" s="1"/>
  <c r="BC1317"/>
  <c r="BC1316" s="1"/>
  <c r="BC1315" s="1"/>
  <c r="BC1314" s="1"/>
  <c r="AW765"/>
  <c r="AW764" s="1"/>
  <c r="BC766"/>
  <c r="BC765" s="1"/>
  <c r="BC764" s="1"/>
  <c r="AW1080"/>
  <c r="AW1079" s="1"/>
  <c r="AW1078" s="1"/>
  <c r="AW1077" s="1"/>
  <c r="BC1081"/>
  <c r="BC1080" s="1"/>
  <c r="BC1079" s="1"/>
  <c r="BC1078" s="1"/>
  <c r="BC1077" s="1"/>
  <c r="AX746"/>
  <c r="BD747"/>
  <c r="BD746" s="1"/>
  <c r="AX79"/>
  <c r="BD80"/>
  <c r="BD79" s="1"/>
  <c r="AX391"/>
  <c r="BD392"/>
  <c r="BD391" s="1"/>
  <c r="AX847"/>
  <c r="AX846" s="1"/>
  <c r="AX845" s="1"/>
  <c r="AX844" s="1"/>
  <c r="AX843" s="1"/>
  <c r="BD848"/>
  <c r="BD847" s="1"/>
  <c r="BD846" s="1"/>
  <c r="BD845" s="1"/>
  <c r="BD844" s="1"/>
  <c r="BD843" s="1"/>
  <c r="AX1019"/>
  <c r="AX1018" s="1"/>
  <c r="AX1013" s="1"/>
  <c r="AX1012" s="1"/>
  <c r="BD1020"/>
  <c r="BD1019" s="1"/>
  <c r="BD1018" s="1"/>
  <c r="AX1326"/>
  <c r="AX1325" s="1"/>
  <c r="BD1327"/>
  <c r="BD1326" s="1"/>
  <c r="BD1325" s="1"/>
  <c r="AW269"/>
  <c r="BC270"/>
  <c r="BC269" s="1"/>
  <c r="AW503"/>
  <c r="AW502" s="1"/>
  <c r="AW501" s="1"/>
  <c r="AW500" s="1"/>
  <c r="BC504"/>
  <c r="BC503" s="1"/>
  <c r="BC502" s="1"/>
  <c r="BC501" s="1"/>
  <c r="BC500" s="1"/>
  <c r="AW1063"/>
  <c r="AW1062" s="1"/>
  <c r="AW1061" s="1"/>
  <c r="AW1060" s="1"/>
  <c r="BC1064"/>
  <c r="BC1063" s="1"/>
  <c r="BC1062" s="1"/>
  <c r="BC1061" s="1"/>
  <c r="BC1060" s="1"/>
  <c r="AX232"/>
  <c r="AX231" s="1"/>
  <c r="AX223" s="1"/>
  <c r="AX222" s="1"/>
  <c r="BD233"/>
  <c r="BD232" s="1"/>
  <c r="BD231" s="1"/>
  <c r="AX269"/>
  <c r="BD270"/>
  <c r="BD269" s="1"/>
  <c r="AX817"/>
  <c r="AX816" s="1"/>
  <c r="AX815" s="1"/>
  <c r="BD818"/>
  <c r="BD817" s="1"/>
  <c r="BD816" s="1"/>
  <c r="BD815" s="1"/>
  <c r="AX1108"/>
  <c r="BD1109"/>
  <c r="BD1108" s="1"/>
  <c r="AX104"/>
  <c r="AX103" s="1"/>
  <c r="BD105"/>
  <c r="BD104" s="1"/>
  <c r="BD103" s="1"/>
  <c r="AX662"/>
  <c r="AX661" s="1"/>
  <c r="BD663"/>
  <c r="BD662" s="1"/>
  <c r="BD661" s="1"/>
  <c r="AX975"/>
  <c r="AX974" s="1"/>
  <c r="AX973" s="1"/>
  <c r="AX972" s="1"/>
  <c r="AX971" s="1"/>
  <c r="BD976"/>
  <c r="BD975" s="1"/>
  <c r="BD974" s="1"/>
  <c r="BD973" s="1"/>
  <c r="BD972" s="1"/>
  <c r="BD971" s="1"/>
  <c r="AW19"/>
  <c r="AW18" s="1"/>
  <c r="BC20"/>
  <c r="BC19" s="1"/>
  <c r="BC18" s="1"/>
  <c r="AW191"/>
  <c r="AW190" s="1"/>
  <c r="AW189" s="1"/>
  <c r="AW188" s="1"/>
  <c r="AW187" s="1"/>
  <c r="BC192"/>
  <c r="BC191" s="1"/>
  <c r="BC190" s="1"/>
  <c r="BC189" s="1"/>
  <c r="BC188" s="1"/>
  <c r="BC187" s="1"/>
  <c r="AW427"/>
  <c r="AW426" s="1"/>
  <c r="AW425" s="1"/>
  <c r="AW424" s="1"/>
  <c r="BC428"/>
  <c r="BC427" s="1"/>
  <c r="BC426" s="1"/>
  <c r="BC425" s="1"/>
  <c r="BC424" s="1"/>
  <c r="AW669"/>
  <c r="AW668" s="1"/>
  <c r="BC670"/>
  <c r="BC669" s="1"/>
  <c r="BC668" s="1"/>
  <c r="AW1053"/>
  <c r="AW1052" s="1"/>
  <c r="AW1051" s="1"/>
  <c r="AW1050" s="1"/>
  <c r="BC1054"/>
  <c r="BC1053" s="1"/>
  <c r="BC1052" s="1"/>
  <c r="BC1051" s="1"/>
  <c r="BC1050" s="1"/>
  <c r="AW1384"/>
  <c r="BC1385"/>
  <c r="BC1384" s="1"/>
  <c r="AW691"/>
  <c r="AW690" s="1"/>
  <c r="AW689" s="1"/>
  <c r="BC692"/>
  <c r="BC691" s="1"/>
  <c r="BC690" s="1"/>
  <c r="BC689" s="1"/>
  <c r="AX924"/>
  <c r="AX923" s="1"/>
  <c r="BD925"/>
  <c r="BD924" s="1"/>
  <c r="BD923" s="1"/>
  <c r="AX205"/>
  <c r="AX204" s="1"/>
  <c r="AX203" s="1"/>
  <c r="AX202" s="1"/>
  <c r="AX201" s="1"/>
  <c r="BD206"/>
  <c r="BD205" s="1"/>
  <c r="BD204" s="1"/>
  <c r="BD203" s="1"/>
  <c r="BD202" s="1"/>
  <c r="BD201" s="1"/>
  <c r="AX717"/>
  <c r="AX716" s="1"/>
  <c r="AX715" s="1"/>
  <c r="AX714" s="1"/>
  <c r="BD718"/>
  <c r="BD717" s="1"/>
  <c r="BD716" s="1"/>
  <c r="BD715" s="1"/>
  <c r="BD714" s="1"/>
  <c r="AX935"/>
  <c r="AX934" s="1"/>
  <c r="AX933" s="1"/>
  <c r="AX932" s="1"/>
  <c r="BD936"/>
  <c r="BD935" s="1"/>
  <c r="BD934" s="1"/>
  <c r="BD933" s="1"/>
  <c r="BD932" s="1"/>
  <c r="AX1098"/>
  <c r="AX1097" s="1"/>
  <c r="BD1099"/>
  <c r="BD1098" s="1"/>
  <c r="BD1097" s="1"/>
  <c r="AX1264"/>
  <c r="AX1263" s="1"/>
  <c r="BD1265"/>
  <c r="BD1264" s="1"/>
  <c r="BD1263" s="1"/>
  <c r="AW286"/>
  <c r="AW285" s="1"/>
  <c r="AW284" s="1"/>
  <c r="AW283" s="1"/>
  <c r="BC287"/>
  <c r="BC286" s="1"/>
  <c r="BC285" s="1"/>
  <c r="BC284" s="1"/>
  <c r="BC283" s="1"/>
  <c r="AW514"/>
  <c r="AW513" s="1"/>
  <c r="AW512" s="1"/>
  <c r="BC515"/>
  <c r="BC514" s="1"/>
  <c r="BC513" s="1"/>
  <c r="BC512" s="1"/>
  <c r="AW1261"/>
  <c r="AW1260" s="1"/>
  <c r="BC1262"/>
  <c r="BC1261" s="1"/>
  <c r="BC1260" s="1"/>
  <c r="AW369"/>
  <c r="AW368" s="1"/>
  <c r="BC370"/>
  <c r="BC369" s="1"/>
  <c r="BC368" s="1"/>
  <c r="BC367" s="1"/>
  <c r="AW1195"/>
  <c r="AW1194" s="1"/>
  <c r="AW1193" s="1"/>
  <c r="BC1196"/>
  <c r="BC1195" s="1"/>
  <c r="BC1194" s="1"/>
  <c r="BC1193" s="1"/>
  <c r="AW1386"/>
  <c r="BC1387"/>
  <c r="BC1386" s="1"/>
  <c r="AW921"/>
  <c r="AW920" s="1"/>
  <c r="AW919" s="1"/>
  <c r="BC922"/>
  <c r="BC921" s="1"/>
  <c r="BC920" s="1"/>
  <c r="BC919" s="1"/>
  <c r="AX212"/>
  <c r="AX211" s="1"/>
  <c r="AX210" s="1"/>
  <c r="AX209" s="1"/>
  <c r="AX208" s="1"/>
  <c r="BD213"/>
  <c r="BD212" s="1"/>
  <c r="BD211" s="1"/>
  <c r="BD210" s="1"/>
  <c r="BD209" s="1"/>
  <c r="BD208" s="1"/>
  <c r="AX409"/>
  <c r="AX408" s="1"/>
  <c r="AX407" s="1"/>
  <c r="AX406" s="1"/>
  <c r="BD410"/>
  <c r="BD409" s="1"/>
  <c r="BD408" s="1"/>
  <c r="BD407" s="1"/>
  <c r="BD406" s="1"/>
  <c r="AX669"/>
  <c r="AX668" s="1"/>
  <c r="BD670"/>
  <c r="BD669" s="1"/>
  <c r="BD668" s="1"/>
  <c r="AX944"/>
  <c r="AX943" s="1"/>
  <c r="AX942" s="1"/>
  <c r="BD945"/>
  <c r="BD944" s="1"/>
  <c r="BD943" s="1"/>
  <c r="BD942" s="1"/>
  <c r="AX1128"/>
  <c r="AX1127" s="1"/>
  <c r="AX1126" s="1"/>
  <c r="BD1129"/>
  <c r="BD1128" s="1"/>
  <c r="BD1127" s="1"/>
  <c r="BD1126" s="1"/>
  <c r="AX1276"/>
  <c r="AX1275" s="1"/>
  <c r="BD1277"/>
  <c r="BD1276" s="1"/>
  <c r="BD1275" s="1"/>
  <c r="AW83"/>
  <c r="BC84"/>
  <c r="BC83" s="1"/>
  <c r="AW306"/>
  <c r="BC307"/>
  <c r="BC306" s="1"/>
  <c r="AW828"/>
  <c r="AW827" s="1"/>
  <c r="AW826" s="1"/>
  <c r="AW825" s="1"/>
  <c r="BC829"/>
  <c r="BC828" s="1"/>
  <c r="BC827" s="1"/>
  <c r="BC826" s="1"/>
  <c r="BC825" s="1"/>
  <c r="AW1213"/>
  <c r="BC1214"/>
  <c r="BC1213" s="1"/>
  <c r="AX699"/>
  <c r="AX698" s="1"/>
  <c r="BD700"/>
  <c r="BD699" s="1"/>
  <c r="BD698" s="1"/>
  <c r="AX927"/>
  <c r="AX926" s="1"/>
  <c r="BD927"/>
  <c r="BD926" s="1"/>
  <c r="AX1478"/>
  <c r="AX1477" s="1"/>
  <c r="AX1476" s="1"/>
  <c r="AX1475" s="1"/>
  <c r="BD1479"/>
  <c r="BD1478" s="1"/>
  <c r="BD1477" s="1"/>
  <c r="BD1476" s="1"/>
  <c r="BD1475" s="1"/>
  <c r="AX840"/>
  <c r="AX839" s="1"/>
  <c r="BD841"/>
  <c r="BD840" s="1"/>
  <c r="BD839" s="1"/>
  <c r="AX1058"/>
  <c r="AX1057" s="1"/>
  <c r="AX1056" s="1"/>
  <c r="AX1055" s="1"/>
  <c r="BD1059"/>
  <c r="BD1058" s="1"/>
  <c r="BD1057" s="1"/>
  <c r="BD1056" s="1"/>
  <c r="BD1055" s="1"/>
  <c r="AX687"/>
  <c r="AX686" s="1"/>
  <c r="AX685" s="1"/>
  <c r="BD688"/>
  <c r="BD687" s="1"/>
  <c r="BD686" s="1"/>
  <c r="BD685" s="1"/>
  <c r="AX124"/>
  <c r="BD125"/>
  <c r="BD124" s="1"/>
  <c r="AX555"/>
  <c r="AX554" s="1"/>
  <c r="BD556"/>
  <c r="BD555" s="1"/>
  <c r="BD554" s="1"/>
  <c r="AX1003"/>
  <c r="AX1002" s="1"/>
  <c r="BD1004"/>
  <c r="BD1003" s="1"/>
  <c r="BD1002" s="1"/>
  <c r="AX1195"/>
  <c r="AX1194" s="1"/>
  <c r="AX1193" s="1"/>
  <c r="BD1196"/>
  <c r="BD1195" s="1"/>
  <c r="BD1194" s="1"/>
  <c r="BD1193" s="1"/>
  <c r="AW115"/>
  <c r="AW114" s="1"/>
  <c r="AW113" s="1"/>
  <c r="AW112" s="1"/>
  <c r="AW111" s="1"/>
  <c r="AW110" s="1"/>
  <c r="BC116"/>
  <c r="BC115" s="1"/>
  <c r="BC114" s="1"/>
  <c r="BC113" s="1"/>
  <c r="BC112" s="1"/>
  <c r="BC111" s="1"/>
  <c r="BC110" s="1"/>
  <c r="AW662"/>
  <c r="AW661" s="1"/>
  <c r="BC663"/>
  <c r="BC662" s="1"/>
  <c r="BC661" s="1"/>
  <c r="AW869"/>
  <c r="AW868" s="1"/>
  <c r="BC870"/>
  <c r="BC869" s="1"/>
  <c r="BC868" s="1"/>
  <c r="AW1137"/>
  <c r="AW1136" s="1"/>
  <c r="AW1135" s="1"/>
  <c r="AW1134" s="1"/>
  <c r="BC1138"/>
  <c r="BC1137" s="1"/>
  <c r="BC1136" s="1"/>
  <c r="BC1135" s="1"/>
  <c r="BC1134" s="1"/>
  <c r="AW1267"/>
  <c r="AW1266" s="1"/>
  <c r="BC1268"/>
  <c r="BC1267" s="1"/>
  <c r="BC1266" s="1"/>
  <c r="AX226"/>
  <c r="BD227"/>
  <c r="BD226" s="1"/>
  <c r="AX742"/>
  <c r="AX741" s="1"/>
  <c r="AX740" s="1"/>
  <c r="BD743"/>
  <c r="BD742" s="1"/>
  <c r="BD741" s="1"/>
  <c r="BD740" s="1"/>
  <c r="AX345"/>
  <c r="AX344" s="1"/>
  <c r="BD346"/>
  <c r="BD345" s="1"/>
  <c r="BD344" s="1"/>
  <c r="AX1225"/>
  <c r="AX1224" s="1"/>
  <c r="BD1226"/>
  <c r="BD1225" s="1"/>
  <c r="BD1224" s="1"/>
  <c r="AW534"/>
  <c r="AW533" s="1"/>
  <c r="BC535"/>
  <c r="BC534" s="1"/>
  <c r="BC533" s="1"/>
  <c r="AW863"/>
  <c r="AW862" s="1"/>
  <c r="BC864"/>
  <c r="BC863" s="1"/>
  <c r="BC862" s="1"/>
  <c r="AW1202"/>
  <c r="AW1201" s="1"/>
  <c r="AW1200" s="1"/>
  <c r="BC1203"/>
  <c r="BC1202" s="1"/>
  <c r="BC1201" s="1"/>
  <c r="BC1200" s="1"/>
  <c r="BC1199" s="1"/>
  <c r="BC1198" s="1"/>
  <c r="AW1464"/>
  <c r="AW1463" s="1"/>
  <c r="BC1465"/>
  <c r="BC1464" s="1"/>
  <c r="BC1463" s="1"/>
  <c r="AW389"/>
  <c r="BC390"/>
  <c r="BC389" s="1"/>
  <c r="AW840"/>
  <c r="AW839" s="1"/>
  <c r="BC841"/>
  <c r="BC840" s="1"/>
  <c r="BC839" s="1"/>
  <c r="AW1222"/>
  <c r="AW1221" s="1"/>
  <c r="BC1223"/>
  <c r="BC1222" s="1"/>
  <c r="BC1221" s="1"/>
  <c r="AW1357"/>
  <c r="BC1358"/>
  <c r="BC1357" s="1"/>
  <c r="AX510"/>
  <c r="AX509" s="1"/>
  <c r="AX508" s="1"/>
  <c r="BD511"/>
  <c r="BD510" s="1"/>
  <c r="BD509" s="1"/>
  <c r="BD508" s="1"/>
  <c r="AX1261"/>
  <c r="AX1260" s="1"/>
  <c r="BD1262"/>
  <c r="BD1261" s="1"/>
  <c r="BD1260" s="1"/>
  <c r="AW56"/>
  <c r="BC57"/>
  <c r="BC56" s="1"/>
  <c r="AW823"/>
  <c r="AW822" s="1"/>
  <c r="BC824"/>
  <c r="BC823" s="1"/>
  <c r="BC822" s="1"/>
  <c r="AW1228"/>
  <c r="AW1227" s="1"/>
  <c r="BC1229"/>
  <c r="BC1228" s="1"/>
  <c r="BC1227" s="1"/>
  <c r="AW576"/>
  <c r="AW575" s="1"/>
  <c r="AW574" s="1"/>
  <c r="BC577"/>
  <c r="BC576" s="1"/>
  <c r="BC575" s="1"/>
  <c r="BC574" s="1"/>
  <c r="AW750"/>
  <c r="BC751"/>
  <c r="BC750" s="1"/>
  <c r="AX83"/>
  <c r="BD84"/>
  <c r="BD83" s="1"/>
  <c r="AX316"/>
  <c r="AX315" s="1"/>
  <c r="AX314" s="1"/>
  <c r="AX313" s="1"/>
  <c r="AX312" s="1"/>
  <c r="BD317"/>
  <c r="BD316" s="1"/>
  <c r="BD315" s="1"/>
  <c r="BD314" s="1"/>
  <c r="BD313" s="1"/>
  <c r="BD312" s="1"/>
  <c r="AX940"/>
  <c r="AX939" s="1"/>
  <c r="AX938" s="1"/>
  <c r="AX937" s="1"/>
  <c r="BD941"/>
  <c r="BD940" s="1"/>
  <c r="BD939" s="1"/>
  <c r="BD938" s="1"/>
  <c r="BD937" s="1"/>
  <c r="AX1419"/>
  <c r="AX1418" s="1"/>
  <c r="AX1417" s="1"/>
  <c r="AX1416" s="1"/>
  <c r="AX1415" s="1"/>
  <c r="BD1420"/>
  <c r="BD1419" s="1"/>
  <c r="BD1418" s="1"/>
  <c r="BD1417" s="1"/>
  <c r="BD1416" s="1"/>
  <c r="BD1415" s="1"/>
  <c r="AW709"/>
  <c r="AW708" s="1"/>
  <c r="BC710"/>
  <c r="BC709" s="1"/>
  <c r="BC708" s="1"/>
  <c r="AW927"/>
  <c r="AW926" s="1"/>
  <c r="BC927"/>
  <c r="BC926" s="1"/>
  <c r="AX170"/>
  <c r="AX169" s="1"/>
  <c r="AX168" s="1"/>
  <c r="BD171"/>
  <c r="BD170" s="1"/>
  <c r="BD169" s="1"/>
  <c r="BD168" s="1"/>
  <c r="AX443"/>
  <c r="AX442" s="1"/>
  <c r="AX441" s="1"/>
  <c r="BD444"/>
  <c r="BD443" s="1"/>
  <c r="BD442" s="1"/>
  <c r="BD441" s="1"/>
  <c r="AX1279"/>
  <c r="AX1278" s="1"/>
  <c r="BD1280"/>
  <c r="BD1279" s="1"/>
  <c r="BD1278" s="1"/>
  <c r="AX1389"/>
  <c r="AX1388" s="1"/>
  <c r="BD1390"/>
  <c r="BD1389" s="1"/>
  <c r="BD1388" s="1"/>
  <c r="AW1156"/>
  <c r="AW1155" s="1"/>
  <c r="AW1154" s="1"/>
  <c r="AW1153" s="1"/>
  <c r="AW1152" s="1"/>
  <c r="BC1157"/>
  <c r="BC1156" s="1"/>
  <c r="BC1155" s="1"/>
  <c r="BC1154" s="1"/>
  <c r="BC1153" s="1"/>
  <c r="BC1152" s="1"/>
  <c r="AX279"/>
  <c r="AX278" s="1"/>
  <c r="AX277" s="1"/>
  <c r="AX276" s="1"/>
  <c r="AX275" s="1"/>
  <c r="BD280"/>
  <c r="BD279" s="1"/>
  <c r="BD278" s="1"/>
  <c r="BD277" s="1"/>
  <c r="BD276" s="1"/>
  <c r="BD275" s="1"/>
  <c r="AX1446"/>
  <c r="AX1445" s="1"/>
  <c r="AX1444" s="1"/>
  <c r="AX1443" s="1"/>
  <c r="BD1447"/>
  <c r="BD1446" s="1"/>
  <c r="BD1445" s="1"/>
  <c r="BD1444" s="1"/>
  <c r="BD1443" s="1"/>
  <c r="AW847"/>
  <c r="AW846" s="1"/>
  <c r="AW845" s="1"/>
  <c r="AW844" s="1"/>
  <c r="AW843" s="1"/>
  <c r="BC848"/>
  <c r="BC847" s="1"/>
  <c r="BC846" s="1"/>
  <c r="BC845" s="1"/>
  <c r="BC844" s="1"/>
  <c r="BC843" s="1"/>
  <c r="AW1185"/>
  <c r="AW1184" s="1"/>
  <c r="BC1186"/>
  <c r="BC1185" s="1"/>
  <c r="BC1184" s="1"/>
  <c r="AW1379"/>
  <c r="BC1380"/>
  <c r="BC1379" s="1"/>
  <c r="AW481"/>
  <c r="AW480" s="1"/>
  <c r="AW479" s="1"/>
  <c r="BC482"/>
  <c r="BC481" s="1"/>
  <c r="BC480" s="1"/>
  <c r="BC479" s="1"/>
  <c r="AW1003"/>
  <c r="AW1002" s="1"/>
  <c r="BC1004"/>
  <c r="BC1003" s="1"/>
  <c r="BC1002" s="1"/>
  <c r="AW1336"/>
  <c r="AW1335" s="1"/>
  <c r="AW1334" s="1"/>
  <c r="AW1333" s="1"/>
  <c r="AW1332" s="1"/>
  <c r="BC1337"/>
  <c r="BC1336" s="1"/>
  <c r="BC1335" s="1"/>
  <c r="BC1334" s="1"/>
  <c r="BC1333" s="1"/>
  <c r="BC1332" s="1"/>
  <c r="AX115"/>
  <c r="AX114" s="1"/>
  <c r="AX113" s="1"/>
  <c r="AX112" s="1"/>
  <c r="AX111" s="1"/>
  <c r="AX110" s="1"/>
  <c r="BD116"/>
  <c r="BD115" s="1"/>
  <c r="BD114" s="1"/>
  <c r="BD113" s="1"/>
  <c r="BD112" s="1"/>
  <c r="BD111" s="1"/>
  <c r="BD110" s="1"/>
  <c r="AW658"/>
  <c r="AW657" s="1"/>
  <c r="AW656" s="1"/>
  <c r="BC659"/>
  <c r="BC658" s="1"/>
  <c r="BC657" s="1"/>
  <c r="BC656" s="1"/>
  <c r="AW1288"/>
  <c r="AW1287" s="1"/>
  <c r="BC1289"/>
  <c r="BC1288" s="1"/>
  <c r="BC1287" s="1"/>
  <c r="AW665"/>
  <c r="AW664" s="1"/>
  <c r="BC666"/>
  <c r="BC665" s="1"/>
  <c r="BC664" s="1"/>
  <c r="AX427"/>
  <c r="AX426" s="1"/>
  <c r="AX425" s="1"/>
  <c r="AX424" s="1"/>
  <c r="BD428"/>
  <c r="BD427" s="1"/>
  <c r="BD426" s="1"/>
  <c r="BD425" s="1"/>
  <c r="BD424" s="1"/>
  <c r="AX1439"/>
  <c r="BD1440"/>
  <c r="BD1439" s="1"/>
  <c r="AX63"/>
  <c r="AX62" s="1"/>
  <c r="BD64"/>
  <c r="BD63" s="1"/>
  <c r="BD62" s="1"/>
  <c r="AX493"/>
  <c r="AX492" s="1"/>
  <c r="AX491" s="1"/>
  <c r="BD494"/>
  <c r="BD493" s="1"/>
  <c r="BD492" s="1"/>
  <c r="BD491" s="1"/>
  <c r="AX1267"/>
  <c r="AX1266" s="1"/>
  <c r="BD1268"/>
  <c r="BD1267" s="1"/>
  <c r="BD1266" s="1"/>
  <c r="AX1437"/>
  <c r="BD1438"/>
  <c r="BD1437" s="1"/>
  <c r="AW443"/>
  <c r="AW442" s="1"/>
  <c r="AW441" s="1"/>
  <c r="BC444"/>
  <c r="BC443" s="1"/>
  <c r="BC442" s="1"/>
  <c r="BC441" s="1"/>
  <c r="AW1458"/>
  <c r="AW1457" s="1"/>
  <c r="BC1459"/>
  <c r="BC1458" s="1"/>
  <c r="BC1457" s="1"/>
  <c r="AX98"/>
  <c r="AX97" s="1"/>
  <c r="BD99"/>
  <c r="BD98" s="1"/>
  <c r="BD97" s="1"/>
  <c r="AX625"/>
  <c r="AX624" s="1"/>
  <c r="AX623" s="1"/>
  <c r="BD626"/>
  <c r="BD625" s="1"/>
  <c r="BD624" s="1"/>
  <c r="BD623" s="1"/>
  <c r="AX888"/>
  <c r="AX887" s="1"/>
  <c r="AX886" s="1"/>
  <c r="AX885" s="1"/>
  <c r="AX884" s="1"/>
  <c r="BD889"/>
  <c r="BD888" s="1"/>
  <c r="BD887" s="1"/>
  <c r="BD886" s="1"/>
  <c r="BD885" s="1"/>
  <c r="BD884" s="1"/>
  <c r="AX1085"/>
  <c r="AX1084" s="1"/>
  <c r="AX1083" s="1"/>
  <c r="BD1086"/>
  <c r="BD1085" s="1"/>
  <c r="BD1084" s="1"/>
  <c r="BD1083" s="1"/>
  <c r="AW335"/>
  <c r="AW334" s="1"/>
  <c r="AW333" s="1"/>
  <c r="BC336"/>
  <c r="BC335" s="1"/>
  <c r="BC334" s="1"/>
  <c r="BC333" s="1"/>
  <c r="AW1282"/>
  <c r="AW1281" s="1"/>
  <c r="BC1283"/>
  <c r="BC1282" s="1"/>
  <c r="BC1281" s="1"/>
  <c r="AW888"/>
  <c r="AW887" s="1"/>
  <c r="AW886" s="1"/>
  <c r="AW885" s="1"/>
  <c r="AW884" s="1"/>
  <c r="BC889"/>
  <c r="BC888" s="1"/>
  <c r="BC887" s="1"/>
  <c r="BC886" s="1"/>
  <c r="BC885" s="1"/>
  <c r="BC884" s="1"/>
  <c r="AW1181"/>
  <c r="AW1180" s="1"/>
  <c r="BC1182"/>
  <c r="BC1181" s="1"/>
  <c r="BC1180" s="1"/>
  <c r="AW1376"/>
  <c r="AW1375" s="1"/>
  <c r="BC1377"/>
  <c r="BC1376" s="1"/>
  <c r="BC1375" s="1"/>
  <c r="AX101"/>
  <c r="AX100" s="1"/>
  <c r="BD102"/>
  <c r="BD101" s="1"/>
  <c r="BD100" s="1"/>
  <c r="AX968"/>
  <c r="AX967" s="1"/>
  <c r="AX966" s="1"/>
  <c r="AX965" s="1"/>
  <c r="BD969"/>
  <c r="BD968" s="1"/>
  <c r="BD967" s="1"/>
  <c r="BD966" s="1"/>
  <c r="BD965" s="1"/>
  <c r="AX1142"/>
  <c r="AX1141" s="1"/>
  <c r="AX1140" s="1"/>
  <c r="AX1139" s="1"/>
  <c r="BD1143"/>
  <c r="BD1142" s="1"/>
  <c r="BD1141" s="1"/>
  <c r="BD1140" s="1"/>
  <c r="BD1139" s="1"/>
  <c r="AX1288"/>
  <c r="AX1287" s="1"/>
  <c r="BD1289"/>
  <c r="BD1288" s="1"/>
  <c r="BD1287" s="1"/>
  <c r="AW184"/>
  <c r="AW183" s="1"/>
  <c r="BC185"/>
  <c r="BC184" s="1"/>
  <c r="BC183" s="1"/>
  <c r="AW1092"/>
  <c r="BC1093"/>
  <c r="BC1092" s="1"/>
  <c r="AW1273"/>
  <c r="AW1272" s="1"/>
  <c r="BC1274"/>
  <c r="BC1273" s="1"/>
  <c r="BC1272" s="1"/>
  <c r="AX1282"/>
  <c r="AX1281" s="1"/>
  <c r="BD1283"/>
  <c r="BD1282" s="1"/>
  <c r="BD1281" s="1"/>
  <c r="AW229"/>
  <c r="AW228" s="1"/>
  <c r="BC230"/>
  <c r="BC229" s="1"/>
  <c r="BC228" s="1"/>
  <c r="AR55"/>
  <c r="AR54" s="1"/>
  <c r="AR53" s="1"/>
  <c r="AR46" s="1"/>
  <c r="BD223"/>
  <c r="BD222" s="1"/>
  <c r="AX364"/>
  <c r="AX363" s="1"/>
  <c r="AX362" s="1"/>
  <c r="AX361" s="1"/>
  <c r="BD365"/>
  <c r="BD364" s="1"/>
  <c r="BD363" s="1"/>
  <c r="BD362" s="1"/>
  <c r="BD361" s="1"/>
  <c r="AX1137"/>
  <c r="AX1136" s="1"/>
  <c r="AX1135" s="1"/>
  <c r="AX1134" s="1"/>
  <c r="BD1138"/>
  <c r="BD1137" s="1"/>
  <c r="BD1136" s="1"/>
  <c r="BD1135" s="1"/>
  <c r="BD1134" s="1"/>
  <c r="AX1357"/>
  <c r="BD1358"/>
  <c r="BD1357" s="1"/>
  <c r="AX791"/>
  <c r="AX790" s="1"/>
  <c r="AX789" s="1"/>
  <c r="BD792"/>
  <c r="BD791" s="1"/>
  <c r="BD790" s="1"/>
  <c r="BD789" s="1"/>
  <c r="AX1026"/>
  <c r="AX1025" s="1"/>
  <c r="AX1024" s="1"/>
  <c r="AX1023" s="1"/>
  <c r="BD1027"/>
  <c r="BD1026" s="1"/>
  <c r="BD1025" s="1"/>
  <c r="BD1024" s="1"/>
  <c r="BD1023" s="1"/>
  <c r="AX1252"/>
  <c r="AX1251" s="1"/>
  <c r="BD1253"/>
  <c r="BD1252" s="1"/>
  <c r="BD1251" s="1"/>
  <c r="AX1348"/>
  <c r="AX1347" s="1"/>
  <c r="AX1346" s="1"/>
  <c r="AX1345" s="1"/>
  <c r="BD1349"/>
  <c r="BD1348" s="1"/>
  <c r="BD1347" s="1"/>
  <c r="BD1346" s="1"/>
  <c r="BD1345" s="1"/>
  <c r="AW142"/>
  <c r="BC143"/>
  <c r="BC142" s="1"/>
  <c r="AW650"/>
  <c r="AW649" s="1"/>
  <c r="AW648" s="1"/>
  <c r="BC651"/>
  <c r="BC650" s="1"/>
  <c r="BC649" s="1"/>
  <c r="BC648" s="1"/>
  <c r="AW1095"/>
  <c r="AW1094" s="1"/>
  <c r="BC1096"/>
  <c r="BC1095" s="1"/>
  <c r="BC1094" s="1"/>
  <c r="AW1372"/>
  <c r="BC1373"/>
  <c r="BC1372" s="1"/>
  <c r="AX60"/>
  <c r="BD61"/>
  <c r="BD60" s="1"/>
  <c r="AX58"/>
  <c r="BD59"/>
  <c r="BD58" s="1"/>
  <c r="AX369"/>
  <c r="AX368" s="1"/>
  <c r="BD370"/>
  <c r="BD369" s="1"/>
  <c r="BD368" s="1"/>
  <c r="AX872"/>
  <c r="AX871" s="1"/>
  <c r="BD873"/>
  <c r="BD872" s="1"/>
  <c r="BD871" s="1"/>
  <c r="AX1070"/>
  <c r="AX1069" s="1"/>
  <c r="AX1068" s="1"/>
  <c r="AX1067" s="1"/>
  <c r="BD1071"/>
  <c r="BD1070" s="1"/>
  <c r="BD1069" s="1"/>
  <c r="BD1068" s="1"/>
  <c r="BD1067" s="1"/>
  <c r="AW235"/>
  <c r="AW234" s="1"/>
  <c r="BC236"/>
  <c r="BC235" s="1"/>
  <c r="BC234" s="1"/>
  <c r="AW485"/>
  <c r="AW484" s="1"/>
  <c r="AW483" s="1"/>
  <c r="BC486"/>
  <c r="BC485" s="1"/>
  <c r="BC484" s="1"/>
  <c r="BC483" s="1"/>
  <c r="AW787"/>
  <c r="BC788"/>
  <c r="BC787" s="1"/>
  <c r="AW1225"/>
  <c r="AW1224" s="1"/>
  <c r="BC1226"/>
  <c r="BC1225" s="1"/>
  <c r="BC1224" s="1"/>
  <c r="AW542"/>
  <c r="AW541" s="1"/>
  <c r="BC543"/>
  <c r="BC542" s="1"/>
  <c r="BC541" s="1"/>
  <c r="AW1123"/>
  <c r="AW1122" s="1"/>
  <c r="AW1121" s="1"/>
  <c r="AW1120" s="1"/>
  <c r="BC1124"/>
  <c r="BC1123" s="1"/>
  <c r="BC1122" s="1"/>
  <c r="BC1121" s="1"/>
  <c r="BC1120" s="1"/>
  <c r="AW1419"/>
  <c r="AW1418" s="1"/>
  <c r="AW1417" s="1"/>
  <c r="AW1416" s="1"/>
  <c r="AW1415" s="1"/>
  <c r="BC1420"/>
  <c r="BC1419" s="1"/>
  <c r="BC1418" s="1"/>
  <c r="BC1417" s="1"/>
  <c r="BC1416" s="1"/>
  <c r="BC1415" s="1"/>
  <c r="AX755"/>
  <c r="AX754" s="1"/>
  <c r="BD756"/>
  <c r="BD755" s="1"/>
  <c r="BD754" s="1"/>
  <c r="AX89"/>
  <c r="AX88" s="1"/>
  <c r="BD90"/>
  <c r="BD89" s="1"/>
  <c r="BD88" s="1"/>
  <c r="AX372"/>
  <c r="AX371" s="1"/>
  <c r="BD373"/>
  <c r="BD372" s="1"/>
  <c r="BD371" s="1"/>
  <c r="AX875"/>
  <c r="AX874" s="1"/>
  <c r="BD876"/>
  <c r="BD875" s="1"/>
  <c r="BD874" s="1"/>
  <c r="AW29"/>
  <c r="BC30"/>
  <c r="BC29" s="1"/>
  <c r="AW489"/>
  <c r="AW488" s="1"/>
  <c r="AW487" s="1"/>
  <c r="BC490"/>
  <c r="BC489" s="1"/>
  <c r="BC488" s="1"/>
  <c r="BC487" s="1"/>
  <c r="AW1036"/>
  <c r="AW1035" s="1"/>
  <c r="AW1034" s="1"/>
  <c r="AW1033" s="1"/>
  <c r="BC1037"/>
  <c r="BC1036" s="1"/>
  <c r="BC1035" s="1"/>
  <c r="BC1034" s="1"/>
  <c r="BC1033" s="1"/>
  <c r="AW746"/>
  <c r="BC747"/>
  <c r="BC746" s="1"/>
  <c r="AX142"/>
  <c r="AX141" s="1"/>
  <c r="AX140" s="1"/>
  <c r="AX139" s="1"/>
  <c r="AX138" s="1"/>
  <c r="BD143"/>
  <c r="BD142" s="1"/>
  <c r="BD141" s="1"/>
  <c r="BD140" s="1"/>
  <c r="AX803"/>
  <c r="AX802" s="1"/>
  <c r="AX801" s="1"/>
  <c r="AX800" s="1"/>
  <c r="BD804"/>
  <c r="BD803" s="1"/>
  <c r="BD802" s="1"/>
  <c r="BD801" s="1"/>
  <c r="BD800" s="1"/>
  <c r="AX1006"/>
  <c r="AX1005" s="1"/>
  <c r="BD1007"/>
  <c r="BD1006" s="1"/>
  <c r="BD1005" s="1"/>
  <c r="AW22"/>
  <c r="AW21" s="1"/>
  <c r="BC23"/>
  <c r="BC22" s="1"/>
  <c r="BC21" s="1"/>
  <c r="AW924"/>
  <c r="AW923" s="1"/>
  <c r="BC925"/>
  <c r="BC924" s="1"/>
  <c r="BC923" s="1"/>
  <c r="AX1048"/>
  <c r="AX1047" s="1"/>
  <c r="AX1046" s="1"/>
  <c r="AX1045" s="1"/>
  <c r="BD1049"/>
  <c r="BD1048" s="1"/>
  <c r="BD1047" s="1"/>
  <c r="BD1046" s="1"/>
  <c r="BD1045" s="1"/>
  <c r="AQ1105"/>
  <c r="AQ1100" s="1"/>
  <c r="AR337"/>
  <c r="AR332" s="1"/>
  <c r="AR331" s="1"/>
  <c r="AR330" s="1"/>
  <c r="AR418"/>
  <c r="AR1044"/>
  <c r="AR478"/>
  <c r="AR477" s="1"/>
  <c r="AR814"/>
  <c r="AR813" s="1"/>
  <c r="AQ123"/>
  <c r="AR1125"/>
  <c r="AR1469"/>
  <c r="AR1467" s="1"/>
  <c r="AR303"/>
  <c r="AR302" s="1"/>
  <c r="AR293" s="1"/>
  <c r="AR282" s="1"/>
  <c r="AQ1352"/>
  <c r="AQ1351" s="1"/>
  <c r="AQ1367"/>
  <c r="AW461"/>
  <c r="BC462"/>
  <c r="BC461" s="1"/>
  <c r="AW944"/>
  <c r="AW943" s="1"/>
  <c r="AW942" s="1"/>
  <c r="BC945"/>
  <c r="BC944" s="1"/>
  <c r="BC943" s="1"/>
  <c r="BC942" s="1"/>
  <c r="AW1178"/>
  <c r="BC1179"/>
  <c r="BC1178" s="1"/>
  <c r="AW1291"/>
  <c r="AW1290" s="1"/>
  <c r="BC1292"/>
  <c r="BC1291" s="1"/>
  <c r="BC1290" s="1"/>
  <c r="AW1348"/>
  <c r="AW1347" s="1"/>
  <c r="AW1346" s="1"/>
  <c r="AW1345" s="1"/>
  <c r="BC1349"/>
  <c r="BC1348" s="1"/>
  <c r="BC1347" s="1"/>
  <c r="BC1346" s="1"/>
  <c r="BC1345" s="1"/>
  <c r="AX913"/>
  <c r="BD914"/>
  <c r="BD913" s="1"/>
  <c r="BD910" s="1"/>
  <c r="BD909" s="1"/>
  <c r="AX503"/>
  <c r="AX502" s="1"/>
  <c r="AX501" s="1"/>
  <c r="AX500" s="1"/>
  <c r="BD504"/>
  <c r="BD503" s="1"/>
  <c r="BD502" s="1"/>
  <c r="BD501" s="1"/>
  <c r="BD500" s="1"/>
  <c r="AX1273"/>
  <c r="AX1272" s="1"/>
  <c r="BD1274"/>
  <c r="BD1273" s="1"/>
  <c r="BD1272" s="1"/>
  <c r="AW271"/>
  <c r="BC273"/>
  <c r="BC271" s="1"/>
  <c r="AW940"/>
  <c r="AW939" s="1"/>
  <c r="AW938" s="1"/>
  <c r="AW937" s="1"/>
  <c r="BC941"/>
  <c r="BC940" s="1"/>
  <c r="BC939" s="1"/>
  <c r="BC938" s="1"/>
  <c r="BC937" s="1"/>
  <c r="AW1237"/>
  <c r="AW1236" s="1"/>
  <c r="BC1238"/>
  <c r="BC1237" s="1"/>
  <c r="BC1236" s="1"/>
  <c r="AW345"/>
  <c r="AW344" s="1"/>
  <c r="BC346"/>
  <c r="BC345" s="1"/>
  <c r="BC344" s="1"/>
  <c r="AW549"/>
  <c r="AW548" s="1"/>
  <c r="BC550"/>
  <c r="BC549" s="1"/>
  <c r="BC548" s="1"/>
  <c r="AW1108"/>
  <c r="BC1109"/>
  <c r="BC1108" s="1"/>
  <c r="AW1439"/>
  <c r="BC1440"/>
  <c r="BC1439" s="1"/>
  <c r="AX31"/>
  <c r="BD32"/>
  <c r="BD31" s="1"/>
  <c r="AX348"/>
  <c r="AX347" s="1"/>
  <c r="BD349"/>
  <c r="BD348" s="1"/>
  <c r="BD347" s="1"/>
  <c r="AX524"/>
  <c r="AX523" s="1"/>
  <c r="BD525"/>
  <c r="BD524" s="1"/>
  <c r="BD523" s="1"/>
  <c r="AX1363"/>
  <c r="BD1364"/>
  <c r="BD1363" s="1"/>
  <c r="AW339"/>
  <c r="AW338" s="1"/>
  <c r="BC340"/>
  <c r="BC339" s="1"/>
  <c r="BC338" s="1"/>
  <c r="AW595"/>
  <c r="AW594" s="1"/>
  <c r="BC596"/>
  <c r="BC595" s="1"/>
  <c r="BC594" s="1"/>
  <c r="AW878"/>
  <c r="AW877" s="1"/>
  <c r="BC879"/>
  <c r="BC878" s="1"/>
  <c r="BC877" s="1"/>
  <c r="AX633"/>
  <c r="AX632" s="1"/>
  <c r="AX627" s="1"/>
  <c r="BD634"/>
  <c r="BD633" s="1"/>
  <c r="BD632" s="1"/>
  <c r="BD627" s="1"/>
  <c r="AX752"/>
  <c r="BD753"/>
  <c r="BD752" s="1"/>
  <c r="AX358"/>
  <c r="AX357" s="1"/>
  <c r="AX356" s="1"/>
  <c r="AX355" s="1"/>
  <c r="BD359"/>
  <c r="BD358" s="1"/>
  <c r="BD357" s="1"/>
  <c r="BD356" s="1"/>
  <c r="BD355" s="1"/>
  <c r="AX1202"/>
  <c r="AX1201" s="1"/>
  <c r="AX1200" s="1"/>
  <c r="BD1203"/>
  <c r="BD1202" s="1"/>
  <c r="BD1201" s="1"/>
  <c r="BD1200" s="1"/>
  <c r="BD1199" s="1"/>
  <c r="BD1198" s="1"/>
  <c r="AX1408"/>
  <c r="AX1407" s="1"/>
  <c r="AX1406" s="1"/>
  <c r="AX1405" s="1"/>
  <c r="BD1409"/>
  <c r="BD1408" s="1"/>
  <c r="BD1407" s="1"/>
  <c r="BD1406" s="1"/>
  <c r="BD1405" s="1"/>
  <c r="AW702"/>
  <c r="AW701" s="1"/>
  <c r="BC703"/>
  <c r="BC702" s="1"/>
  <c r="BC701" s="1"/>
  <c r="AX286"/>
  <c r="AX285" s="1"/>
  <c r="AX284" s="1"/>
  <c r="AX283" s="1"/>
  <c r="BD287"/>
  <c r="BD286" s="1"/>
  <c r="BD285" s="1"/>
  <c r="BD284" s="1"/>
  <c r="BD283" s="1"/>
  <c r="AX1297"/>
  <c r="AX1296" s="1"/>
  <c r="BD1298"/>
  <c r="BD1297" s="1"/>
  <c r="BD1296" s="1"/>
  <c r="AW728"/>
  <c r="AW727" s="1"/>
  <c r="AW726" s="1"/>
  <c r="BC729"/>
  <c r="BC728" s="1"/>
  <c r="BC727" s="1"/>
  <c r="BC726" s="1"/>
  <c r="AW1276"/>
  <c r="AW1275" s="1"/>
  <c r="BC1277"/>
  <c r="BC1276" s="1"/>
  <c r="BC1275" s="1"/>
  <c r="AX702"/>
  <c r="AX701" s="1"/>
  <c r="BD703"/>
  <c r="BD702" s="1"/>
  <c r="BD701" s="1"/>
  <c r="AX485"/>
  <c r="AX484" s="1"/>
  <c r="AX483" s="1"/>
  <c r="BD486"/>
  <c r="BD485" s="1"/>
  <c r="BD484" s="1"/>
  <c r="BD483" s="1"/>
  <c r="AX1178"/>
  <c r="BD1179"/>
  <c r="BD1178" s="1"/>
  <c r="AX1401"/>
  <c r="BD1402"/>
  <c r="BD1401" s="1"/>
  <c r="AW1142"/>
  <c r="AW1141" s="1"/>
  <c r="AW1140" s="1"/>
  <c r="AW1139" s="1"/>
  <c r="BC1143"/>
  <c r="BC1142" s="1"/>
  <c r="BC1141" s="1"/>
  <c r="BC1140" s="1"/>
  <c r="BC1139" s="1"/>
  <c r="AW1401"/>
  <c r="BC1402"/>
  <c r="BC1401" s="1"/>
  <c r="AW401"/>
  <c r="AW400" s="1"/>
  <c r="AW399" s="1"/>
  <c r="AW398" s="1"/>
  <c r="AW397" s="1"/>
  <c r="AW396" s="1"/>
  <c r="BC402"/>
  <c r="BC401" s="1"/>
  <c r="BC400" s="1"/>
  <c r="BC399" s="1"/>
  <c r="BC398" s="1"/>
  <c r="BC397" s="1"/>
  <c r="BC396" s="1"/>
  <c r="AW1048"/>
  <c r="AW1047" s="1"/>
  <c r="AW1046" s="1"/>
  <c r="AW1045" s="1"/>
  <c r="BC1049"/>
  <c r="BC1048" s="1"/>
  <c r="BC1047" s="1"/>
  <c r="BC1046" s="1"/>
  <c r="BC1045" s="1"/>
  <c r="AW1361"/>
  <c r="BC1362"/>
  <c r="BC1361" s="1"/>
  <c r="AX489"/>
  <c r="AX488" s="1"/>
  <c r="AX487" s="1"/>
  <c r="BD490"/>
  <c r="BD489" s="1"/>
  <c r="BD488" s="1"/>
  <c r="BD487" s="1"/>
  <c r="AX1000"/>
  <c r="AX999" s="1"/>
  <c r="AX998" s="1"/>
  <c r="BD1001"/>
  <c r="BD1000" s="1"/>
  <c r="BD999" s="1"/>
  <c r="BD998" s="1"/>
  <c r="AX1249"/>
  <c r="AX1248" s="1"/>
  <c r="BD1250"/>
  <c r="BD1249" s="1"/>
  <c r="BD1248" s="1"/>
  <c r="AX1379"/>
  <c r="BD1380"/>
  <c r="BD1379" s="1"/>
  <c r="AW351"/>
  <c r="AW350" s="1"/>
  <c r="BC352"/>
  <c r="BC351" s="1"/>
  <c r="BC350" s="1"/>
  <c r="AW1246"/>
  <c r="AW1245" s="1"/>
  <c r="BC1247"/>
  <c r="BC1246" s="1"/>
  <c r="BC1245" s="1"/>
  <c r="AW1403"/>
  <c r="BC1404"/>
  <c r="BC1403" s="1"/>
  <c r="AX51"/>
  <c r="AX50" s="1"/>
  <c r="AX49" s="1"/>
  <c r="AX48" s="1"/>
  <c r="AX47" s="1"/>
  <c r="BD52"/>
  <c r="BD51" s="1"/>
  <c r="BD50" s="1"/>
  <c r="BD49" s="1"/>
  <c r="BD48" s="1"/>
  <c r="BD47" s="1"/>
  <c r="AX606"/>
  <c r="AX605" s="1"/>
  <c r="AX604" s="1"/>
  <c r="AX603" s="1"/>
  <c r="AX602" s="1"/>
  <c r="BD607"/>
  <c r="BD606" s="1"/>
  <c r="BD605" s="1"/>
  <c r="BD604" s="1"/>
  <c r="BD603" s="1"/>
  <c r="BD602" s="1"/>
  <c r="AX1307"/>
  <c r="AX1306" s="1"/>
  <c r="AX1305" s="1"/>
  <c r="AX1304" s="1"/>
  <c r="AX1303" s="1"/>
  <c r="BD1308"/>
  <c r="BD1307" s="1"/>
  <c r="BD1306" s="1"/>
  <c r="BD1305" s="1"/>
  <c r="BD1304" s="1"/>
  <c r="BD1303" s="1"/>
  <c r="AX92"/>
  <c r="AX91" s="1"/>
  <c r="BD93"/>
  <c r="BD92" s="1"/>
  <c r="BD91" s="1"/>
  <c r="AX339"/>
  <c r="AX338" s="1"/>
  <c r="BD340"/>
  <c r="BD339" s="1"/>
  <c r="BD338" s="1"/>
  <c r="AX534"/>
  <c r="AX533" s="1"/>
  <c r="BD535"/>
  <c r="BD534" s="1"/>
  <c r="BD533" s="1"/>
  <c r="AX828"/>
  <c r="AX827" s="1"/>
  <c r="AX826" s="1"/>
  <c r="AX825" s="1"/>
  <c r="BD829"/>
  <c r="BD828" s="1"/>
  <c r="BD827" s="1"/>
  <c r="BD826" s="1"/>
  <c r="BD825" s="1"/>
  <c r="AX1243"/>
  <c r="AX1242" s="1"/>
  <c r="BD1244"/>
  <c r="BD1243" s="1"/>
  <c r="BD1242" s="1"/>
  <c r="AX1355"/>
  <c r="BD1356"/>
  <c r="BD1355" s="1"/>
  <c r="AW364"/>
  <c r="AW363" s="1"/>
  <c r="AW362" s="1"/>
  <c r="AW361" s="1"/>
  <c r="BC365"/>
  <c r="BC364" s="1"/>
  <c r="BC363" s="1"/>
  <c r="BC362" s="1"/>
  <c r="BC361" s="1"/>
  <c r="AW717"/>
  <c r="AW716" s="1"/>
  <c r="AW715" s="1"/>
  <c r="AW714" s="1"/>
  <c r="BC718"/>
  <c r="BC717" s="1"/>
  <c r="BC716" s="1"/>
  <c r="BC715" s="1"/>
  <c r="BC714" s="1"/>
  <c r="AX432"/>
  <c r="BD433"/>
  <c r="BD432" s="1"/>
  <c r="AX863"/>
  <c r="AX862" s="1"/>
  <c r="BD864"/>
  <c r="BD863" s="1"/>
  <c r="BD862" s="1"/>
  <c r="AX1063"/>
  <c r="AX1062" s="1"/>
  <c r="AX1061" s="1"/>
  <c r="AX1060" s="1"/>
  <c r="BD1064"/>
  <c r="BD1063" s="1"/>
  <c r="BD1062" s="1"/>
  <c r="BD1061" s="1"/>
  <c r="BD1060" s="1"/>
  <c r="AX1368"/>
  <c r="BD1369"/>
  <c r="BD1368" s="1"/>
  <c r="AW166"/>
  <c r="AW165" s="1"/>
  <c r="AW164" s="1"/>
  <c r="BC167"/>
  <c r="BC166" s="1"/>
  <c r="BC165" s="1"/>
  <c r="BC164" s="1"/>
  <c r="AW498"/>
  <c r="AW497" s="1"/>
  <c r="AW496" s="1"/>
  <c r="AW495" s="1"/>
  <c r="BC499"/>
  <c r="BC498" s="1"/>
  <c r="BC497" s="1"/>
  <c r="BC496" s="1"/>
  <c r="BC495" s="1"/>
  <c r="AW1058"/>
  <c r="AW1057" s="1"/>
  <c r="AW1056" s="1"/>
  <c r="AW1055" s="1"/>
  <c r="BC1059"/>
  <c r="BC1058" s="1"/>
  <c r="BC1057" s="1"/>
  <c r="BC1056" s="1"/>
  <c r="BC1055" s="1"/>
  <c r="AW1363"/>
  <c r="BC1364"/>
  <c r="BC1363" s="1"/>
  <c r="AW956"/>
  <c r="AW955" s="1"/>
  <c r="AW954" s="1"/>
  <c r="BC957"/>
  <c r="BC956" s="1"/>
  <c r="BC955" s="1"/>
  <c r="BC954" s="1"/>
  <c r="AX695"/>
  <c r="AX694" s="1"/>
  <c r="AX693" s="1"/>
  <c r="BD696"/>
  <c r="BD695" s="1"/>
  <c r="BD694" s="1"/>
  <c r="BD693" s="1"/>
  <c r="AX917"/>
  <c r="AX916" s="1"/>
  <c r="AX915" s="1"/>
  <c r="BD918"/>
  <c r="BD917" s="1"/>
  <c r="BD916" s="1"/>
  <c r="BD915" s="1"/>
  <c r="AX291"/>
  <c r="AX290" s="1"/>
  <c r="AX289" s="1"/>
  <c r="AX288" s="1"/>
  <c r="BD292"/>
  <c r="BD291" s="1"/>
  <c r="BD290" s="1"/>
  <c r="BD289" s="1"/>
  <c r="BD288" s="1"/>
  <c r="AX658"/>
  <c r="AX657" s="1"/>
  <c r="AX656" s="1"/>
  <c r="BD659"/>
  <c r="BD658" s="1"/>
  <c r="BD657" s="1"/>
  <c r="BD656" s="1"/>
  <c r="AX898"/>
  <c r="AX897" s="1"/>
  <c r="BD899"/>
  <c r="BD898" s="1"/>
  <c r="BD897" s="1"/>
  <c r="AX1191"/>
  <c r="AX1190" s="1"/>
  <c r="BD1192"/>
  <c r="BD1191" s="1"/>
  <c r="BD1190" s="1"/>
  <c r="AW128"/>
  <c r="BC129"/>
  <c r="BC128" s="1"/>
  <c r="AW375"/>
  <c r="AW374" s="1"/>
  <c r="BC376"/>
  <c r="BC375" s="1"/>
  <c r="BC374" s="1"/>
  <c r="AW935"/>
  <c r="AW934" s="1"/>
  <c r="AW933" s="1"/>
  <c r="AW932" s="1"/>
  <c r="BC936"/>
  <c r="BC935" s="1"/>
  <c r="BC934" s="1"/>
  <c r="BC933" s="1"/>
  <c r="BC932" s="1"/>
  <c r="AW1285"/>
  <c r="AW1284" s="1"/>
  <c r="BC1286"/>
  <c r="BC1285" s="1"/>
  <c r="BC1284" s="1"/>
  <c r="AX38"/>
  <c r="BD39"/>
  <c r="BD38" s="1"/>
  <c r="AX481"/>
  <c r="AX480" s="1"/>
  <c r="AX479" s="1"/>
  <c r="BD482"/>
  <c r="BD481" s="1"/>
  <c r="BD480" s="1"/>
  <c r="BD479" s="1"/>
  <c r="BD478" s="1"/>
  <c r="AX984"/>
  <c r="BD985"/>
  <c r="BD984" s="1"/>
  <c r="AX25"/>
  <c r="BD26"/>
  <c r="BD25" s="1"/>
  <c r="AX271"/>
  <c r="BD273"/>
  <c r="BD271" s="1"/>
  <c r="AX854"/>
  <c r="AX853" s="1"/>
  <c r="AX852" s="1"/>
  <c r="AX851" s="1"/>
  <c r="AX850" s="1"/>
  <c r="BD855"/>
  <c r="BD854" s="1"/>
  <c r="BD853" s="1"/>
  <c r="BD852" s="1"/>
  <c r="BD851" s="1"/>
  <c r="BD850" s="1"/>
  <c r="AX1080"/>
  <c r="AX1079" s="1"/>
  <c r="AX1078" s="1"/>
  <c r="AX1077" s="1"/>
  <c r="BD1081"/>
  <c r="BD1080" s="1"/>
  <c r="BD1079" s="1"/>
  <c r="BD1078" s="1"/>
  <c r="BD1077" s="1"/>
  <c r="AW98"/>
  <c r="AW97" s="1"/>
  <c r="BC99"/>
  <c r="BC98" s="1"/>
  <c r="BC97" s="1"/>
  <c r="AW279"/>
  <c r="AW278" s="1"/>
  <c r="AW277" s="1"/>
  <c r="AW276" s="1"/>
  <c r="AW275" s="1"/>
  <c r="BC280"/>
  <c r="BC279" s="1"/>
  <c r="BC278" s="1"/>
  <c r="BC277" s="1"/>
  <c r="BC276" s="1"/>
  <c r="BC275" s="1"/>
  <c r="AW560"/>
  <c r="AW559" s="1"/>
  <c r="AW558" s="1"/>
  <c r="BC561"/>
  <c r="BC560" s="1"/>
  <c r="BC559" s="1"/>
  <c r="BC558" s="1"/>
  <c r="AW881"/>
  <c r="AW880" s="1"/>
  <c r="BC882"/>
  <c r="BC881" s="1"/>
  <c r="BC880" s="1"/>
  <c r="AW1297"/>
  <c r="AW1296" s="1"/>
  <c r="BC1298"/>
  <c r="BC1297" s="1"/>
  <c r="BC1296" s="1"/>
  <c r="AW226"/>
  <c r="AW225" s="1"/>
  <c r="AW224" s="1"/>
  <c r="BC227"/>
  <c r="BC226" s="1"/>
  <c r="BC225" s="1"/>
  <c r="BC224" s="1"/>
  <c r="AW755"/>
  <c r="AW754" s="1"/>
  <c r="BC756"/>
  <c r="BC755" s="1"/>
  <c r="BC754" s="1"/>
  <c r="AX85"/>
  <c r="BD86"/>
  <c r="BD85" s="1"/>
  <c r="AX549"/>
  <c r="AX548" s="1"/>
  <c r="BD550"/>
  <c r="BD549" s="1"/>
  <c r="BD548" s="1"/>
  <c r="AX820"/>
  <c r="AX819" s="1"/>
  <c r="BD821"/>
  <c r="BD820" s="1"/>
  <c r="BD819" s="1"/>
  <c r="AX1036"/>
  <c r="AX1035" s="1"/>
  <c r="AX1034" s="1"/>
  <c r="AX1033" s="1"/>
  <c r="BD1037"/>
  <c r="BD1036" s="1"/>
  <c r="BD1035" s="1"/>
  <c r="BD1034" s="1"/>
  <c r="BD1033" s="1"/>
  <c r="AX1213"/>
  <c r="BD1214"/>
  <c r="BD1213" s="1"/>
  <c r="AW126"/>
  <c r="BC127"/>
  <c r="BC126" s="1"/>
  <c r="AW391"/>
  <c r="BC392"/>
  <c r="BC391" s="1"/>
  <c r="AW1090"/>
  <c r="AW1089" s="1"/>
  <c r="BC1091"/>
  <c r="BC1090" s="1"/>
  <c r="AW300"/>
  <c r="AW299" s="1"/>
  <c r="AW298" s="1"/>
  <c r="BC301"/>
  <c r="BC300" s="1"/>
  <c r="BC299" s="1"/>
  <c r="BC298" s="1"/>
  <c r="AW820"/>
  <c r="AW819" s="1"/>
  <c r="BC821"/>
  <c r="BC820" s="1"/>
  <c r="BC819" s="1"/>
  <c r="AW1279"/>
  <c r="AW1278" s="1"/>
  <c r="BC1280"/>
  <c r="BC1279" s="1"/>
  <c r="BC1278" s="1"/>
  <c r="AW1461"/>
  <c r="AW1460" s="1"/>
  <c r="BC1462"/>
  <c r="BC1461" s="1"/>
  <c r="BC1460" s="1"/>
  <c r="AX56"/>
  <c r="BD57"/>
  <c r="BD56" s="1"/>
  <c r="AX325"/>
  <c r="AX323" s="1"/>
  <c r="AX322" s="1"/>
  <c r="AX321" s="1"/>
  <c r="AX319" s="1"/>
  <c r="BD326"/>
  <c r="BD325" s="1"/>
  <c r="BD323" s="1"/>
  <c r="BD322" s="1"/>
  <c r="BD321" s="1"/>
  <c r="BD319" s="1"/>
  <c r="AX531"/>
  <c r="AX530" s="1"/>
  <c r="BD532"/>
  <c r="BD531" s="1"/>
  <c r="BD530" s="1"/>
  <c r="BD522" s="1"/>
  <c r="AX823"/>
  <c r="AX822" s="1"/>
  <c r="BD824"/>
  <c r="BD823" s="1"/>
  <c r="BD822" s="1"/>
  <c r="AX1041"/>
  <c r="AX1040" s="1"/>
  <c r="AX1039" s="1"/>
  <c r="AX1038" s="1"/>
  <c r="BD1042"/>
  <c r="BD1041" s="1"/>
  <c r="BD1040" s="1"/>
  <c r="BD1039" s="1"/>
  <c r="BD1038" s="1"/>
  <c r="AX1228"/>
  <c r="AX1227" s="1"/>
  <c r="BD1229"/>
  <c r="BD1228" s="1"/>
  <c r="BD1227" s="1"/>
  <c r="AX1370"/>
  <c r="BD1371"/>
  <c r="BD1370" s="1"/>
  <c r="AW170"/>
  <c r="AW169" s="1"/>
  <c r="AW168" s="1"/>
  <c r="BC171"/>
  <c r="BC170" s="1"/>
  <c r="BC169" s="1"/>
  <c r="BC168" s="1"/>
  <c r="AW393"/>
  <c r="BC394"/>
  <c r="BC393" s="1"/>
  <c r="AW993"/>
  <c r="AW992" s="1"/>
  <c r="AW991" s="1"/>
  <c r="AW990" s="1"/>
  <c r="AW989" s="1"/>
  <c r="BC994"/>
  <c r="BC993" s="1"/>
  <c r="BC992" s="1"/>
  <c r="BC991" s="1"/>
  <c r="BC990" s="1"/>
  <c r="BC989" s="1"/>
  <c r="AW1455"/>
  <c r="AW1454" s="1"/>
  <c r="BC1456"/>
  <c r="BC1455" s="1"/>
  <c r="BC1454" s="1"/>
  <c r="BC1453" s="1"/>
  <c r="BC1448" s="1"/>
  <c r="AX738"/>
  <c r="AX737" s="1"/>
  <c r="AX736" s="1"/>
  <c r="BD739"/>
  <c r="BD738" s="1"/>
  <c r="BD737" s="1"/>
  <c r="BD736" s="1"/>
  <c r="AX95"/>
  <c r="AX94" s="1"/>
  <c r="BD96"/>
  <c r="BD95" s="1"/>
  <c r="BD94" s="1"/>
  <c r="AX728"/>
  <c r="AX727" s="1"/>
  <c r="AX726" s="1"/>
  <c r="BD729"/>
  <c r="BD728" s="1"/>
  <c r="BD727" s="1"/>
  <c r="BD726" s="1"/>
  <c r="AX960"/>
  <c r="AX959" s="1"/>
  <c r="BD961"/>
  <c r="BD960" s="1"/>
  <c r="BD959" s="1"/>
  <c r="BD958" s="1"/>
  <c r="AX1270"/>
  <c r="AX1269" s="1"/>
  <c r="BD1271"/>
  <c r="BD1270" s="1"/>
  <c r="BD1269" s="1"/>
  <c r="AX748"/>
  <c r="BD749"/>
  <c r="BD748" s="1"/>
  <c r="AX375"/>
  <c r="AX374" s="1"/>
  <c r="BD376"/>
  <c r="BD375" s="1"/>
  <c r="BD374" s="1"/>
  <c r="AX878"/>
  <c r="AX877" s="1"/>
  <c r="BD879"/>
  <c r="BD878" s="1"/>
  <c r="BD877" s="1"/>
  <c r="AX1132"/>
  <c r="AX1131" s="1"/>
  <c r="AX1130" s="1"/>
  <c r="BD1133"/>
  <c r="BD1132" s="1"/>
  <c r="BD1131" s="1"/>
  <c r="BD1130" s="1"/>
  <c r="AX1320"/>
  <c r="AX1319" s="1"/>
  <c r="BD1321"/>
  <c r="BD1320" s="1"/>
  <c r="BD1319" s="1"/>
  <c r="AW342"/>
  <c r="AW341" s="1"/>
  <c r="BC343"/>
  <c r="BC342" s="1"/>
  <c r="BC341" s="1"/>
  <c r="AW781"/>
  <c r="BC782"/>
  <c r="BC781" s="1"/>
  <c r="AW1019"/>
  <c r="AW1018" s="1"/>
  <c r="AW1013" s="1"/>
  <c r="AW1012" s="1"/>
  <c r="BC1020"/>
  <c r="BC1019" s="1"/>
  <c r="BC1018" s="1"/>
  <c r="AW1231"/>
  <c r="AW1230" s="1"/>
  <c r="BC1232"/>
  <c r="BC1231" s="1"/>
  <c r="BC1230" s="1"/>
  <c r="AW1392"/>
  <c r="BC1393"/>
  <c r="BC1392" s="1"/>
  <c r="AX691"/>
  <c r="AX690" s="1"/>
  <c r="AX689" s="1"/>
  <c r="BD692"/>
  <c r="BD691" s="1"/>
  <c r="BD690" s="1"/>
  <c r="BD689" s="1"/>
  <c r="AX1473"/>
  <c r="AX1472" s="1"/>
  <c r="AX1471" s="1"/>
  <c r="AX1470" s="1"/>
  <c r="BD1474"/>
  <c r="BD1473" s="1"/>
  <c r="BD1472" s="1"/>
  <c r="BD1471" s="1"/>
  <c r="BD1470" s="1"/>
  <c r="BD1469" s="1"/>
  <c r="BD1467" s="1"/>
  <c r="AX542"/>
  <c r="AX541" s="1"/>
  <c r="BD543"/>
  <c r="BD542" s="1"/>
  <c r="BD541" s="1"/>
  <c r="AW409"/>
  <c r="AW408" s="1"/>
  <c r="AW407" s="1"/>
  <c r="AW406" s="1"/>
  <c r="AW404" s="1"/>
  <c r="BC410"/>
  <c r="BC409" s="1"/>
  <c r="BC408" s="1"/>
  <c r="BC407" s="1"/>
  <c r="BC406" s="1"/>
  <c r="AW643"/>
  <c r="AW642" s="1"/>
  <c r="AW641" s="1"/>
  <c r="AW640" s="1"/>
  <c r="BC644"/>
  <c r="BC643" s="1"/>
  <c r="BC642" s="1"/>
  <c r="BC641" s="1"/>
  <c r="BC640" s="1"/>
  <c r="AW1006"/>
  <c r="AW1005" s="1"/>
  <c r="BC1007"/>
  <c r="BC1006" s="1"/>
  <c r="BC1005" s="1"/>
  <c r="AW1343"/>
  <c r="AW1342" s="1"/>
  <c r="AW1341" s="1"/>
  <c r="AW1340" s="1"/>
  <c r="BC1344"/>
  <c r="BC1343" s="1"/>
  <c r="BC1342" s="1"/>
  <c r="BC1341" s="1"/>
  <c r="BC1340" s="1"/>
  <c r="AW291"/>
  <c r="AW290" s="1"/>
  <c r="AW289" s="1"/>
  <c r="AW288" s="1"/>
  <c r="BC292"/>
  <c r="BC291" s="1"/>
  <c r="BC290" s="1"/>
  <c r="BC289" s="1"/>
  <c r="BC288" s="1"/>
  <c r="AW493"/>
  <c r="AW492" s="1"/>
  <c r="AW491" s="1"/>
  <c r="BC494"/>
  <c r="BC493" s="1"/>
  <c r="BC492" s="1"/>
  <c r="BC491" s="1"/>
  <c r="AW1098"/>
  <c r="AW1097" s="1"/>
  <c r="BC1099"/>
  <c r="BC1098" s="1"/>
  <c r="BC1097" s="1"/>
  <c r="AW1294"/>
  <c r="AW1293" s="1"/>
  <c r="BC1295"/>
  <c r="BC1294" s="1"/>
  <c r="BC1293" s="1"/>
  <c r="AX179"/>
  <c r="BD180"/>
  <c r="BD179" s="1"/>
  <c r="BD178" s="1"/>
  <c r="AX1090"/>
  <c r="AX1089" s="1"/>
  <c r="BD1091"/>
  <c r="BD1090" s="1"/>
  <c r="BD1089" s="1"/>
  <c r="AX1403"/>
  <c r="BD1404"/>
  <c r="BD1403" s="1"/>
  <c r="AW677"/>
  <c r="AW676" s="1"/>
  <c r="AW675" s="1"/>
  <c r="AW674" s="1"/>
  <c r="BC678"/>
  <c r="BC677" s="1"/>
  <c r="BC676" s="1"/>
  <c r="BC675" s="1"/>
  <c r="BC674" s="1"/>
  <c r="AW1149"/>
  <c r="AW1148" s="1"/>
  <c r="AW1147" s="1"/>
  <c r="AW1146" s="1"/>
  <c r="AW1145" s="1"/>
  <c r="BC1150"/>
  <c r="BC1149" s="1"/>
  <c r="BC1148" s="1"/>
  <c r="BC1147" s="1"/>
  <c r="BC1146" s="1"/>
  <c r="BC1145" s="1"/>
  <c r="AW1381"/>
  <c r="BC1382"/>
  <c r="BC1381" s="1"/>
  <c r="AW712"/>
  <c r="AW711" s="1"/>
  <c r="BC713"/>
  <c r="BC712" s="1"/>
  <c r="BC711" s="1"/>
  <c r="AX907"/>
  <c r="AX906" s="1"/>
  <c r="AX905" s="1"/>
  <c r="BD908"/>
  <c r="BD907" s="1"/>
  <c r="BD906" s="1"/>
  <c r="BD905" s="1"/>
  <c r="AX184"/>
  <c r="AX183" s="1"/>
  <c r="BD185"/>
  <c r="BD184" s="1"/>
  <c r="BD183" s="1"/>
  <c r="AX781"/>
  <c r="AX780" s="1"/>
  <c r="AX779" s="1"/>
  <c r="BD782"/>
  <c r="BD781" s="1"/>
  <c r="BD780" s="1"/>
  <c r="BD779" s="1"/>
  <c r="AX1031"/>
  <c r="AX1030" s="1"/>
  <c r="AX1029" s="1"/>
  <c r="AX1028" s="1"/>
  <c r="BD1032"/>
  <c r="BD1031" s="1"/>
  <c r="BD1030" s="1"/>
  <c r="BD1029" s="1"/>
  <c r="BD1028" s="1"/>
  <c r="AW51"/>
  <c r="AW50" s="1"/>
  <c r="AW49" s="1"/>
  <c r="AW48" s="1"/>
  <c r="AW47" s="1"/>
  <c r="BC52"/>
  <c r="BC51" s="1"/>
  <c r="BC50" s="1"/>
  <c r="BC49" s="1"/>
  <c r="BC48" s="1"/>
  <c r="BC47" s="1"/>
  <c r="AX709"/>
  <c r="AX708" s="1"/>
  <c r="BD710"/>
  <c r="BD709" s="1"/>
  <c r="BD708" s="1"/>
  <c r="AX81"/>
  <c r="BD82"/>
  <c r="BD81" s="1"/>
  <c r="AX351"/>
  <c r="AX350" s="1"/>
  <c r="BD352"/>
  <c r="BD351" s="1"/>
  <c r="BD350" s="1"/>
  <c r="AX1231"/>
  <c r="AX1230" s="1"/>
  <c r="BD1232"/>
  <c r="BD1231" s="1"/>
  <c r="BD1230" s="1"/>
  <c r="AX1329"/>
  <c r="AX1328" s="1"/>
  <c r="BD1330"/>
  <c r="BD1329" s="1"/>
  <c r="BD1328" s="1"/>
  <c r="AW795"/>
  <c r="AW794" s="1"/>
  <c r="BC796"/>
  <c r="BC795" s="1"/>
  <c r="BC794" s="1"/>
  <c r="AW1240"/>
  <c r="AW1239" s="1"/>
  <c r="BC1241"/>
  <c r="BC1240" s="1"/>
  <c r="BC1239" s="1"/>
  <c r="AX401"/>
  <c r="AX400" s="1"/>
  <c r="AX399" s="1"/>
  <c r="AX398" s="1"/>
  <c r="AX397" s="1"/>
  <c r="AX396" s="1"/>
  <c r="BD402"/>
  <c r="BD401" s="1"/>
  <c r="BD400" s="1"/>
  <c r="BD399" s="1"/>
  <c r="BD398" s="1"/>
  <c r="BD397" s="1"/>
  <c r="BD396" s="1"/>
  <c r="AW592"/>
  <c r="AW591" s="1"/>
  <c r="BC593"/>
  <c r="BC592" s="1"/>
  <c r="BC591" s="1"/>
  <c r="AW984"/>
  <c r="BC985"/>
  <c r="BC984" s="1"/>
  <c r="AW1326"/>
  <c r="AW1325" s="1"/>
  <c r="BC1327"/>
  <c r="BC1326" s="1"/>
  <c r="BC1325" s="1"/>
  <c r="AW1446"/>
  <c r="AW1445" s="1"/>
  <c r="AW1444" s="1"/>
  <c r="AW1443" s="1"/>
  <c r="BC1447"/>
  <c r="BC1446" s="1"/>
  <c r="BC1445" s="1"/>
  <c r="BC1444" s="1"/>
  <c r="BC1443" s="1"/>
  <c r="AW625"/>
  <c r="AW624" s="1"/>
  <c r="AW623" s="1"/>
  <c r="BC626"/>
  <c r="BC625" s="1"/>
  <c r="BC624" s="1"/>
  <c r="BC623" s="1"/>
  <c r="AW1087"/>
  <c r="BC1088"/>
  <c r="BC1087" s="1"/>
  <c r="AX706"/>
  <c r="AX705" s="1"/>
  <c r="AX704" s="1"/>
  <c r="BD707"/>
  <c r="BD706" s="1"/>
  <c r="BD705" s="1"/>
  <c r="BD704" s="1"/>
  <c r="AX1435"/>
  <c r="BD1436"/>
  <c r="BD1435" s="1"/>
  <c r="BD1434" s="1"/>
  <c r="BD1433" s="1"/>
  <c r="BD1432" s="1"/>
  <c r="BD1431" s="1"/>
  <c r="AW1132"/>
  <c r="AW1131" s="1"/>
  <c r="AW1130" s="1"/>
  <c r="BC1133"/>
  <c r="BC1132" s="1"/>
  <c r="BC1131" s="1"/>
  <c r="BC1130" s="1"/>
  <c r="AW1365"/>
  <c r="BC1366"/>
  <c r="BC1365" s="1"/>
  <c r="AX342"/>
  <c r="AX341" s="1"/>
  <c r="BD343"/>
  <c r="BD342" s="1"/>
  <c r="BD341" s="1"/>
  <c r="AX1343"/>
  <c r="AX1342" s="1"/>
  <c r="AX1341" s="1"/>
  <c r="AX1340" s="1"/>
  <c r="BD1344"/>
  <c r="BD1343" s="1"/>
  <c r="BD1342" s="1"/>
  <c r="BD1341" s="1"/>
  <c r="BD1340" s="1"/>
  <c r="AX921"/>
  <c r="AX920" s="1"/>
  <c r="AX919" s="1"/>
  <c r="BD922"/>
  <c r="BD921" s="1"/>
  <c r="BD920" s="1"/>
  <c r="BD919" s="1"/>
  <c r="AX304"/>
  <c r="BD305"/>
  <c r="BD304" s="1"/>
  <c r="BD303" s="1"/>
  <c r="BD302" s="1"/>
  <c r="AX772"/>
  <c r="AX771" s="1"/>
  <c r="AX770" s="1"/>
  <c r="BD773"/>
  <c r="BD772" s="1"/>
  <c r="BD771" s="1"/>
  <c r="BD770" s="1"/>
  <c r="AX1381"/>
  <c r="BD1382"/>
  <c r="BD1381" s="1"/>
  <c r="AW1473"/>
  <c r="AW1472" s="1"/>
  <c r="AW1471" s="1"/>
  <c r="AW1470" s="1"/>
  <c r="BC1474"/>
  <c r="BC1473" s="1"/>
  <c r="BC1472" s="1"/>
  <c r="BC1471" s="1"/>
  <c r="BC1470" s="1"/>
  <c r="AW1355"/>
  <c r="BC1356"/>
  <c r="BC1355" s="1"/>
  <c r="AX19"/>
  <c r="AX18" s="1"/>
  <c r="BD20"/>
  <c r="BD19" s="1"/>
  <c r="BD18" s="1"/>
  <c r="AX389"/>
  <c r="BD390"/>
  <c r="BD389" s="1"/>
  <c r="AX810"/>
  <c r="AX809" s="1"/>
  <c r="AX808" s="1"/>
  <c r="AX807" s="1"/>
  <c r="AX806" s="1"/>
  <c r="BD811"/>
  <c r="BD810" s="1"/>
  <c r="BD809" s="1"/>
  <c r="BD808" s="1"/>
  <c r="BD807" s="1"/>
  <c r="BD806" s="1"/>
  <c r="AX1009"/>
  <c r="AX1008" s="1"/>
  <c r="BD1010"/>
  <c r="BD1009" s="1"/>
  <c r="BD1008" s="1"/>
  <c r="AX1426"/>
  <c r="AX1425" s="1"/>
  <c r="AX1424" s="1"/>
  <c r="AX1423" s="1"/>
  <c r="AX1422" s="1"/>
  <c r="BD1427"/>
  <c r="BD1426" s="1"/>
  <c r="BD1425" s="1"/>
  <c r="BD1424" s="1"/>
  <c r="BD1423" s="1"/>
  <c r="BD1422" s="1"/>
  <c r="AW1128"/>
  <c r="AW1127" s="1"/>
  <c r="AW1126" s="1"/>
  <c r="BC1129"/>
  <c r="BC1128" s="1"/>
  <c r="BC1127" s="1"/>
  <c r="BC1126" s="1"/>
  <c r="BC1125" s="1"/>
  <c r="BC1119" s="1"/>
  <c r="AW1389"/>
  <c r="AW1388" s="1"/>
  <c r="BC1390"/>
  <c r="BC1389" s="1"/>
  <c r="BC1388" s="1"/>
  <c r="AW1026"/>
  <c r="AW1025" s="1"/>
  <c r="AW1024" s="1"/>
  <c r="AW1023" s="1"/>
  <c r="BC1027"/>
  <c r="BC1026" s="1"/>
  <c r="BC1025" s="1"/>
  <c r="BC1024" s="1"/>
  <c r="BC1023" s="1"/>
  <c r="AW1323"/>
  <c r="AW1322" s="1"/>
  <c r="BC1324"/>
  <c r="BC1323" s="1"/>
  <c r="BC1322" s="1"/>
  <c r="AW913"/>
  <c r="BC914"/>
  <c r="BC913" s="1"/>
  <c r="BC910" s="1"/>
  <c r="BC909" s="1"/>
  <c r="AX866"/>
  <c r="AX865" s="1"/>
  <c r="BD867"/>
  <c r="BD866" s="1"/>
  <c r="BD865" s="1"/>
  <c r="AX1053"/>
  <c r="AX1052" s="1"/>
  <c r="AX1051" s="1"/>
  <c r="AX1050" s="1"/>
  <c r="BD1054"/>
  <c r="BD1053" s="1"/>
  <c r="BD1052" s="1"/>
  <c r="BD1051" s="1"/>
  <c r="BD1050" s="1"/>
  <c r="AX1240"/>
  <c r="AX1239" s="1"/>
  <c r="BD1241"/>
  <c r="BD1240" s="1"/>
  <c r="BD1239" s="1"/>
  <c r="AX1455"/>
  <c r="AX1454" s="1"/>
  <c r="BD1456"/>
  <c r="BD1455" s="1"/>
  <c r="BD1454" s="1"/>
  <c r="AW1009"/>
  <c r="AW1008" s="1"/>
  <c r="BC1010"/>
  <c r="BC1009" s="1"/>
  <c r="BC1008" s="1"/>
  <c r="AW1188"/>
  <c r="AW1187" s="1"/>
  <c r="BC1189"/>
  <c r="BC1188" s="1"/>
  <c r="BC1187" s="1"/>
  <c r="AW1370"/>
  <c r="BC1371"/>
  <c r="BC1370" s="1"/>
  <c r="AW232"/>
  <c r="AW231" s="1"/>
  <c r="BC233"/>
  <c r="BC232" s="1"/>
  <c r="BC231" s="1"/>
  <c r="AQ904"/>
  <c r="BD135"/>
  <c r="BD132"/>
  <c r="BD133"/>
  <c r="BD131"/>
  <c r="BD134"/>
  <c r="AX650"/>
  <c r="AX649" s="1"/>
  <c r="AX648" s="1"/>
  <c r="BD651"/>
  <c r="BD650" s="1"/>
  <c r="BD649" s="1"/>
  <c r="BD648" s="1"/>
  <c r="AX1255"/>
  <c r="AX1254" s="1"/>
  <c r="BD1256"/>
  <c r="BD1255" s="1"/>
  <c r="BD1254" s="1"/>
  <c r="AX393"/>
  <c r="BD394"/>
  <c r="BD393" s="1"/>
  <c r="AX895"/>
  <c r="AX894" s="1"/>
  <c r="AX893" s="1"/>
  <c r="AX892" s="1"/>
  <c r="AX891" s="1"/>
  <c r="BD896"/>
  <c r="BD895" s="1"/>
  <c r="BD894" s="1"/>
  <c r="AX1149"/>
  <c r="AX1148" s="1"/>
  <c r="AX1147" s="1"/>
  <c r="AX1146" s="1"/>
  <c r="AX1145" s="1"/>
  <c r="BD1150"/>
  <c r="BD1149" s="1"/>
  <c r="BD1148" s="1"/>
  <c r="BD1147" s="1"/>
  <c r="BD1146" s="1"/>
  <c r="BD1145" s="1"/>
  <c r="AX1372"/>
  <c r="AX1367" s="1"/>
  <c r="BD1373"/>
  <c r="BD1372" s="1"/>
  <c r="AW63"/>
  <c r="AW62" s="1"/>
  <c r="BC64"/>
  <c r="BC63" s="1"/>
  <c r="BC62" s="1"/>
  <c r="AW296"/>
  <c r="AW295" s="1"/>
  <c r="AW294" s="1"/>
  <c r="BC297"/>
  <c r="BC296" s="1"/>
  <c r="BC295" s="1"/>
  <c r="AW1000"/>
  <c r="AW999" s="1"/>
  <c r="AW998" s="1"/>
  <c r="BC1001"/>
  <c r="BC1000" s="1"/>
  <c r="BC999" s="1"/>
  <c r="BC998" s="1"/>
  <c r="AW1215"/>
  <c r="AW1212" s="1"/>
  <c r="AW1211" s="1"/>
  <c r="AW1210" s="1"/>
  <c r="AW1209" s="1"/>
  <c r="BC1216"/>
  <c r="BC1215" s="1"/>
  <c r="AW620"/>
  <c r="AW619" s="1"/>
  <c r="AW618" s="1"/>
  <c r="BC621"/>
  <c r="BC620" s="1"/>
  <c r="BC619" s="1"/>
  <c r="BC618" s="1"/>
  <c r="AW917"/>
  <c r="AW916" s="1"/>
  <c r="AW915" s="1"/>
  <c r="BC918"/>
  <c r="BC917" s="1"/>
  <c r="BC916" s="1"/>
  <c r="BC915" s="1"/>
  <c r="AX128"/>
  <c r="AX123" s="1"/>
  <c r="BD129"/>
  <c r="BD128" s="1"/>
  <c r="AX615"/>
  <c r="AX614" s="1"/>
  <c r="AX613" s="1"/>
  <c r="AX612" s="1"/>
  <c r="AX611" s="1"/>
  <c r="BD616"/>
  <c r="BD615" s="1"/>
  <c r="BD614" s="1"/>
  <c r="BD613" s="1"/>
  <c r="AX993"/>
  <c r="AX992" s="1"/>
  <c r="AX991" s="1"/>
  <c r="AX990" s="1"/>
  <c r="AX989" s="1"/>
  <c r="BD994"/>
  <c r="BD993" s="1"/>
  <c r="BD992" s="1"/>
  <c r="BD991" s="1"/>
  <c r="BD990" s="1"/>
  <c r="BD989" s="1"/>
  <c r="AW58"/>
  <c r="AW55" s="1"/>
  <c r="AW54" s="1"/>
  <c r="AW53" s="1"/>
  <c r="AW46" s="1"/>
  <c r="BC59"/>
  <c r="BC58" s="1"/>
  <c r="BC55" s="1"/>
  <c r="AW348"/>
  <c r="AW347" s="1"/>
  <c r="BC349"/>
  <c r="BC348" s="1"/>
  <c r="BC347" s="1"/>
  <c r="AW552"/>
  <c r="AW551" s="1"/>
  <c r="BC553"/>
  <c r="BC552" s="1"/>
  <c r="BC551" s="1"/>
  <c r="AW875"/>
  <c r="AW874" s="1"/>
  <c r="BC876"/>
  <c r="BC875" s="1"/>
  <c r="BC874" s="1"/>
  <c r="AW1368"/>
  <c r="AW1367" s="1"/>
  <c r="BC1369"/>
  <c r="BC1368" s="1"/>
  <c r="AW783"/>
  <c r="BC784"/>
  <c r="BC783" s="1"/>
  <c r="AW1307"/>
  <c r="AW1306" s="1"/>
  <c r="AW1305" s="1"/>
  <c r="AW1304" s="1"/>
  <c r="AW1303" s="1"/>
  <c r="BC1308"/>
  <c r="BC1307" s="1"/>
  <c r="BC1306" s="1"/>
  <c r="BC1305" s="1"/>
  <c r="BC1304" s="1"/>
  <c r="BC1303" s="1"/>
  <c r="AW699"/>
  <c r="AW698" s="1"/>
  <c r="BC700"/>
  <c r="BC699" s="1"/>
  <c r="BC698" s="1"/>
  <c r="BC697" s="1"/>
  <c r="AX22"/>
  <c r="AX21" s="1"/>
  <c r="BD23"/>
  <c r="BD22" s="1"/>
  <c r="BD21" s="1"/>
  <c r="AX166"/>
  <c r="AX165" s="1"/>
  <c r="AX164" s="1"/>
  <c r="AX160" s="1"/>
  <c r="AX159" s="1"/>
  <c r="BD167"/>
  <c r="BD166" s="1"/>
  <c r="BD165" s="1"/>
  <c r="BD164" s="1"/>
  <c r="BD160" s="1"/>
  <c r="BD159" s="1"/>
  <c r="AX798"/>
  <c r="AX797" s="1"/>
  <c r="BD799"/>
  <c r="BD798" s="1"/>
  <c r="BD797" s="1"/>
  <c r="AX1116"/>
  <c r="AX1115" s="1"/>
  <c r="AX1114" s="1"/>
  <c r="AX1113" s="1"/>
  <c r="BD1117"/>
  <c r="BD1116" s="1"/>
  <c r="BD1115" s="1"/>
  <c r="BD1114" s="1"/>
  <c r="BD1113" s="1"/>
  <c r="AW1478"/>
  <c r="AW1477" s="1"/>
  <c r="AW1476" s="1"/>
  <c r="AW1475" s="1"/>
  <c r="AW1469" s="1"/>
  <c r="AW1467" s="1"/>
  <c r="BC1479"/>
  <c r="BC1478" s="1"/>
  <c r="BC1477" s="1"/>
  <c r="BC1476" s="1"/>
  <c r="BC1475" s="1"/>
  <c r="AW772"/>
  <c r="AW771" s="1"/>
  <c r="AW770" s="1"/>
  <c r="BC773"/>
  <c r="BC772" s="1"/>
  <c r="BC771" s="1"/>
  <c r="BC770" s="1"/>
  <c r="AW1176"/>
  <c r="AW1175" s="1"/>
  <c r="AW1174" s="1"/>
  <c r="BC1177"/>
  <c r="BC1176" s="1"/>
  <c r="AW907"/>
  <c r="AW906" s="1"/>
  <c r="AW905" s="1"/>
  <c r="BC908"/>
  <c r="BC907" s="1"/>
  <c r="BC906" s="1"/>
  <c r="BC905" s="1"/>
  <c r="AX385"/>
  <c r="AX384" s="1"/>
  <c r="AX383" s="1"/>
  <c r="BD386"/>
  <c r="BD385" s="1"/>
  <c r="BD384" s="1"/>
  <c r="BD383" s="1"/>
  <c r="AX881"/>
  <c r="AX880" s="1"/>
  <c r="BD882"/>
  <c r="BD881" s="1"/>
  <c r="BD880" s="1"/>
  <c r="AX1392"/>
  <c r="BD1393"/>
  <c r="BD1392" s="1"/>
  <c r="AW742"/>
  <c r="AW741" s="1"/>
  <c r="AW740" s="1"/>
  <c r="BC743"/>
  <c r="BC742" s="1"/>
  <c r="BC741" s="1"/>
  <c r="BC740" s="1"/>
  <c r="AX956"/>
  <c r="AX955" s="1"/>
  <c r="AX954" s="1"/>
  <c r="BD957"/>
  <c r="BD956" s="1"/>
  <c r="BD955" s="1"/>
  <c r="BD954" s="1"/>
  <c r="AX1396"/>
  <c r="BD1397"/>
  <c r="BD1396" s="1"/>
  <c r="AQ1359"/>
  <c r="AR982"/>
  <c r="Y13"/>
  <c r="AQ982"/>
  <c r="AL521"/>
  <c r="AQ981"/>
  <c r="AQ980" s="1"/>
  <c r="AQ978" s="1"/>
  <c r="AR388"/>
  <c r="AR387" s="1"/>
  <c r="AR382" s="1"/>
  <c r="AQ997"/>
  <c r="AQ996" s="1"/>
  <c r="AR612"/>
  <c r="AR611" s="1"/>
  <c r="AQ780"/>
  <c r="AQ779" s="1"/>
  <c r="AQ1469"/>
  <c r="AQ1467" s="1"/>
  <c r="AR366"/>
  <c r="AQ404"/>
  <c r="AR778"/>
  <c r="AR777" s="1"/>
  <c r="AR266"/>
  <c r="AR265" s="1"/>
  <c r="AR264" s="1"/>
  <c r="AR263" s="1"/>
  <c r="AR261" s="1"/>
  <c r="AE1400"/>
  <c r="Y1399"/>
  <c r="Y1398" s="1"/>
  <c r="Y1374" s="1"/>
  <c r="Y1350" s="1"/>
  <c r="Y1339" s="1"/>
  <c r="Y1310" s="1"/>
  <c r="AE436"/>
  <c r="AE435" s="1"/>
  <c r="AE416" s="1"/>
  <c r="AK28"/>
  <c r="AE27"/>
  <c r="AX1434"/>
  <c r="AX1433" s="1"/>
  <c r="AX1432" s="1"/>
  <c r="AX1431" s="1"/>
  <c r="AK39"/>
  <c r="AE38"/>
  <c r="AE37" s="1"/>
  <c r="AE36" s="1"/>
  <c r="AE35" s="1"/>
  <c r="AE34" s="1"/>
  <c r="AE1220"/>
  <c r="AE1219" s="1"/>
  <c r="AE1218" s="1"/>
  <c r="AE1159" s="1"/>
  <c r="AK958"/>
  <c r="AK953" s="1"/>
  <c r="AK952" s="1"/>
  <c r="AK901" s="1"/>
  <c r="AW697"/>
  <c r="AR160"/>
  <c r="AR159" s="1"/>
  <c r="AQ696"/>
  <c r="AK695"/>
  <c r="AK694" s="1"/>
  <c r="AK693" s="1"/>
  <c r="AK684" s="1"/>
  <c r="AK683" s="1"/>
  <c r="AW1199"/>
  <c r="AW1198" s="1"/>
  <c r="AK647"/>
  <c r="AK646" s="1"/>
  <c r="AK1359"/>
  <c r="AR1119"/>
  <c r="AW1105"/>
  <c r="AW1100" s="1"/>
  <c r="AX266"/>
  <c r="AX265" s="1"/>
  <c r="AX264" s="1"/>
  <c r="AX263" s="1"/>
  <c r="AR78"/>
  <c r="AR77" s="1"/>
  <c r="AX1199"/>
  <c r="AX1198" s="1"/>
  <c r="AQ540"/>
  <c r="AE1318"/>
  <c r="AE1313" s="1"/>
  <c r="AE1312" s="1"/>
  <c r="AW540"/>
  <c r="AR997"/>
  <c r="AR996" s="1"/>
  <c r="AR522"/>
  <c r="AR521" s="1"/>
  <c r="AR1367"/>
  <c r="AQ1252"/>
  <c r="AQ1251" s="1"/>
  <c r="AW1253"/>
  <c r="AR654"/>
  <c r="AR653" s="1"/>
  <c r="AR652" s="1"/>
  <c r="AR647" s="1"/>
  <c r="AR646" s="1"/>
  <c r="AX655"/>
  <c r="AQ267"/>
  <c r="AQ266" s="1"/>
  <c r="AQ265" s="1"/>
  <c r="AQ264" s="1"/>
  <c r="AQ263" s="1"/>
  <c r="AW268"/>
  <c r="AR1156"/>
  <c r="AR1155" s="1"/>
  <c r="AR1154" s="1"/>
  <c r="AR1153" s="1"/>
  <c r="AR1152" s="1"/>
  <c r="AX1157"/>
  <c r="AR1461"/>
  <c r="AR1460" s="1"/>
  <c r="AX1462"/>
  <c r="AQ101"/>
  <c r="AQ100" s="1"/>
  <c r="AW102"/>
  <c r="AQ672"/>
  <c r="AQ671" s="1"/>
  <c r="AQ660" s="1"/>
  <c r="AW673"/>
  <c r="AQ687"/>
  <c r="AQ686" s="1"/>
  <c r="AQ685" s="1"/>
  <c r="AW688"/>
  <c r="AQ89"/>
  <c r="AQ88" s="1"/>
  <c r="AW90"/>
  <c r="AR1106"/>
  <c r="AR1105" s="1"/>
  <c r="AR1100" s="1"/>
  <c r="AX1107"/>
  <c r="AQ316"/>
  <c r="AQ315" s="1"/>
  <c r="AQ314" s="1"/>
  <c r="AQ313" s="1"/>
  <c r="AQ312" s="1"/>
  <c r="AW317"/>
  <c r="AR1376"/>
  <c r="AR1375" s="1"/>
  <c r="AX1377"/>
  <c r="AR1075"/>
  <c r="AR1074" s="1"/>
  <c r="AR1073" s="1"/>
  <c r="AR1072" s="1"/>
  <c r="AX1076"/>
  <c r="AQ963"/>
  <c r="AQ962" s="1"/>
  <c r="AW964"/>
  <c r="AX430"/>
  <c r="AX429" s="1"/>
  <c r="AX418" s="1"/>
  <c r="AX431"/>
  <c r="AX983"/>
  <c r="AX982"/>
  <c r="AX981"/>
  <c r="AX980" s="1"/>
  <c r="AX978" s="1"/>
  <c r="AL360"/>
  <c r="AL354" s="1"/>
  <c r="AL328" s="1"/>
  <c r="AW337"/>
  <c r="AW332" s="1"/>
  <c r="AW331" s="1"/>
  <c r="AW330" s="1"/>
  <c r="AX997"/>
  <c r="AX996" s="1"/>
  <c r="AX337"/>
  <c r="AX332" s="1"/>
  <c r="AX331" s="1"/>
  <c r="AX330" s="1"/>
  <c r="AX478"/>
  <c r="AX477" s="1"/>
  <c r="AW223"/>
  <c r="AW222" s="1"/>
  <c r="AW1453"/>
  <c r="AW1448" s="1"/>
  <c r="AW1442" s="1"/>
  <c r="AX958"/>
  <c r="AW861"/>
  <c r="AW860" s="1"/>
  <c r="AW859" s="1"/>
  <c r="AW388"/>
  <c r="AW387" s="1"/>
  <c r="AX178"/>
  <c r="AX177" s="1"/>
  <c r="AX176" s="1"/>
  <c r="AX175" s="1"/>
  <c r="AQ224"/>
  <c r="AQ223" s="1"/>
  <c r="AQ222" s="1"/>
  <c r="AR1234"/>
  <c r="AR1233" s="1"/>
  <c r="AX1235"/>
  <c r="AQ104"/>
  <c r="AQ103" s="1"/>
  <c r="AW105"/>
  <c r="AQ654"/>
  <c r="AQ653" s="1"/>
  <c r="AQ652" s="1"/>
  <c r="AW655"/>
  <c r="AQ768"/>
  <c r="AQ767" s="1"/>
  <c r="AQ763" s="1"/>
  <c r="AQ762" s="1"/>
  <c r="AQ761" s="1"/>
  <c r="AW769"/>
  <c r="AR1258"/>
  <c r="AR1257" s="1"/>
  <c r="AX1259"/>
  <c r="AQ72"/>
  <c r="AQ71" s="1"/>
  <c r="AQ70" s="1"/>
  <c r="AQ69" s="1"/>
  <c r="AQ68" s="1"/>
  <c r="AW73"/>
  <c r="AQ1041"/>
  <c r="AQ1040" s="1"/>
  <c r="AQ1039" s="1"/>
  <c r="AQ1038" s="1"/>
  <c r="AQ1022" s="1"/>
  <c r="AW1042"/>
  <c r="AR1386"/>
  <c r="AX1387"/>
  <c r="AR1384"/>
  <c r="AX1385"/>
  <c r="AQ975"/>
  <c r="AQ974" s="1"/>
  <c r="AQ973" s="1"/>
  <c r="AQ972" s="1"/>
  <c r="AQ971" s="1"/>
  <c r="AW976"/>
  <c r="AX135"/>
  <c r="AX132"/>
  <c r="AX134"/>
  <c r="AX133"/>
  <c r="AX131"/>
  <c r="AQ385"/>
  <c r="AQ384" s="1"/>
  <c r="AQ383" s="1"/>
  <c r="AW386"/>
  <c r="AQ92"/>
  <c r="AQ91" s="1"/>
  <c r="AW93"/>
  <c r="Z1481"/>
  <c r="AX55"/>
  <c r="AX54" s="1"/>
  <c r="AX53" s="1"/>
  <c r="AX46" s="1"/>
  <c r="AQ418"/>
  <c r="AQ1434"/>
  <c r="AQ1433" s="1"/>
  <c r="AQ1432" s="1"/>
  <c r="AQ1431" s="1"/>
  <c r="AR1175"/>
  <c r="AQ1212"/>
  <c r="AQ1211" s="1"/>
  <c r="AQ1210" s="1"/>
  <c r="AQ1209" s="1"/>
  <c r="AR697"/>
  <c r="AR684" s="1"/>
  <c r="AR683" s="1"/>
  <c r="AR507"/>
  <c r="AR506" s="1"/>
  <c r="AW1378"/>
  <c r="AW478"/>
  <c r="AW477" s="1"/>
  <c r="AQ179"/>
  <c r="AW180"/>
  <c r="AR191"/>
  <c r="AR190" s="1"/>
  <c r="AR189" s="1"/>
  <c r="AR188" s="1"/>
  <c r="AR187" s="1"/>
  <c r="AX192"/>
  <c r="AQ706"/>
  <c r="AQ705" s="1"/>
  <c r="AQ704" s="1"/>
  <c r="AW707"/>
  <c r="AQ1165"/>
  <c r="AQ1164" s="1"/>
  <c r="AQ1163" s="1"/>
  <c r="AQ1162" s="1"/>
  <c r="AQ1161" s="1"/>
  <c r="AW1166"/>
  <c r="AR592"/>
  <c r="AR591" s="1"/>
  <c r="AR590" s="1"/>
  <c r="AR589" s="1"/>
  <c r="AX593"/>
  <c r="AQ960"/>
  <c r="AQ959" s="1"/>
  <c r="AW961"/>
  <c r="AR1353"/>
  <c r="AR1352" s="1"/>
  <c r="AR1351" s="1"/>
  <c r="AX1354"/>
  <c r="AQ181"/>
  <c r="AW182"/>
  <c r="AR1399"/>
  <c r="AR1398" s="1"/>
  <c r="AX1400"/>
  <c r="AQ531"/>
  <c r="AQ530" s="1"/>
  <c r="AW532"/>
  <c r="AQ817"/>
  <c r="AQ816" s="1"/>
  <c r="AQ815" s="1"/>
  <c r="AQ814" s="1"/>
  <c r="AQ813" s="1"/>
  <c r="AW818"/>
  <c r="AR27"/>
  <c r="AR24" s="1"/>
  <c r="AR17" s="1"/>
  <c r="AR16" s="1"/>
  <c r="AR15" s="1"/>
  <c r="AX28"/>
  <c r="AQ40"/>
  <c r="AW41"/>
  <c r="AQ968"/>
  <c r="AQ967" s="1"/>
  <c r="AQ966" s="1"/>
  <c r="AQ965" s="1"/>
  <c r="AW969"/>
  <c r="AR750"/>
  <c r="AR745" s="1"/>
  <c r="AR744" s="1"/>
  <c r="AR735" s="1"/>
  <c r="AR734" s="1"/>
  <c r="AX751"/>
  <c r="AQ798"/>
  <c r="AQ797" s="1"/>
  <c r="AQ793" s="1"/>
  <c r="AQ778" s="1"/>
  <c r="AQ777" s="1"/>
  <c r="AQ775" s="1"/>
  <c r="AW799"/>
  <c r="AR1365"/>
  <c r="AR1360" s="1"/>
  <c r="AX1366"/>
  <c r="AQ1243"/>
  <c r="AQ1242" s="1"/>
  <c r="AW1244"/>
  <c r="AX294"/>
  <c r="AX405"/>
  <c r="AX404"/>
  <c r="AW405"/>
  <c r="AL118"/>
  <c r="AK360"/>
  <c r="AK354" s="1"/>
  <c r="AK328" s="1"/>
  <c r="AQ903"/>
  <c r="AQ697"/>
  <c r="AW418"/>
  <c r="AW1434"/>
  <c r="AW1433" s="1"/>
  <c r="AW1432" s="1"/>
  <c r="AW1431" s="1"/>
  <c r="AX793"/>
  <c r="AX778" s="1"/>
  <c r="AX777" s="1"/>
  <c r="AX1175"/>
  <c r="AX763"/>
  <c r="AX762" s="1"/>
  <c r="AX761" s="1"/>
  <c r="AX660"/>
  <c r="AW367"/>
  <c r="AW366" s="1"/>
  <c r="AX697"/>
  <c r="AX684" s="1"/>
  <c r="AX683" s="1"/>
  <c r="AX1318"/>
  <c r="AW780"/>
  <c r="AW779" s="1"/>
  <c r="AQ1125"/>
  <c r="AQ1119" s="1"/>
  <c r="AQ304"/>
  <c r="AQ303" s="1"/>
  <c r="AQ302" s="1"/>
  <c r="AQ293" s="1"/>
  <c r="AQ282" s="1"/>
  <c r="AW305"/>
  <c r="AQ1191"/>
  <c r="AQ1190" s="1"/>
  <c r="AQ1183" s="1"/>
  <c r="AQ1169" s="1"/>
  <c r="AQ1168" s="1"/>
  <c r="AW1192"/>
  <c r="AW982"/>
  <c r="AW981"/>
  <c r="AW980" s="1"/>
  <c r="AW978" s="1"/>
  <c r="AW983"/>
  <c r="AQ337"/>
  <c r="AQ332" s="1"/>
  <c r="AQ331" s="1"/>
  <c r="AQ330" s="1"/>
  <c r="AR893"/>
  <c r="AR892" s="1"/>
  <c r="AR891" s="1"/>
  <c r="AR123"/>
  <c r="AQ388"/>
  <c r="AQ387" s="1"/>
  <c r="AR178"/>
  <c r="AR177" s="1"/>
  <c r="AR176" s="1"/>
  <c r="AR175" s="1"/>
  <c r="AW590"/>
  <c r="AW589" s="1"/>
  <c r="AX303"/>
  <c r="AX302" s="1"/>
  <c r="AX293" s="1"/>
  <c r="AX282" s="1"/>
  <c r="AX388"/>
  <c r="AX387" s="1"/>
  <c r="AW1125"/>
  <c r="AW1119" s="1"/>
  <c r="AK80"/>
  <c r="AE79"/>
  <c r="AE78" s="1"/>
  <c r="AE77" s="1"/>
  <c r="AE76" s="1"/>
  <c r="AE75" s="1"/>
  <c r="AE66" s="1"/>
  <c r="AQ1086"/>
  <c r="AK1085"/>
  <c r="AK1084" s="1"/>
  <c r="AK1083" s="1"/>
  <c r="AK1082" s="1"/>
  <c r="AF1220"/>
  <c r="AF1219" s="1"/>
  <c r="AF1218" s="1"/>
  <c r="AF1159" s="1"/>
  <c r="AK1117"/>
  <c r="AE1116"/>
  <c r="AE1115" s="1"/>
  <c r="AE1114" s="1"/>
  <c r="AE1113" s="1"/>
  <c r="AE1066" s="1"/>
  <c r="AE987" s="1"/>
  <c r="AL775"/>
  <c r="AL1383"/>
  <c r="AK510"/>
  <c r="AK509" s="1"/>
  <c r="AK508" s="1"/>
  <c r="AK507" s="1"/>
  <c r="AK506" s="1"/>
  <c r="AQ511"/>
  <c r="AK1396"/>
  <c r="AQ1397"/>
  <c r="AE1391"/>
  <c r="AK1075"/>
  <c r="AK1074" s="1"/>
  <c r="AK1073" s="1"/>
  <c r="AK1072" s="1"/>
  <c r="AQ1076"/>
  <c r="AQ753"/>
  <c r="AK752"/>
  <c r="AK745" s="1"/>
  <c r="AK744" s="1"/>
  <c r="AK735" s="1"/>
  <c r="AK734" s="1"/>
  <c r="AQ1448"/>
  <c r="AQ1442" s="1"/>
  <c r="AK1448"/>
  <c r="AK1442" s="1"/>
  <c r="AK1429" s="1"/>
  <c r="AE898"/>
  <c r="AE897" s="1"/>
  <c r="AE893" s="1"/>
  <c r="AE892" s="1"/>
  <c r="AE891" s="1"/>
  <c r="AE857" s="1"/>
  <c r="AK899"/>
  <c r="AR1459"/>
  <c r="AL1458"/>
  <c r="AL1457" s="1"/>
  <c r="AL1453" s="1"/>
  <c r="AL1181"/>
  <c r="AL1180" s="1"/>
  <c r="AL1174" s="1"/>
  <c r="AR1182"/>
  <c r="AK1320"/>
  <c r="AK1319" s="1"/>
  <c r="AQ1321"/>
  <c r="AQ896"/>
  <c r="AK895"/>
  <c r="AK894" s="1"/>
  <c r="AK206"/>
  <c r="AE205"/>
  <c r="AE204" s="1"/>
  <c r="AE203" s="1"/>
  <c r="AE202" s="1"/>
  <c r="AE201" s="1"/>
  <c r="AE173" s="1"/>
  <c r="AL1095"/>
  <c r="AL1094" s="1"/>
  <c r="AL1082" s="1"/>
  <c r="AL1066" s="1"/>
  <c r="AL987" s="1"/>
  <c r="AR1096"/>
  <c r="AK778"/>
  <c r="AK777" s="1"/>
  <c r="AK775" s="1"/>
  <c r="AR870"/>
  <c r="AL869"/>
  <c r="AL868" s="1"/>
  <c r="AL861" s="1"/>
  <c r="AL860" s="1"/>
  <c r="AL859" s="1"/>
  <c r="AL857" s="1"/>
  <c r="AQ1330"/>
  <c r="AK1329"/>
  <c r="AK1328" s="1"/>
  <c r="AQ1256"/>
  <c r="AK1255"/>
  <c r="AK1254" s="1"/>
  <c r="AR725"/>
  <c r="AL724"/>
  <c r="AL723" s="1"/>
  <c r="AL722" s="1"/>
  <c r="AL721" s="1"/>
  <c r="AL720" s="1"/>
  <c r="AR1223"/>
  <c r="AL1222"/>
  <c r="AL1221" s="1"/>
  <c r="AQ1071"/>
  <c r="AK1070"/>
  <c r="AK1069" s="1"/>
  <c r="AK1068" s="1"/>
  <c r="AK1067" s="1"/>
  <c r="AR775"/>
  <c r="AR1431"/>
  <c r="AL1431"/>
  <c r="AR416"/>
  <c r="AL416"/>
  <c r="AL1316"/>
  <c r="AL1315" s="1"/>
  <c r="AL1314" s="1"/>
  <c r="AL1313" s="1"/>
  <c r="AL1312" s="1"/>
  <c r="AR1317"/>
  <c r="AQ464"/>
  <c r="AK463"/>
  <c r="AK460" s="1"/>
  <c r="AQ725"/>
  <c r="AK724"/>
  <c r="AK723" s="1"/>
  <c r="AK722" s="1"/>
  <c r="AK721" s="1"/>
  <c r="AK720" s="1"/>
  <c r="AL1185"/>
  <c r="AL1184" s="1"/>
  <c r="AL1183" s="1"/>
  <c r="AR1186"/>
  <c r="AQ121"/>
  <c r="AQ120" s="1"/>
  <c r="AQ122"/>
  <c r="AL586"/>
  <c r="AL585" s="1"/>
  <c r="AL584" s="1"/>
  <c r="AL583" s="1"/>
  <c r="AR587"/>
  <c r="AL901"/>
  <c r="AK1169"/>
  <c r="AK1168" s="1"/>
  <c r="AR901"/>
  <c r="AL647"/>
  <c r="AL646" s="1"/>
  <c r="AK178"/>
  <c r="AK177" s="1"/>
  <c r="AK176" s="1"/>
  <c r="AK175" s="1"/>
  <c r="AK261"/>
  <c r="AL1246"/>
  <c r="AL1245" s="1"/>
  <c r="AR1247"/>
  <c r="AK524"/>
  <c r="AK523" s="1"/>
  <c r="AK522" s="1"/>
  <c r="AK521" s="1"/>
  <c r="AK520" s="1"/>
  <c r="AQ525"/>
  <c r="AR41"/>
  <c r="AL40"/>
  <c r="AL37" s="1"/>
  <c r="AL36" s="1"/>
  <c r="AL35" s="1"/>
  <c r="AL34" s="1"/>
  <c r="AL13" s="1"/>
  <c r="AL107"/>
  <c r="AL106" s="1"/>
  <c r="AL87" s="1"/>
  <c r="AL76" s="1"/>
  <c r="AL75" s="1"/>
  <c r="AL66" s="1"/>
  <c r="AR108"/>
  <c r="AQ440"/>
  <c r="AK439"/>
  <c r="AK438" s="1"/>
  <c r="AK437" s="1"/>
  <c r="AK1394"/>
  <c r="AQ1395"/>
  <c r="AK87"/>
  <c r="AE25"/>
  <c r="AE24" s="1"/>
  <c r="AE17" s="1"/>
  <c r="AE16" s="1"/>
  <c r="AE15" s="1"/>
  <c r="AK26"/>
  <c r="AF1394"/>
  <c r="AF1391" s="1"/>
  <c r="AF1374" s="1"/>
  <c r="AF1350" s="1"/>
  <c r="AF1339" s="1"/>
  <c r="AF1310" s="1"/>
  <c r="AL1395"/>
  <c r="AQ1271"/>
  <c r="AK1270"/>
  <c r="AK1269" s="1"/>
  <c r="AE144"/>
  <c r="AE141" s="1"/>
  <c r="AE140" s="1"/>
  <c r="AE139" s="1"/>
  <c r="AE138" s="1"/>
  <c r="AE118" s="1"/>
  <c r="AK145"/>
  <c r="AK122"/>
  <c r="AK121"/>
  <c r="AK120" s="1"/>
  <c r="AK212"/>
  <c r="AK211" s="1"/>
  <c r="AK210" s="1"/>
  <c r="AK209" s="1"/>
  <c r="AK208" s="1"/>
  <c r="AQ213"/>
  <c r="AR135"/>
  <c r="AR132"/>
  <c r="AR134"/>
  <c r="AR131"/>
  <c r="AR133"/>
  <c r="AL1215"/>
  <c r="AL1212" s="1"/>
  <c r="AL1211" s="1"/>
  <c r="AL1210" s="1"/>
  <c r="AL1209" s="1"/>
  <c r="AR1216"/>
  <c r="AE616"/>
  <c r="Y615"/>
  <c r="Y614" s="1"/>
  <c r="Y613" s="1"/>
  <c r="Y612" s="1"/>
  <c r="Y611" s="1"/>
  <c r="Y609" s="1"/>
  <c r="B542"/>
  <c r="B544"/>
  <c r="B545" s="1"/>
  <c r="B546" s="1"/>
  <c r="BC1013" l="1"/>
  <c r="BC1012" s="1"/>
  <c r="BD1012"/>
  <c r="BD1013"/>
  <c r="AQ647"/>
  <c r="AQ646" s="1"/>
  <c r="BC832"/>
  <c r="BC831" s="1"/>
  <c r="BD337"/>
  <c r="BD332" s="1"/>
  <c r="BD331" s="1"/>
  <c r="BD330" s="1"/>
  <c r="BC590"/>
  <c r="BC589" s="1"/>
  <c r="BC1089"/>
  <c r="BD477"/>
  <c r="BC1175"/>
  <c r="BC540"/>
  <c r="AX382"/>
  <c r="AX953"/>
  <c r="AX952" s="1"/>
  <c r="BD832"/>
  <c r="BD831" s="1"/>
  <c r="BD507"/>
  <c r="BD506" s="1"/>
  <c r="AR360"/>
  <c r="AR354" s="1"/>
  <c r="AR328" s="1"/>
  <c r="AQ178"/>
  <c r="AQ177" s="1"/>
  <c r="AQ176" s="1"/>
  <c r="AQ175" s="1"/>
  <c r="AW997"/>
  <c r="AW996" s="1"/>
  <c r="BD540"/>
  <c r="BD521" s="1"/>
  <c r="BD139"/>
  <c r="BD138" s="1"/>
  <c r="AK1391"/>
  <c r="AK475"/>
  <c r="AR1359"/>
  <c r="AR1383"/>
  <c r="BC337"/>
  <c r="AE13"/>
  <c r="AL520"/>
  <c r="AL475" s="1"/>
  <c r="BD388"/>
  <c r="BD387" s="1"/>
  <c r="BD904"/>
  <c r="BD903" s="1"/>
  <c r="BC904"/>
  <c r="BC903" s="1"/>
  <c r="AW40"/>
  <c r="BC41"/>
  <c r="BC40" s="1"/>
  <c r="AW179"/>
  <c r="BC180"/>
  <c r="BC179" s="1"/>
  <c r="AX1384"/>
  <c r="BD1385"/>
  <c r="BD1384" s="1"/>
  <c r="AW1041"/>
  <c r="AW1040" s="1"/>
  <c r="AW1039" s="1"/>
  <c r="AW1038" s="1"/>
  <c r="AW1022" s="1"/>
  <c r="BC1042"/>
  <c r="BC1041" s="1"/>
  <c r="BC1040" s="1"/>
  <c r="BC1039" s="1"/>
  <c r="BC1038" s="1"/>
  <c r="BC1022" s="1"/>
  <c r="AX1258"/>
  <c r="AX1257" s="1"/>
  <c r="BD1259"/>
  <c r="BD1258" s="1"/>
  <c r="BD1257" s="1"/>
  <c r="AW654"/>
  <c r="AW653" s="1"/>
  <c r="AW652" s="1"/>
  <c r="BC655"/>
  <c r="BC654" s="1"/>
  <c r="BC653" s="1"/>
  <c r="BC652" s="1"/>
  <c r="AX1234"/>
  <c r="AX1233" s="1"/>
  <c r="BD1235"/>
  <c r="BD1234" s="1"/>
  <c r="BD1233" s="1"/>
  <c r="AX1156"/>
  <c r="AX1155" s="1"/>
  <c r="AX1154" s="1"/>
  <c r="AX1153" s="1"/>
  <c r="AX1152" s="1"/>
  <c r="BD1157"/>
  <c r="BD1156" s="1"/>
  <c r="BD1155" s="1"/>
  <c r="BD1154" s="1"/>
  <c r="BD1153" s="1"/>
  <c r="BD1152" s="1"/>
  <c r="AX654"/>
  <c r="AX653" s="1"/>
  <c r="AX652" s="1"/>
  <c r="BD655"/>
  <c r="BD654" s="1"/>
  <c r="BD653" s="1"/>
  <c r="BD652" s="1"/>
  <c r="AX910"/>
  <c r="AX909" s="1"/>
  <c r="AX904" s="1"/>
  <c r="AX903" s="1"/>
  <c r="AX901" s="1"/>
  <c r="AW832"/>
  <c r="AW831" s="1"/>
  <c r="AL1169"/>
  <c r="AL1168" s="1"/>
  <c r="BC997"/>
  <c r="BC996" s="1"/>
  <c r="AW160"/>
  <c r="AW159" s="1"/>
  <c r="AW1044"/>
  <c r="AX522"/>
  <c r="BD367"/>
  <c r="BD366" s="1"/>
  <c r="AX1469"/>
  <c r="AX1467" s="1"/>
  <c r="AX1125"/>
  <c r="AX1119" s="1"/>
  <c r="AW1352"/>
  <c r="AW1351" s="1"/>
  <c r="AX507"/>
  <c r="AX506" s="1"/>
  <c r="AW123"/>
  <c r="AX436"/>
  <c r="AX435" s="1"/>
  <c r="AX416" s="1"/>
  <c r="AW798"/>
  <c r="AW797" s="1"/>
  <c r="AW793" s="1"/>
  <c r="BC799"/>
  <c r="BC798" s="1"/>
  <c r="BC797" s="1"/>
  <c r="AW531"/>
  <c r="AW530" s="1"/>
  <c r="BC532"/>
  <c r="BC531" s="1"/>
  <c r="BC530" s="1"/>
  <c r="AW960"/>
  <c r="AW959" s="1"/>
  <c r="BC961"/>
  <c r="BC960" s="1"/>
  <c r="BC959" s="1"/>
  <c r="AX191"/>
  <c r="AX190" s="1"/>
  <c r="AX189" s="1"/>
  <c r="AX188" s="1"/>
  <c r="AX187" s="1"/>
  <c r="BD192"/>
  <c r="BD191" s="1"/>
  <c r="BD190" s="1"/>
  <c r="BD189" s="1"/>
  <c r="BD188" s="1"/>
  <c r="BD187" s="1"/>
  <c r="AW385"/>
  <c r="AW384" s="1"/>
  <c r="AW383" s="1"/>
  <c r="BC386"/>
  <c r="BC385" s="1"/>
  <c r="BC384" s="1"/>
  <c r="BC383" s="1"/>
  <c r="AW963"/>
  <c r="AW962" s="1"/>
  <c r="BC964"/>
  <c r="BC963" s="1"/>
  <c r="BC962" s="1"/>
  <c r="AX1376"/>
  <c r="AX1375" s="1"/>
  <c r="BD1377"/>
  <c r="BD1376" s="1"/>
  <c r="BD1375" s="1"/>
  <c r="AX1106"/>
  <c r="AX1105" s="1"/>
  <c r="AX1100" s="1"/>
  <c r="BD1107"/>
  <c r="BD1106" s="1"/>
  <c r="BD1105" s="1"/>
  <c r="BD1100" s="1"/>
  <c r="AW687"/>
  <c r="AW686" s="1"/>
  <c r="AW685" s="1"/>
  <c r="BC688"/>
  <c r="BC687" s="1"/>
  <c r="BC686" s="1"/>
  <c r="BC685" s="1"/>
  <c r="AW101"/>
  <c r="AW100" s="1"/>
  <c r="BC102"/>
  <c r="BC101" s="1"/>
  <c r="BC100" s="1"/>
  <c r="BC405"/>
  <c r="BC404"/>
  <c r="BD431"/>
  <c r="BD430"/>
  <c r="BD429" s="1"/>
  <c r="BD418" s="1"/>
  <c r="BD294"/>
  <c r="BD293"/>
  <c r="BD282" s="1"/>
  <c r="AX173"/>
  <c r="BD177"/>
  <c r="BD176" s="1"/>
  <c r="BD175" s="1"/>
  <c r="BD173" s="1"/>
  <c r="BC160"/>
  <c r="BC159" s="1"/>
  <c r="BC1044"/>
  <c r="AX1044"/>
  <c r="AX1022"/>
  <c r="BC1174"/>
  <c r="BC478"/>
  <c r="BC477" s="1"/>
  <c r="BC861"/>
  <c r="BC860" s="1"/>
  <c r="BC859" s="1"/>
  <c r="BD997"/>
  <c r="BD996" s="1"/>
  <c r="BD123"/>
  <c r="BD697"/>
  <c r="BD1125"/>
  <c r="BD1119" s="1"/>
  <c r="BC366"/>
  <c r="BD660"/>
  <c r="BD647" s="1"/>
  <c r="BD646" s="1"/>
  <c r="BC1352"/>
  <c r="BC1351" s="1"/>
  <c r="BC123"/>
  <c r="BD436"/>
  <c r="BD435" s="1"/>
  <c r="BC1105"/>
  <c r="BC1100" s="1"/>
  <c r="AW1191"/>
  <c r="AW1190" s="1"/>
  <c r="AW1183" s="1"/>
  <c r="AW1169" s="1"/>
  <c r="AW1168" s="1"/>
  <c r="BC1192"/>
  <c r="BC1191" s="1"/>
  <c r="BC1190" s="1"/>
  <c r="BC1183" s="1"/>
  <c r="AW1243"/>
  <c r="AW1242" s="1"/>
  <c r="BC1244"/>
  <c r="BC1243" s="1"/>
  <c r="BC1242" s="1"/>
  <c r="AW968"/>
  <c r="AW967" s="1"/>
  <c r="AW966" s="1"/>
  <c r="AW965" s="1"/>
  <c r="BC969"/>
  <c r="BC968" s="1"/>
  <c r="BC967" s="1"/>
  <c r="BC966" s="1"/>
  <c r="BC965" s="1"/>
  <c r="AX27"/>
  <c r="AX24" s="1"/>
  <c r="AX17" s="1"/>
  <c r="AX16" s="1"/>
  <c r="AX15" s="1"/>
  <c r="BD28"/>
  <c r="BD27" s="1"/>
  <c r="BD24" s="1"/>
  <c r="BD17" s="1"/>
  <c r="BD16" s="1"/>
  <c r="BD15" s="1"/>
  <c r="AW181"/>
  <c r="BC182"/>
  <c r="BC181" s="1"/>
  <c r="AW1165"/>
  <c r="AW1164" s="1"/>
  <c r="AW1163" s="1"/>
  <c r="AW1162" s="1"/>
  <c r="AW1161" s="1"/>
  <c r="BC1166"/>
  <c r="BC1165" s="1"/>
  <c r="BC1164" s="1"/>
  <c r="BC1163" s="1"/>
  <c r="BC1162" s="1"/>
  <c r="BC1161" s="1"/>
  <c r="AW975"/>
  <c r="AW974" s="1"/>
  <c r="AW973" s="1"/>
  <c r="AW972" s="1"/>
  <c r="AW971" s="1"/>
  <c r="BC976"/>
  <c r="BC975" s="1"/>
  <c r="BC974" s="1"/>
  <c r="BC973" s="1"/>
  <c r="BC972" s="1"/>
  <c r="BC971" s="1"/>
  <c r="AX1386"/>
  <c r="AX1383" s="1"/>
  <c r="BD1387"/>
  <c r="BD1386" s="1"/>
  <c r="AW72"/>
  <c r="AW71" s="1"/>
  <c r="AW70" s="1"/>
  <c r="AW69" s="1"/>
  <c r="AW68" s="1"/>
  <c r="BC73"/>
  <c r="BC72" s="1"/>
  <c r="BC71" s="1"/>
  <c r="BC70" s="1"/>
  <c r="BC69" s="1"/>
  <c r="BC68" s="1"/>
  <c r="AW768"/>
  <c r="AW767" s="1"/>
  <c r="AW763" s="1"/>
  <c r="AW762" s="1"/>
  <c r="AW761" s="1"/>
  <c r="BC769"/>
  <c r="BC768" s="1"/>
  <c r="BC767" s="1"/>
  <c r="BC763" s="1"/>
  <c r="BC762" s="1"/>
  <c r="BC761" s="1"/>
  <c r="AW104"/>
  <c r="AW103" s="1"/>
  <c r="BC105"/>
  <c r="BC104" s="1"/>
  <c r="BC103" s="1"/>
  <c r="AX1461"/>
  <c r="AX1460" s="1"/>
  <c r="BD1462"/>
  <c r="BD1461" s="1"/>
  <c r="BD1460" s="1"/>
  <c r="AW267"/>
  <c r="AW266" s="1"/>
  <c r="AW265" s="1"/>
  <c r="AW264" s="1"/>
  <c r="AW263" s="1"/>
  <c r="BC268"/>
  <c r="BC267" s="1"/>
  <c r="BC266" s="1"/>
  <c r="BC265" s="1"/>
  <c r="BC264" s="1"/>
  <c r="BC263" s="1"/>
  <c r="AW1252"/>
  <c r="AW1251" s="1"/>
  <c r="BC1253"/>
  <c r="BC1252" s="1"/>
  <c r="BC1251" s="1"/>
  <c r="BC294"/>
  <c r="AW910"/>
  <c r="AW909" s="1"/>
  <c r="AW904" s="1"/>
  <c r="AW903" s="1"/>
  <c r="AX832"/>
  <c r="AX831" s="1"/>
  <c r="AX647"/>
  <c r="AX646" s="1"/>
  <c r="AX261"/>
  <c r="BD953"/>
  <c r="BD952" s="1"/>
  <c r="BD382"/>
  <c r="BC1469"/>
  <c r="BC1467" s="1"/>
  <c r="BC1367"/>
  <c r="BC54"/>
  <c r="BC53" s="1"/>
  <c r="BC46" s="1"/>
  <c r="BD612"/>
  <c r="BD611" s="1"/>
  <c r="AX1378"/>
  <c r="AW1360"/>
  <c r="AW1359" s="1"/>
  <c r="BD1044"/>
  <c r="BD55"/>
  <c r="BD54" s="1"/>
  <c r="BD53" s="1"/>
  <c r="BD46" s="1"/>
  <c r="BD1022"/>
  <c r="AW1383"/>
  <c r="AX814"/>
  <c r="AX813" s="1"/>
  <c r="AX78"/>
  <c r="AX77" s="1"/>
  <c r="AX540"/>
  <c r="AW304"/>
  <c r="AW303" s="1"/>
  <c r="AW302" s="1"/>
  <c r="AW293" s="1"/>
  <c r="AW282" s="1"/>
  <c r="BC305"/>
  <c r="BC304" s="1"/>
  <c r="BC303" s="1"/>
  <c r="BC302" s="1"/>
  <c r="BC293" s="1"/>
  <c r="BC282" s="1"/>
  <c r="AX1365"/>
  <c r="AX1360" s="1"/>
  <c r="BD1366"/>
  <c r="BD1365" s="1"/>
  <c r="BD1360" s="1"/>
  <c r="AX750"/>
  <c r="AX745" s="1"/>
  <c r="AX744" s="1"/>
  <c r="AX735" s="1"/>
  <c r="AX734" s="1"/>
  <c r="BD751"/>
  <c r="BD750" s="1"/>
  <c r="BD745" s="1"/>
  <c r="BD744" s="1"/>
  <c r="BD735" s="1"/>
  <c r="BD734" s="1"/>
  <c r="AW817"/>
  <c r="AW816" s="1"/>
  <c r="AW815" s="1"/>
  <c r="AW814" s="1"/>
  <c r="AW813" s="1"/>
  <c r="BC818"/>
  <c r="BC817" s="1"/>
  <c r="BC816" s="1"/>
  <c r="BC815" s="1"/>
  <c r="BC814" s="1"/>
  <c r="BC813" s="1"/>
  <c r="AX1399"/>
  <c r="AX1398" s="1"/>
  <c r="BD1400"/>
  <c r="BD1399" s="1"/>
  <c r="BD1398" s="1"/>
  <c r="AX1353"/>
  <c r="AX1352" s="1"/>
  <c r="AX1351" s="1"/>
  <c r="BD1354"/>
  <c r="BD1353" s="1"/>
  <c r="BD1352" s="1"/>
  <c r="BD1351" s="1"/>
  <c r="AX592"/>
  <c r="AX591" s="1"/>
  <c r="AX590" s="1"/>
  <c r="AX589" s="1"/>
  <c r="BD593"/>
  <c r="BD592" s="1"/>
  <c r="BD591" s="1"/>
  <c r="BD590" s="1"/>
  <c r="BD589" s="1"/>
  <c r="AW706"/>
  <c r="AW705" s="1"/>
  <c r="AW704" s="1"/>
  <c r="BC707"/>
  <c r="BC706" s="1"/>
  <c r="BC705" s="1"/>
  <c r="BC704" s="1"/>
  <c r="AW92"/>
  <c r="AW91" s="1"/>
  <c r="BC93"/>
  <c r="BC92" s="1"/>
  <c r="BC91" s="1"/>
  <c r="AX1075"/>
  <c r="AX1074" s="1"/>
  <c r="AX1073" s="1"/>
  <c r="AX1072" s="1"/>
  <c r="BD1076"/>
  <c r="BD1075" s="1"/>
  <c r="BD1074" s="1"/>
  <c r="BD1073" s="1"/>
  <c r="BD1072" s="1"/>
  <c r="AW316"/>
  <c r="AW315" s="1"/>
  <c r="AW314" s="1"/>
  <c r="AW313" s="1"/>
  <c r="AW312" s="1"/>
  <c r="BC317"/>
  <c r="BC316" s="1"/>
  <c r="BC315" s="1"/>
  <c r="BC314" s="1"/>
  <c r="BC313" s="1"/>
  <c r="BC312" s="1"/>
  <c r="AW89"/>
  <c r="AW88" s="1"/>
  <c r="BC90"/>
  <c r="BC89" s="1"/>
  <c r="BC88" s="1"/>
  <c r="AW672"/>
  <c r="AW671" s="1"/>
  <c r="AW660" s="1"/>
  <c r="BC673"/>
  <c r="BC672" s="1"/>
  <c r="BC671" s="1"/>
  <c r="BC660" s="1"/>
  <c r="BC647" s="1"/>
  <c r="BC646" s="1"/>
  <c r="BC981"/>
  <c r="BC980" s="1"/>
  <c r="BC978" s="1"/>
  <c r="BC982"/>
  <c r="BC983"/>
  <c r="BD983"/>
  <c r="BD982"/>
  <c r="BD981"/>
  <c r="BD980" s="1"/>
  <c r="BD978" s="1"/>
  <c r="BD404"/>
  <c r="BD405"/>
  <c r="BC793"/>
  <c r="BC780"/>
  <c r="BC779" s="1"/>
  <c r="BD1318"/>
  <c r="BC1442"/>
  <c r="BD814"/>
  <c r="BC223"/>
  <c r="BC222" s="1"/>
  <c r="BD893"/>
  <c r="BD892" s="1"/>
  <c r="BD891" s="1"/>
  <c r="BD1367"/>
  <c r="BD813"/>
  <c r="BD1378"/>
  <c r="BC1360"/>
  <c r="AX367"/>
  <c r="AX366" s="1"/>
  <c r="BC332"/>
  <c r="BC331" s="1"/>
  <c r="BC330" s="1"/>
  <c r="BC1378"/>
  <c r="BC388"/>
  <c r="BC387" s="1"/>
  <c r="BC382" s="1"/>
  <c r="BD684"/>
  <c r="BD683" s="1"/>
  <c r="BC1212"/>
  <c r="BC1211" s="1"/>
  <c r="BC1210" s="1"/>
  <c r="BC1209" s="1"/>
  <c r="BC1383"/>
  <c r="BD78"/>
  <c r="BD77" s="1"/>
  <c r="BD762"/>
  <c r="BD761" s="1"/>
  <c r="BD1175"/>
  <c r="BD793"/>
  <c r="BD778" s="1"/>
  <c r="BD777" s="1"/>
  <c r="BC1434"/>
  <c r="BC1433" s="1"/>
  <c r="BC1432" s="1"/>
  <c r="BC1431" s="1"/>
  <c r="BC418"/>
  <c r="BD266"/>
  <c r="BD265" s="1"/>
  <c r="BD264" s="1"/>
  <c r="BD263" s="1"/>
  <c r="BD261" s="1"/>
  <c r="AQ261"/>
  <c r="AK38"/>
  <c r="AK37" s="1"/>
  <c r="AK36" s="1"/>
  <c r="AK35" s="1"/>
  <c r="AK34" s="1"/>
  <c r="AQ39"/>
  <c r="AK1400"/>
  <c r="AE1399"/>
  <c r="AE1398" s="1"/>
  <c r="AE1374" s="1"/>
  <c r="AE1350" s="1"/>
  <c r="AE1339" s="1"/>
  <c r="AE1310" s="1"/>
  <c r="Y1481"/>
  <c r="AQ28"/>
  <c r="AK27"/>
  <c r="AQ87"/>
  <c r="AF1481"/>
  <c r="AK1220"/>
  <c r="AK1219" s="1"/>
  <c r="AK1218" s="1"/>
  <c r="AK1159" s="1"/>
  <c r="AQ958"/>
  <c r="AQ953" s="1"/>
  <c r="AQ952" s="1"/>
  <c r="AQ901" s="1"/>
  <c r="AW647"/>
  <c r="AW646" s="1"/>
  <c r="AW696"/>
  <c r="AQ695"/>
  <c r="AQ694" s="1"/>
  <c r="AQ693" s="1"/>
  <c r="AQ684" s="1"/>
  <c r="AQ683" s="1"/>
  <c r="AL609"/>
  <c r="AQ1429"/>
  <c r="AR1215"/>
  <c r="AR1212" s="1"/>
  <c r="AR1211" s="1"/>
  <c r="AR1210" s="1"/>
  <c r="AR1209" s="1"/>
  <c r="AX1216"/>
  <c r="AQ1270"/>
  <c r="AQ1269" s="1"/>
  <c r="AW1271"/>
  <c r="AQ439"/>
  <c r="AQ438" s="1"/>
  <c r="AQ437" s="1"/>
  <c r="AW440"/>
  <c r="AR40"/>
  <c r="AR37" s="1"/>
  <c r="AR36" s="1"/>
  <c r="AR35" s="1"/>
  <c r="AR34" s="1"/>
  <c r="AR13" s="1"/>
  <c r="AX41"/>
  <c r="AR586"/>
  <c r="AR585" s="1"/>
  <c r="AR584" s="1"/>
  <c r="AR583" s="1"/>
  <c r="AR520" s="1"/>
  <c r="AR475" s="1"/>
  <c r="AX587"/>
  <c r="AR1185"/>
  <c r="AR1184" s="1"/>
  <c r="AR1183" s="1"/>
  <c r="AX1186"/>
  <c r="AR1095"/>
  <c r="AR1094" s="1"/>
  <c r="AR1082" s="1"/>
  <c r="AR1066" s="1"/>
  <c r="AR987" s="1"/>
  <c r="AX1096"/>
  <c r="AR1181"/>
  <c r="AR1180" s="1"/>
  <c r="AR1174" s="1"/>
  <c r="AX1182"/>
  <c r="AX122"/>
  <c r="AX121"/>
  <c r="AX120" s="1"/>
  <c r="AX118" s="1"/>
  <c r="AW778"/>
  <c r="AW777" s="1"/>
  <c r="AR173"/>
  <c r="AQ382"/>
  <c r="AQ360" s="1"/>
  <c r="AQ354" s="1"/>
  <c r="AQ328" s="1"/>
  <c r="AW1429"/>
  <c r="AW87"/>
  <c r="AQ212"/>
  <c r="AQ211" s="1"/>
  <c r="AQ210" s="1"/>
  <c r="AQ209" s="1"/>
  <c r="AQ208" s="1"/>
  <c r="AW213"/>
  <c r="AR1246"/>
  <c r="AR1245" s="1"/>
  <c r="AX1247"/>
  <c r="AQ724"/>
  <c r="AQ723" s="1"/>
  <c r="AQ722" s="1"/>
  <c r="AQ721" s="1"/>
  <c r="AQ720" s="1"/>
  <c r="AW725"/>
  <c r="AQ1070"/>
  <c r="AQ1069" s="1"/>
  <c r="AQ1068" s="1"/>
  <c r="AQ1067" s="1"/>
  <c r="AW1071"/>
  <c r="AR724"/>
  <c r="AR723" s="1"/>
  <c r="AR722" s="1"/>
  <c r="AR721" s="1"/>
  <c r="AR720" s="1"/>
  <c r="AR609" s="1"/>
  <c r="AX725"/>
  <c r="AQ1329"/>
  <c r="AQ1328" s="1"/>
  <c r="AW1330"/>
  <c r="AR1458"/>
  <c r="AR1457" s="1"/>
  <c r="AR1453" s="1"/>
  <c r="AR1448" s="1"/>
  <c r="AR1442" s="1"/>
  <c r="AR1429" s="1"/>
  <c r="AX1459"/>
  <c r="AQ1396"/>
  <c r="AW1397"/>
  <c r="AQ1085"/>
  <c r="AQ1084" s="1"/>
  <c r="AQ1083" s="1"/>
  <c r="AQ1082" s="1"/>
  <c r="AW1086"/>
  <c r="AR1316"/>
  <c r="AR1315" s="1"/>
  <c r="AR1314" s="1"/>
  <c r="AR1313" s="1"/>
  <c r="AR1312" s="1"/>
  <c r="AX1317"/>
  <c r="AQ1320"/>
  <c r="AQ1319" s="1"/>
  <c r="AW1321"/>
  <c r="AQ1075"/>
  <c r="AQ1074" s="1"/>
  <c r="AQ1073" s="1"/>
  <c r="AQ1072" s="1"/>
  <c r="AW1076"/>
  <c r="AW261"/>
  <c r="AQ1394"/>
  <c r="AW1395"/>
  <c r="AR107"/>
  <c r="AR106" s="1"/>
  <c r="AR87" s="1"/>
  <c r="AR76" s="1"/>
  <c r="AR75" s="1"/>
  <c r="AR66" s="1"/>
  <c r="AX108"/>
  <c r="AQ524"/>
  <c r="AQ523" s="1"/>
  <c r="AQ522" s="1"/>
  <c r="AQ521" s="1"/>
  <c r="AQ520" s="1"/>
  <c r="AW525"/>
  <c r="AR1222"/>
  <c r="AR1221" s="1"/>
  <c r="AX1223"/>
  <c r="AQ1255"/>
  <c r="AQ1254" s="1"/>
  <c r="AW1256"/>
  <c r="AR869"/>
  <c r="AR868" s="1"/>
  <c r="AR861" s="1"/>
  <c r="AR860" s="1"/>
  <c r="AR859" s="1"/>
  <c r="AR857" s="1"/>
  <c r="AX870"/>
  <c r="AQ895"/>
  <c r="AQ894" s="1"/>
  <c r="AW896"/>
  <c r="AQ752"/>
  <c r="AQ745" s="1"/>
  <c r="AQ744" s="1"/>
  <c r="AQ735" s="1"/>
  <c r="AQ734" s="1"/>
  <c r="AW753"/>
  <c r="AQ510"/>
  <c r="AQ509" s="1"/>
  <c r="AQ508" s="1"/>
  <c r="AQ507" s="1"/>
  <c r="AQ506" s="1"/>
  <c r="AW511"/>
  <c r="AR122"/>
  <c r="AR121"/>
  <c r="AR120" s="1"/>
  <c r="AR118" s="1"/>
  <c r="AW178"/>
  <c r="AW177" s="1"/>
  <c r="AW176" s="1"/>
  <c r="AW175" s="1"/>
  <c r="AW382"/>
  <c r="AW360" s="1"/>
  <c r="AW354" s="1"/>
  <c r="AW328" s="1"/>
  <c r="AX1359"/>
  <c r="AQ463"/>
  <c r="AQ460" s="1"/>
  <c r="AW464"/>
  <c r="AK79"/>
  <c r="AK78" s="1"/>
  <c r="AK77" s="1"/>
  <c r="AK76" s="1"/>
  <c r="AK75" s="1"/>
  <c r="AK66" s="1"/>
  <c r="AQ80"/>
  <c r="AQ1117"/>
  <c r="AK1116"/>
  <c r="AK1115" s="1"/>
  <c r="AK1114" s="1"/>
  <c r="AK1113" s="1"/>
  <c r="AK1066" s="1"/>
  <c r="AK987" s="1"/>
  <c r="AL1448"/>
  <c r="AL1442" s="1"/>
  <c r="AL1429" s="1"/>
  <c r="AR1169"/>
  <c r="AR1168" s="1"/>
  <c r="AQ899"/>
  <c r="AK898"/>
  <c r="AK897" s="1"/>
  <c r="AK893" s="1"/>
  <c r="AK892" s="1"/>
  <c r="AK891" s="1"/>
  <c r="AK857" s="1"/>
  <c r="AQ206"/>
  <c r="AK205"/>
  <c r="AK204" s="1"/>
  <c r="AK203" s="1"/>
  <c r="AK202" s="1"/>
  <c r="AK201" s="1"/>
  <c r="AK173" s="1"/>
  <c r="AL1220"/>
  <c r="AL1219" s="1"/>
  <c r="AL1218" s="1"/>
  <c r="AL1159" s="1"/>
  <c r="AK1318"/>
  <c r="AK1313" s="1"/>
  <c r="AK1312" s="1"/>
  <c r="AK436"/>
  <c r="AK435" s="1"/>
  <c r="AK416" s="1"/>
  <c r="AE615"/>
  <c r="AE614" s="1"/>
  <c r="AE613" s="1"/>
  <c r="AE612" s="1"/>
  <c r="AE611" s="1"/>
  <c r="AE609" s="1"/>
  <c r="AK616"/>
  <c r="AK25"/>
  <c r="AK24" s="1"/>
  <c r="AK17" s="1"/>
  <c r="AK16" s="1"/>
  <c r="AK15" s="1"/>
  <c r="AQ26"/>
  <c r="AK144"/>
  <c r="AK141" s="1"/>
  <c r="AK140" s="1"/>
  <c r="AK139" s="1"/>
  <c r="AK138" s="1"/>
  <c r="AK118" s="1"/>
  <c r="AQ145"/>
  <c r="AL1394"/>
  <c r="AL1391" s="1"/>
  <c r="AL1374" s="1"/>
  <c r="AL1350" s="1"/>
  <c r="AL1339" s="1"/>
  <c r="AL1310" s="1"/>
  <c r="AR1395"/>
  <c r="B548"/>
  <c r="B549" s="1"/>
  <c r="B550" s="1"/>
  <c r="B551" s="1"/>
  <c r="B552" s="1"/>
  <c r="B553" s="1"/>
  <c r="B554" s="1"/>
  <c r="B555" s="1"/>
  <c r="B556" s="1"/>
  <c r="B557" s="1"/>
  <c r="B547"/>
  <c r="AK13" l="1"/>
  <c r="AX360"/>
  <c r="AX354" s="1"/>
  <c r="AX328" s="1"/>
  <c r="BD901"/>
  <c r="BC1169"/>
  <c r="BC1168" s="1"/>
  <c r="AQ1391"/>
  <c r="AX775"/>
  <c r="BC778"/>
  <c r="BC777" s="1"/>
  <c r="BD775"/>
  <c r="BC958"/>
  <c r="BC953" s="1"/>
  <c r="BC952" s="1"/>
  <c r="BC901" s="1"/>
  <c r="BC261"/>
  <c r="AW1320"/>
  <c r="AW1319" s="1"/>
  <c r="BC1321"/>
  <c r="BC1320" s="1"/>
  <c r="BC1319" s="1"/>
  <c r="BD1359"/>
  <c r="BC87"/>
  <c r="BD416"/>
  <c r="AW958"/>
  <c r="AW953" s="1"/>
  <c r="AW952" s="1"/>
  <c r="AW901" s="1"/>
  <c r="BD360"/>
  <c r="BD354" s="1"/>
  <c r="BD328" s="1"/>
  <c r="BD1383"/>
  <c r="AW463"/>
  <c r="AW460" s="1"/>
  <c r="BC464"/>
  <c r="BC463" s="1"/>
  <c r="BC460" s="1"/>
  <c r="AW752"/>
  <c r="AW745" s="1"/>
  <c r="AW744" s="1"/>
  <c r="AW735" s="1"/>
  <c r="AW734" s="1"/>
  <c r="BC753"/>
  <c r="BC752" s="1"/>
  <c r="BC745" s="1"/>
  <c r="BC744" s="1"/>
  <c r="BC735" s="1"/>
  <c r="BC734" s="1"/>
  <c r="AX869"/>
  <c r="AX868" s="1"/>
  <c r="AX861" s="1"/>
  <c r="AX860" s="1"/>
  <c r="AX859" s="1"/>
  <c r="AX857" s="1"/>
  <c r="BD870"/>
  <c r="BD869" s="1"/>
  <c r="BD868" s="1"/>
  <c r="BD861" s="1"/>
  <c r="BD860" s="1"/>
  <c r="BD859" s="1"/>
  <c r="BD857" s="1"/>
  <c r="AX1222"/>
  <c r="AX1221" s="1"/>
  <c r="BD1223"/>
  <c r="BD1222" s="1"/>
  <c r="BD1221" s="1"/>
  <c r="AX107"/>
  <c r="AX106" s="1"/>
  <c r="AX87" s="1"/>
  <c r="AX76" s="1"/>
  <c r="AX75" s="1"/>
  <c r="AX66" s="1"/>
  <c r="BD108"/>
  <c r="BD107" s="1"/>
  <c r="BD106" s="1"/>
  <c r="BD87" s="1"/>
  <c r="AW1085"/>
  <c r="AW1084" s="1"/>
  <c r="AW1083" s="1"/>
  <c r="AW1082" s="1"/>
  <c r="BC1086"/>
  <c r="BC1085" s="1"/>
  <c r="BC1084" s="1"/>
  <c r="BC1083" s="1"/>
  <c r="BC1082" s="1"/>
  <c r="AX1458"/>
  <c r="AX1457" s="1"/>
  <c r="AX1453" s="1"/>
  <c r="AX1448" s="1"/>
  <c r="AX1442" s="1"/>
  <c r="AX1429" s="1"/>
  <c r="BD1459"/>
  <c r="BD1458" s="1"/>
  <c r="BD1457" s="1"/>
  <c r="BD1453" s="1"/>
  <c r="BD1448" s="1"/>
  <c r="BD1442" s="1"/>
  <c r="BD1429" s="1"/>
  <c r="AX724"/>
  <c r="AX723" s="1"/>
  <c r="AX722" s="1"/>
  <c r="AX721" s="1"/>
  <c r="AX720" s="1"/>
  <c r="AX609" s="1"/>
  <c r="BD725"/>
  <c r="BD724" s="1"/>
  <c r="BD723" s="1"/>
  <c r="BD722" s="1"/>
  <c r="AW724"/>
  <c r="AW723" s="1"/>
  <c r="AW722" s="1"/>
  <c r="AW721" s="1"/>
  <c r="AW720" s="1"/>
  <c r="BC725"/>
  <c r="BC724" s="1"/>
  <c r="BC723" s="1"/>
  <c r="BC722" s="1"/>
  <c r="AW212"/>
  <c r="AW211" s="1"/>
  <c r="AW210" s="1"/>
  <c r="AW209" s="1"/>
  <c r="AW208" s="1"/>
  <c r="BC213"/>
  <c r="BC212" s="1"/>
  <c r="BC211" s="1"/>
  <c r="BC210" s="1"/>
  <c r="BC209" s="1"/>
  <c r="BC208" s="1"/>
  <c r="AX1095"/>
  <c r="AX1094" s="1"/>
  <c r="AX1082" s="1"/>
  <c r="AX1066" s="1"/>
  <c r="AX987" s="1"/>
  <c r="BD1096"/>
  <c r="BD1095" s="1"/>
  <c r="BD1094" s="1"/>
  <c r="BD1082" s="1"/>
  <c r="BD1066" s="1"/>
  <c r="BD987" s="1"/>
  <c r="AX586"/>
  <c r="AX585" s="1"/>
  <c r="AX584" s="1"/>
  <c r="AX583" s="1"/>
  <c r="BD587"/>
  <c r="BD586" s="1"/>
  <c r="BD585" s="1"/>
  <c r="BD584" s="1"/>
  <c r="BD583" s="1"/>
  <c r="BD520" s="1"/>
  <c r="BD475" s="1"/>
  <c r="AW439"/>
  <c r="AW438" s="1"/>
  <c r="AW437" s="1"/>
  <c r="BC440"/>
  <c r="BC439" s="1"/>
  <c r="BC438" s="1"/>
  <c r="BC437" s="1"/>
  <c r="BC436" s="1"/>
  <c r="BC435" s="1"/>
  <c r="BC416" s="1"/>
  <c r="AX1215"/>
  <c r="AX1212" s="1"/>
  <c r="AX1211" s="1"/>
  <c r="AX1210" s="1"/>
  <c r="AX1209" s="1"/>
  <c r="BD1216"/>
  <c r="BD1215" s="1"/>
  <c r="BD1212" s="1"/>
  <c r="BD1211" s="1"/>
  <c r="BD1210" s="1"/>
  <c r="BD1209" s="1"/>
  <c r="BD76"/>
  <c r="BD75" s="1"/>
  <c r="BD66" s="1"/>
  <c r="BC1429"/>
  <c r="AW1075"/>
  <c r="AW1074" s="1"/>
  <c r="AW1073" s="1"/>
  <c r="AW1072" s="1"/>
  <c r="BC1076"/>
  <c r="BC1075" s="1"/>
  <c r="BC1074" s="1"/>
  <c r="BC1073" s="1"/>
  <c r="BC1072" s="1"/>
  <c r="AX1316"/>
  <c r="AX1315" s="1"/>
  <c r="AX1314" s="1"/>
  <c r="AX1313" s="1"/>
  <c r="AX1312" s="1"/>
  <c r="BD1317"/>
  <c r="BD1316" s="1"/>
  <c r="BD1315" s="1"/>
  <c r="BD1314" s="1"/>
  <c r="BD1313" s="1"/>
  <c r="BD1312" s="1"/>
  <c r="AW121"/>
  <c r="AW120" s="1"/>
  <c r="AW122"/>
  <c r="AW775"/>
  <c r="BC178"/>
  <c r="BC177" s="1"/>
  <c r="BC176" s="1"/>
  <c r="BC175" s="1"/>
  <c r="AW510"/>
  <c r="AW509" s="1"/>
  <c r="AW508" s="1"/>
  <c r="AW507" s="1"/>
  <c r="AW506" s="1"/>
  <c r="BC511"/>
  <c r="BC510" s="1"/>
  <c r="BC509" s="1"/>
  <c r="BC508" s="1"/>
  <c r="AW895"/>
  <c r="AW894" s="1"/>
  <c r="BC896"/>
  <c r="BC895" s="1"/>
  <c r="BC894" s="1"/>
  <c r="AW1255"/>
  <c r="AW1254" s="1"/>
  <c r="BC1256"/>
  <c r="BC1255" s="1"/>
  <c r="BC1254" s="1"/>
  <c r="AW524"/>
  <c r="AW523" s="1"/>
  <c r="AW522" s="1"/>
  <c r="AW521" s="1"/>
  <c r="BC525"/>
  <c r="BC524" s="1"/>
  <c r="BC523" s="1"/>
  <c r="BC522" s="1"/>
  <c r="BC521" s="1"/>
  <c r="BC520" s="1"/>
  <c r="AW1394"/>
  <c r="BC1395"/>
  <c r="BC1394" s="1"/>
  <c r="AW1396"/>
  <c r="BC1397"/>
  <c r="BC1396" s="1"/>
  <c r="AW1329"/>
  <c r="AW1328" s="1"/>
  <c r="BC1330"/>
  <c r="BC1329" s="1"/>
  <c r="BC1328" s="1"/>
  <c r="AW1070"/>
  <c r="AW1069" s="1"/>
  <c r="AW1068" s="1"/>
  <c r="AW1067" s="1"/>
  <c r="BC1071"/>
  <c r="BC1070" s="1"/>
  <c r="BC1069" s="1"/>
  <c r="BC1068" s="1"/>
  <c r="BC1067" s="1"/>
  <c r="AX1246"/>
  <c r="AX1245" s="1"/>
  <c r="BD1247"/>
  <c r="BD1246" s="1"/>
  <c r="BD1245" s="1"/>
  <c r="AX1181"/>
  <c r="AX1180" s="1"/>
  <c r="AX1174" s="1"/>
  <c r="BD1182"/>
  <c r="BD1181" s="1"/>
  <c r="BD1180" s="1"/>
  <c r="BD1174" s="1"/>
  <c r="AX1185"/>
  <c r="AX1184" s="1"/>
  <c r="AX1183" s="1"/>
  <c r="BD1186"/>
  <c r="BD1185" s="1"/>
  <c r="BD1184" s="1"/>
  <c r="BD1183" s="1"/>
  <c r="AX40"/>
  <c r="AX37" s="1"/>
  <c r="AX36" s="1"/>
  <c r="AX35" s="1"/>
  <c r="AX34" s="1"/>
  <c r="AX13" s="1"/>
  <c r="BD41"/>
  <c r="BD40" s="1"/>
  <c r="BD37" s="1"/>
  <c r="BD36" s="1"/>
  <c r="BD35" s="1"/>
  <c r="BD34" s="1"/>
  <c r="BD13" s="1"/>
  <c r="AW1270"/>
  <c r="AW1269" s="1"/>
  <c r="BC1271"/>
  <c r="BC1270" s="1"/>
  <c r="BC1269" s="1"/>
  <c r="AW695"/>
  <c r="AW694" s="1"/>
  <c r="AW693" s="1"/>
  <c r="AW684" s="1"/>
  <c r="AW683" s="1"/>
  <c r="BC696"/>
  <c r="BC695" s="1"/>
  <c r="BC694" s="1"/>
  <c r="BC693" s="1"/>
  <c r="BC684" s="1"/>
  <c r="BC683" s="1"/>
  <c r="BC122"/>
  <c r="BC121"/>
  <c r="BC120" s="1"/>
  <c r="BD121"/>
  <c r="BD120" s="1"/>
  <c r="BD118" s="1"/>
  <c r="BD122"/>
  <c r="AQ1318"/>
  <c r="AQ1313" s="1"/>
  <c r="AQ1312" s="1"/>
  <c r="BC775"/>
  <c r="BC1359"/>
  <c r="BC360"/>
  <c r="BC354" s="1"/>
  <c r="BC328" s="1"/>
  <c r="AX521"/>
  <c r="AE1481"/>
  <c r="AW28"/>
  <c r="AQ27"/>
  <c r="AQ38"/>
  <c r="AQ37" s="1"/>
  <c r="AQ36" s="1"/>
  <c r="AQ35" s="1"/>
  <c r="AQ34" s="1"/>
  <c r="AW39"/>
  <c r="AK1399"/>
  <c r="AK1398" s="1"/>
  <c r="AK1374" s="1"/>
  <c r="AK1350" s="1"/>
  <c r="AK1339" s="1"/>
  <c r="AK1310" s="1"/>
  <c r="AQ1400"/>
  <c r="AQ475"/>
  <c r="AW520"/>
  <c r="AW475" s="1"/>
  <c r="AQ436"/>
  <c r="AQ435" s="1"/>
  <c r="AQ416" s="1"/>
  <c r="AW1318"/>
  <c r="AW1313" s="1"/>
  <c r="AW1312" s="1"/>
  <c r="AW1391"/>
  <c r="AQ1220"/>
  <c r="AQ1219" s="1"/>
  <c r="AQ1218" s="1"/>
  <c r="AQ1159" s="1"/>
  <c r="AR1394"/>
  <c r="AR1391" s="1"/>
  <c r="AR1374" s="1"/>
  <c r="AR1350" s="1"/>
  <c r="AR1339" s="1"/>
  <c r="AR1310" s="1"/>
  <c r="AX1395"/>
  <c r="AQ144"/>
  <c r="AQ141" s="1"/>
  <c r="AQ140" s="1"/>
  <c r="AQ139" s="1"/>
  <c r="AQ138" s="1"/>
  <c r="AQ118" s="1"/>
  <c r="AW145"/>
  <c r="AQ205"/>
  <c r="AQ204" s="1"/>
  <c r="AQ203" s="1"/>
  <c r="AQ202" s="1"/>
  <c r="AQ201" s="1"/>
  <c r="AQ173" s="1"/>
  <c r="AW206"/>
  <c r="AQ898"/>
  <c r="AQ897" s="1"/>
  <c r="AQ893" s="1"/>
  <c r="AQ892" s="1"/>
  <c r="AQ891" s="1"/>
  <c r="AQ857" s="1"/>
  <c r="AW899"/>
  <c r="AQ79"/>
  <c r="AQ78" s="1"/>
  <c r="AQ77" s="1"/>
  <c r="AQ76" s="1"/>
  <c r="AQ75" s="1"/>
  <c r="AQ66" s="1"/>
  <c r="AW80"/>
  <c r="AQ25"/>
  <c r="AQ24" s="1"/>
  <c r="AQ17" s="1"/>
  <c r="AQ16" s="1"/>
  <c r="AQ15" s="1"/>
  <c r="AW26"/>
  <c r="AQ1116"/>
  <c r="AQ1115" s="1"/>
  <c r="AQ1114" s="1"/>
  <c r="AQ1113" s="1"/>
  <c r="AQ1066" s="1"/>
  <c r="AQ987" s="1"/>
  <c r="AW1117"/>
  <c r="AR1220"/>
  <c r="AR1219" s="1"/>
  <c r="AR1218" s="1"/>
  <c r="AR1159" s="1"/>
  <c r="AR1481" s="1"/>
  <c r="AL1481"/>
  <c r="AQ616"/>
  <c r="AK615"/>
  <c r="AK614" s="1"/>
  <c r="AK613" s="1"/>
  <c r="B558"/>
  <c r="B559" s="1"/>
  <c r="B560" s="1"/>
  <c r="B561" s="1"/>
  <c r="B562"/>
  <c r="AX1220" l="1"/>
  <c r="AX1219" s="1"/>
  <c r="AX1218" s="1"/>
  <c r="AX520"/>
  <c r="AX475" s="1"/>
  <c r="BC507"/>
  <c r="BC506" s="1"/>
  <c r="BC475" s="1"/>
  <c r="BC1391"/>
  <c r="AQ13"/>
  <c r="BD721"/>
  <c r="BD720" s="1"/>
  <c r="BD609" s="1"/>
  <c r="BC721"/>
  <c r="BC720" s="1"/>
  <c r="AW25"/>
  <c r="BC26"/>
  <c r="BC25" s="1"/>
  <c r="AW898"/>
  <c r="AW897" s="1"/>
  <c r="AW893" s="1"/>
  <c r="AW892" s="1"/>
  <c r="AW891" s="1"/>
  <c r="AW857" s="1"/>
  <c r="BC899"/>
  <c r="BC898" s="1"/>
  <c r="BC897" s="1"/>
  <c r="BC893" s="1"/>
  <c r="BC892" s="1"/>
  <c r="BC891" s="1"/>
  <c r="BC857" s="1"/>
  <c r="AW144"/>
  <c r="AW141" s="1"/>
  <c r="AW140" s="1"/>
  <c r="AW139" s="1"/>
  <c r="AW138" s="1"/>
  <c r="AW118" s="1"/>
  <c r="BC145"/>
  <c r="BC144" s="1"/>
  <c r="BC141" s="1"/>
  <c r="BC140" s="1"/>
  <c r="AW27"/>
  <c r="AW24" s="1"/>
  <c r="AW17" s="1"/>
  <c r="AW16" s="1"/>
  <c r="AW15" s="1"/>
  <c r="BC28"/>
  <c r="BC27" s="1"/>
  <c r="BD1169"/>
  <c r="BD1168" s="1"/>
  <c r="BD1220"/>
  <c r="BD1219" s="1"/>
  <c r="BD1218" s="1"/>
  <c r="AW1220"/>
  <c r="AW1219" s="1"/>
  <c r="AW1218" s="1"/>
  <c r="AW1159" s="1"/>
  <c r="AW436"/>
  <c r="AW435" s="1"/>
  <c r="AW416" s="1"/>
  <c r="AW1116"/>
  <c r="AW1115" s="1"/>
  <c r="AW1114" s="1"/>
  <c r="AW1113" s="1"/>
  <c r="BC1117"/>
  <c r="BC1116" s="1"/>
  <c r="BC1115" s="1"/>
  <c r="BC1114" s="1"/>
  <c r="BC1113" s="1"/>
  <c r="AW79"/>
  <c r="AW78" s="1"/>
  <c r="AW77" s="1"/>
  <c r="AW76" s="1"/>
  <c r="AW75" s="1"/>
  <c r="AW66" s="1"/>
  <c r="BC80"/>
  <c r="BC79" s="1"/>
  <c r="BC78" s="1"/>
  <c r="BC77" s="1"/>
  <c r="BC76" s="1"/>
  <c r="BC75" s="1"/>
  <c r="BC66" s="1"/>
  <c r="AW205"/>
  <c r="AW204" s="1"/>
  <c r="AW203" s="1"/>
  <c r="AW202" s="1"/>
  <c r="AW201" s="1"/>
  <c r="AW173" s="1"/>
  <c r="BC206"/>
  <c r="BC205" s="1"/>
  <c r="BC204" s="1"/>
  <c r="BC203" s="1"/>
  <c r="BC202" s="1"/>
  <c r="BC201" s="1"/>
  <c r="BC173" s="1"/>
  <c r="AX1394"/>
  <c r="AX1391" s="1"/>
  <c r="AX1374" s="1"/>
  <c r="AX1350" s="1"/>
  <c r="AX1339" s="1"/>
  <c r="AX1310" s="1"/>
  <c r="BD1395"/>
  <c r="BD1394" s="1"/>
  <c r="BD1391" s="1"/>
  <c r="BD1374" s="1"/>
  <c r="BD1350" s="1"/>
  <c r="BD1339" s="1"/>
  <c r="BD1310" s="1"/>
  <c r="BC1220"/>
  <c r="BC1219" s="1"/>
  <c r="BC1218" s="1"/>
  <c r="BC1159" s="1"/>
  <c r="BC1318"/>
  <c r="BC1313" s="1"/>
  <c r="BC1312" s="1"/>
  <c r="AW38"/>
  <c r="AW37" s="1"/>
  <c r="AW36" s="1"/>
  <c r="AW35" s="1"/>
  <c r="AW34" s="1"/>
  <c r="BC39"/>
  <c r="BC38" s="1"/>
  <c r="BC37" s="1"/>
  <c r="BC36" s="1"/>
  <c r="BC35" s="1"/>
  <c r="BC34" s="1"/>
  <c r="AX1169"/>
  <c r="AX1168" s="1"/>
  <c r="AX1159" s="1"/>
  <c r="BC1066"/>
  <c r="BC987" s="1"/>
  <c r="AW1066"/>
  <c r="AW987" s="1"/>
  <c r="AQ1399"/>
  <c r="AQ1398" s="1"/>
  <c r="AQ1374" s="1"/>
  <c r="AQ1350" s="1"/>
  <c r="AQ1339" s="1"/>
  <c r="AQ1310" s="1"/>
  <c r="AW1400"/>
  <c r="AQ615"/>
  <c r="AQ614" s="1"/>
  <c r="AQ613" s="1"/>
  <c r="AQ612" s="1"/>
  <c r="AQ611" s="1"/>
  <c r="AQ609" s="1"/>
  <c r="AQ1481" s="1"/>
  <c r="AW616"/>
  <c r="AK612"/>
  <c r="AK611" s="1"/>
  <c r="AK609" s="1"/>
  <c r="AK1481" s="1"/>
  <c r="B574"/>
  <c r="B575" s="1"/>
  <c r="B576" s="1"/>
  <c r="B577" s="1"/>
  <c r="B578" s="1"/>
  <c r="B579" s="1"/>
  <c r="B580" s="1"/>
  <c r="B581" s="1"/>
  <c r="B582" s="1"/>
  <c r="B570" s="1"/>
  <c r="B571" s="1"/>
  <c r="B572" s="1"/>
  <c r="B573" s="1"/>
  <c r="B563"/>
  <c r="B564" s="1"/>
  <c r="AW13" l="1"/>
  <c r="AX1481"/>
  <c r="BC139"/>
  <c r="BC138" s="1"/>
  <c r="BC118" s="1"/>
  <c r="AW615"/>
  <c r="AW614" s="1"/>
  <c r="AW613" s="1"/>
  <c r="AW612" s="1"/>
  <c r="AW611" s="1"/>
  <c r="AW609" s="1"/>
  <c r="BC616"/>
  <c r="BC615" s="1"/>
  <c r="BC614" s="1"/>
  <c r="BC613" s="1"/>
  <c r="BC612" s="1"/>
  <c r="BC611" s="1"/>
  <c r="BC609" s="1"/>
  <c r="AW1399"/>
  <c r="AW1398" s="1"/>
  <c r="AW1374" s="1"/>
  <c r="AW1350" s="1"/>
  <c r="AW1339" s="1"/>
  <c r="AW1310" s="1"/>
  <c r="BC1400"/>
  <c r="BC1399" s="1"/>
  <c r="BC1398" s="1"/>
  <c r="BC1374" s="1"/>
  <c r="BC1350" s="1"/>
  <c r="BC1339" s="1"/>
  <c r="BC1310" s="1"/>
  <c r="BD1159"/>
  <c r="BD1481" s="1"/>
  <c r="BC24"/>
  <c r="BC17" s="1"/>
  <c r="BC16" s="1"/>
  <c r="BC15" s="1"/>
  <c r="BC13" s="1"/>
  <c r="B583"/>
  <c r="B565"/>
  <c r="AW1481" l="1"/>
  <c r="BC1481"/>
  <c r="B566"/>
  <c r="B584"/>
  <c r="B585" s="1"/>
  <c r="B586" s="1"/>
  <c r="B587" s="1"/>
  <c r="B588" s="1"/>
</calcChain>
</file>

<file path=xl/sharedStrings.xml><?xml version="1.0" encoding="utf-8"?>
<sst xmlns="http://schemas.openxmlformats.org/spreadsheetml/2006/main" count="6550" uniqueCount="744">
  <si>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</si>
  <si>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</si>
  <si>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</si>
  <si>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</si>
  <si>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</si>
  <si>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</si>
  <si>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</si>
  <si>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</si>
  <si>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</si>
  <si>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</si>
  <si>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</si>
  <si>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</si>
  <si>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</si>
  <si>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</si>
  <si>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</si>
  <si>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</si>
  <si>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</si>
  <si>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</si>
  <si>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</si>
  <si>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</si>
  <si>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</si>
  <si>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</si>
  <si>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</si>
  <si>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</si>
  <si>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</si>
  <si>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</si>
  <si>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</si>
  <si>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</si>
  <si>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</si>
  <si>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</si>
  <si>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</si>
  <si>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</si>
  <si>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</si>
  <si>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</si>
  <si>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</si>
  <si>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</si>
  <si>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</si>
  <si>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</si>
  <si>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</si>
  <si>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</si>
  <si>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</si>
  <si>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</si>
  <si>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</si>
  <si>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</si>
  <si>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</si>
  <si>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</si>
  <si>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</si>
  <si>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</si>
  <si>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</si>
  <si>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</si>
  <si>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</si>
  <si>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</si>
  <si>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</si>
  <si>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</si>
  <si>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</si>
  <si>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</si>
  <si>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</si>
  <si>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</si>
  <si>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</si>
  <si>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</si>
  <si>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</si>
  <si>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</si>
  <si>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</si>
  <si>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</si>
  <si>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</si>
  <si>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</si>
  <si>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</si>
  <si>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</si>
  <si>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</si>
  <si>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</si>
  <si>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</si>
  <si>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</si>
  <si>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</si>
  <si>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</si>
  <si>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</si>
  <si>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</si>
  <si>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</si>
  <si>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</si>
  <si>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</si>
  <si>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</si>
  <si>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</si>
  <si>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</si>
  <si>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</si>
  <si>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</si>
  <si>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</si>
  <si>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</si>
  <si>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</si>
  <si>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</si>
  <si>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</si>
  <si>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</si>
  <si>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</si>
  <si>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</si>
  <si>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</si>
  <si>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</si>
  <si>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</si>
  <si>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</si>
  <si>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</si>
  <si>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</si>
  <si>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</si>
  <si>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</si>
  <si>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</si>
  <si>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</si>
  <si>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</si>
  <si>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</si>
  <si>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</si>
  <si>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</si>
  <si>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</si>
  <si>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</si>
  <si>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</si>
  <si>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</si>
  <si>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</si>
  <si>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</si>
  <si>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</si>
  <si>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</si>
  <si>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</si>
  <si>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</si>
  <si>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</si>
  <si>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</si>
  <si>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</si>
  <si>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</si>
  <si>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</si>
  <si>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</si>
  <si>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</si>
  <si>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</si>
  <si>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</si>
  <si>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</si>
  <si>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</si>
  <si>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</si>
  <si>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</si>
  <si>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</si>
  <si>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</si>
  <si>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</si>
  <si>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</si>
  <si>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</si>
  <si>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</si>
  <si>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</si>
  <si>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</si>
  <si>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</si>
  <si>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</si>
  <si>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</si>
  <si>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</si>
  <si>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</si>
  <si>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</si>
  <si>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</si>
  <si>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</si>
  <si>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</si>
  <si>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</si>
  <si>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</si>
  <si>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</si>
  <si>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</si>
  <si>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</si>
  <si>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</si>
  <si>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</si>
  <si>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</si>
  <si>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</si>
  <si>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</si>
  <si>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</si>
  <si>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</si>
  <si>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</si>
  <si>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</si>
  <si>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</si>
  <si>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</si>
  <si>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</si>
  <si>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</si>
  <si>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</si>
  <si>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</si>
  <si>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</si>
  <si>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</si>
  <si>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</si>
  <si>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</si>
  <si>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</si>
  <si>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</si>
  <si>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</si>
  <si>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</si>
  <si>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</si>
  <si>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</si>
  <si>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</si>
  <si>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</si>
  <si>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</si>
  <si>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</si>
  <si>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</si>
  <si>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</si>
  <si>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</si>
  <si>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</si>
  <si>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</si>
  <si>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</si>
  <si>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</si>
  <si>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</si>
  <si>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</si>
  <si>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</si>
  <si>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</si>
  <si>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</si>
  <si>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</si>
  <si>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</si>
  <si>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</si>
  <si>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</si>
  <si>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</si>
  <si>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</si>
  <si>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</si>
  <si>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</si>
  <si>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</si>
  <si>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</si>
  <si>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</si>
  <si>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</si>
  <si>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</si>
  <si>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</si>
  <si>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</si>
  <si>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</si>
  <si>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</si>
  <si>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</si>
  <si>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</si>
  <si>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</si>
  <si>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</si>
  <si>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</si>
  <si>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</si>
  <si>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</si>
  <si>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</si>
  <si>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</si>
  <si>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</si>
  <si>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</si>
  <si>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</si>
  <si>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</si>
  <si>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</si>
  <si>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</si>
  <si>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</si>
  <si>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</si>
  <si>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</si>
  <si>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</si>
  <si>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</si>
  <si>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</si>
  <si>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</si>
  <si>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</si>
  <si>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</si>
  <si>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</si>
  <si>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</si>
  <si>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</si>
  <si>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</si>
  <si>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</si>
  <si>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</si>
  <si>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</si>
  <si>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</si>
  <si>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</si>
  <si>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</si>
  <si>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</si>
  <si>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</si>
  <si>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</si>
  <si>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</si>
  <si>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</si>
  <si>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</si>
  <si>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</si>
  <si>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</si>
  <si>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</si>
  <si>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</si>
  <si>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</si>
  <si>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</si>
  <si>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</si>
  <si>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</si>
  <si>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</si>
  <si>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</si>
  <si>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</si>
  <si>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</si>
  <si>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</si>
  <si>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</si>
  <si>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</si>
  <si>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</si>
  <si>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</si>
  <si>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</si>
  <si>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</si>
  <si>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</si>
  <si>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</si>
  <si>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</si>
  <si>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</si>
  <si>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</si>
  <si>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</si>
  <si>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</si>
  <si>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</si>
  <si>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</si>
  <si>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</si>
  <si>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</si>
  <si>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</si>
  <si>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</si>
  <si>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</si>
  <si>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</si>
  <si>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</si>
  <si>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</si>
  <si>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</si>
  <si>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</si>
  <si>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</si>
  <si>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</si>
  <si>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</si>
  <si>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</si>
  <si>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</si>
  <si>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</si>
  <si>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</si>
  <si>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</si>
  <si>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</si>
  <si>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</si>
  <si>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</si>
  <si>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</si>
  <si>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</si>
  <si>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</si>
  <si>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</si>
  <si>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</si>
  <si>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</si>
  <si>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</si>
  <si>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</si>
  <si>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</si>
  <si>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</si>
  <si>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</si>
  <si>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</si>
  <si>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</si>
  <si>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</si>
  <si>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</si>
  <si>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</si>
  <si>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</si>
  <si>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</si>
  <si>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</si>
  <si>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</si>
  <si>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</si>
  <si>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</si>
  <si>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</si>
  <si>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</si>
  <si>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</si>
  <si>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</si>
  <si>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</si>
  <si>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</si>
  <si>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</si>
  <si>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</si>
  <si>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</si>
  <si>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</si>
  <si>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</si>
  <si>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</si>
  <si>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</si>
  <si>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</si>
  <si>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</si>
  <si>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</si>
  <si>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</si>
  <si>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</si>
  <si>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</si>
  <si>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</si>
  <si>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</si>
  <si>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</si>
  <si>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</si>
  <si>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</si>
  <si>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</si>
  <si>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</si>
  <si>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</si>
  <si>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</si>
  <si>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</si>
  <si>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</si>
  <si>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</si>
  <si>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</si>
  <si>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</si>
  <si>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</si>
  <si>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</si>
  <si>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</si>
  <si>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</si>
  <si>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</si>
  <si>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</si>
  <si>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</si>
  <si>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</si>
  <si>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</si>
  <si>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</si>
  <si>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</si>
  <si>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</si>
  <si>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</si>
  <si>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</si>
  <si>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</si>
  <si>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</si>
  <si>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</si>
  <si>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</si>
  <si>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</si>
  <si>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</si>
  <si>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</si>
  <si>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</si>
  <si>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</si>
  <si>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</si>
  <si>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</si>
  <si>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</si>
  <si>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</si>
  <si>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</si>
  <si>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</si>
  <si>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</si>
  <si>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</si>
  <si>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</si>
  <si>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</si>
  <si>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</si>
  <si>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</si>
  <si>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</si>
  <si>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</si>
  <si>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</si>
  <si>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</si>
  <si>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</si>
  <si>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</si>
  <si>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</si>
  <si>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</si>
  <si>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</si>
  <si>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</si>
  <si>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</si>
  <si>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</si>
  <si>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</si>
  <si>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</si>
  <si>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</si>
  <si>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</si>
  <si>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010 00 72000</t>
  </si>
  <si>
    <t>070 00 72000</t>
  </si>
  <si>
    <t>020 00 04600</t>
  </si>
  <si>
    <t>ИТОГО РАСХОДОВ</t>
  </si>
  <si>
    <t>Сумма (тыс.руб.)</t>
  </si>
  <si>
    <t xml:space="preserve">к  решению Думы </t>
  </si>
  <si>
    <t>020 00 72000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</si>
  <si>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</si>
  <si>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</si>
  <si>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</si>
  <si>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</si>
  <si>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</si>
  <si>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</si>
  <si>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</si>
  <si>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</si>
  <si>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</si>
  <si>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</si>
  <si>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</si>
  <si>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</si>
  <si>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010 00 72002</t>
  </si>
  <si>
    <t>070 00 72002</t>
  </si>
  <si>
    <t>020 00 72002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</si>
  <si>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</si>
  <si>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</si>
  <si>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</si>
  <si>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</si>
  <si>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</si>
  <si>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</si>
  <si>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</si>
  <si>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</si>
  <si>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</si>
  <si>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</si>
  <si>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</si>
  <si>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</si>
  <si>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</si>
  <si>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</si>
  <si>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</si>
  <si>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</si>
  <si>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</si>
  <si>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</si>
  <si>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</si>
  <si>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</si>
  <si>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</si>
  <si>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</si>
  <si>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</si>
  <si>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</si>
  <si>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</si>
  <si>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</si>
  <si>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</si>
  <si>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</si>
  <si>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</si>
  <si>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</si>
  <si>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</si>
  <si>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</si>
  <si>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</si>
  <si>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</si>
  <si>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</si>
  <si>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</si>
  <si>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</si>
  <si>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</si>
  <si>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</si>
  <si>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</si>
  <si>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</si>
  <si>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</si>
  <si>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</si>
  <si>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</si>
  <si>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</si>
  <si>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</si>
  <si>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</si>
  <si>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</si>
  <si>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</si>
  <si>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</si>
  <si>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</si>
  <si>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</si>
  <si>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</si>
  <si>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</si>
  <si>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</si>
  <si>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</si>
  <si>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</si>
  <si>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</si>
  <si>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</si>
  <si>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</si>
  <si>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</si>
  <si>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</si>
  <si>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</si>
  <si>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</si>
  <si>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</si>
  <si>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</si>
  <si>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</si>
  <si>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</si>
  <si>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</si>
  <si>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</si>
  <si>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</si>
  <si>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</si>
  <si>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</si>
  <si>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</si>
  <si>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</si>
  <si>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</si>
  <si>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от____________ №  _______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</si>
  <si>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</si>
  <si>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</si>
  <si>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</si>
  <si>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</si>
  <si>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</si>
  <si>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</si>
  <si>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</si>
  <si>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</si>
  <si>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</si>
  <si>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</si>
  <si>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</si>
  <si>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</si>
  <si>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</si>
  <si>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</si>
  <si>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</si>
  <si>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</si>
  <si>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</si>
  <si>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</si>
  <si>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</si>
  <si>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</si>
  <si>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</si>
  <si>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990 00 04590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</si>
  <si>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</si>
  <si>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</si>
  <si>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>120 00 S5270</t>
  </si>
  <si>
    <t xml:space="preserve">155 00 04090 </t>
  </si>
  <si>
    <t xml:space="preserve">155 00 04000 </t>
  </si>
  <si>
    <t>152 00 S3270</t>
  </si>
  <si>
    <t>908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</si>
  <si>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</si>
  <si>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</si>
  <si>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</si>
  <si>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</si>
  <si>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</si>
  <si>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</si>
  <si>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</si>
  <si>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</si>
  <si>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</si>
  <si>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</si>
  <si>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t>100 00 12000</t>
  </si>
  <si>
    <t>100 00 12320</t>
  </si>
  <si>
    <t xml:space="preserve">Уплата налогов, сборов и иных платежей              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</si>
  <si>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</si>
  <si>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</si>
  <si>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</si>
  <si>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</si>
  <si>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</si>
  <si>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</si>
  <si>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</si>
  <si>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</si>
  <si>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</si>
  <si>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</si>
  <si>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</si>
  <si>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</si>
  <si>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</si>
  <si>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080 00 L0200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</si>
  <si>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</si>
  <si>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</si>
  <si>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</si>
  <si>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</si>
  <si>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</si>
  <si>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</si>
  <si>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</si>
  <si>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</si>
  <si>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</si>
  <si>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</si>
  <si>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</si>
  <si>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</si>
  <si>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</si>
  <si>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</si>
  <si>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</si>
  <si>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</si>
  <si>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</si>
  <si>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</si>
  <si>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</si>
  <si>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</si>
  <si>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</si>
  <si>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990 00 72004</t>
  </si>
  <si>
    <t>990 00 72000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</si>
  <si>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</si>
  <si>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</si>
  <si>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</si>
  <si>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</si>
  <si>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</si>
  <si>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</si>
  <si>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</si>
  <si>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</si>
  <si>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</si>
  <si>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</si>
  <si>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перемещение, сокращение</t>
  </si>
  <si>
    <t>обл. и федер.</t>
  </si>
  <si>
    <t>экономия</t>
  </si>
  <si>
    <t>от 06.12.2017 № 1607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</si>
  <si>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</si>
  <si>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</si>
  <si>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</si>
  <si>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</si>
  <si>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</si>
  <si>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</si>
  <si>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</si>
  <si>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(2014-2018гг.)</t>
    </r>
    <r>
      <rPr>
        <sz val="13"/>
        <rFont val="Calibri"/>
        <family val="2"/>
        <charset val="204"/>
      </rPr>
      <t>»</t>
    </r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</si>
  <si>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</si>
  <si>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</si>
  <si>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</si>
  <si>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</si>
  <si>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</si>
  <si>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</si>
  <si>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</si>
  <si>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</si>
  <si>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</si>
  <si>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</si>
  <si>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</si>
  <si>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</si>
  <si>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</si>
  <si>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</si>
  <si>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</si>
  <si>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</si>
  <si>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</si>
  <si>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</si>
  <si>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</si>
  <si>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</si>
  <si>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</si>
  <si>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</si>
  <si>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</si>
  <si>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</si>
  <si>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</si>
  <si>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</si>
  <si>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</si>
  <si>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</si>
  <si>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</si>
  <si>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</si>
  <si>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</si>
  <si>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</si>
  <si>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 xml:space="preserve">340 00 L5550  </t>
  </si>
  <si>
    <t>903</t>
  </si>
  <si>
    <t>доп. потребность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</si>
  <si>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</si>
  <si>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</si>
  <si>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</si>
  <si>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</si>
  <si>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</si>
  <si>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</si>
  <si>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</si>
  <si>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</si>
  <si>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</si>
  <si>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</si>
  <si>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</si>
  <si>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</si>
  <si>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</si>
  <si>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</si>
  <si>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</si>
  <si>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</si>
  <si>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</si>
  <si>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</si>
  <si>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</si>
  <si>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</si>
  <si>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</si>
  <si>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</si>
  <si>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</si>
  <si>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</si>
  <si>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</si>
  <si>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</si>
  <si>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</si>
  <si>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</si>
  <si>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</si>
  <si>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</si>
  <si>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</si>
  <si>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</si>
  <si>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</si>
  <si>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</si>
  <si>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</si>
  <si>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</si>
  <si>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</si>
  <si>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</si>
  <si>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</si>
  <si>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</si>
  <si>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</si>
  <si>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</si>
  <si>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</si>
  <si>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</si>
  <si>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</si>
  <si>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</si>
  <si>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</si>
  <si>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</si>
  <si>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</si>
  <si>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990 00 51200</t>
  </si>
  <si>
    <t>080 00 L4970</t>
  </si>
  <si>
    <t>080 00 R4970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</si>
  <si>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</si>
  <si>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</si>
  <si>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</si>
  <si>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</si>
  <si>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</si>
  <si>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</si>
  <si>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</si>
  <si>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</si>
  <si>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</si>
  <si>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</si>
  <si>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</si>
  <si>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Приложение 4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</si>
  <si>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</si>
  <si>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</si>
  <si>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L5270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</si>
  <si>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</si>
  <si>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</si>
  <si>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</si>
  <si>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</si>
  <si>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</si>
  <si>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</si>
  <si>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доп. Потребность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</si>
  <si>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</si>
  <si>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</si>
  <si>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</si>
  <si>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</si>
  <si>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</si>
  <si>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</si>
  <si>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</si>
  <si>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</si>
  <si>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</si>
  <si>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</si>
  <si>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</si>
  <si>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</si>
  <si>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</si>
  <si>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010 00 R5170</t>
  </si>
  <si>
    <t>Поддержка творческой деятельности и техническое оснащение детских и кукольных театров</t>
  </si>
  <si>
    <t>010 00 76010</t>
  </si>
  <si>
    <t>Поддержка самодеятельного народного творчества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</si>
  <si>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</si>
  <si>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</si>
  <si>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Мероприятия по проведению капитального ремонта зданий (помещений) муниципальных учреждений культуры </t>
  </si>
  <si>
    <t>990 00 04070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</si>
  <si>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</si>
  <si>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</si>
  <si>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</si>
  <si>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010 00 S9800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</si>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</sst>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5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9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 wrapText="1"/>
    </xf>
    <xf numFmtId="3" fontId="9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2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49" fontId="6" fillId="0" borderId="1" xfId="6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wrapText="1"/>
    </xf>
    <xf numFmtId="49" fontId="9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9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9" fillId="0" borderId="1" xfId="0" applyNumberFormat="1" applyFont="1" applyFill="1" applyBorder="1" applyAlignment="1">
      <alignment wrapText="1"/>
    </xf>
    <xf numFmtId="49" fontId="2" fillId="0" borderId="1" xfId="2" applyNumberFormat="1" applyFont="1" applyFill="1" applyBorder="1" applyAlignment="1">
      <alignment horizontal="center"/>
    </xf>
    <xf numFmtId="11" fontId="2" fillId="0" borderId="1" xfId="2" applyNumberFormat="1" applyFont="1" applyFill="1" applyBorder="1" applyAlignment="1">
      <alignment horizontal="left" wrapText="1"/>
    </xf>
    <xf numFmtId="3" fontId="2" fillId="0" borderId="1" xfId="2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3" fontId="0" fillId="0" borderId="0" xfId="0" applyNumberFormat="1" applyFill="1"/>
    <xf numFmtId="0" fontId="2" fillId="0" borderId="1" xfId="1" applyFont="1" applyFill="1" applyBorder="1" applyAlignment="1">
      <alignment wrapText="1"/>
    </xf>
    <xf numFmtId="0" fontId="2" fillId="0" borderId="1" xfId="1" applyNumberFormat="1" applyFont="1" applyFill="1" applyBorder="1" applyAlignment="1">
      <alignment horizontal="left" wrapText="1"/>
    </xf>
    <xf numFmtId="3" fontId="14" fillId="0" borderId="1" xfId="5" applyNumberFormat="1" applyFont="1" applyFill="1" applyBorder="1" applyAlignment="1">
      <alignment horizontal="center" vertical="center"/>
    </xf>
    <xf numFmtId="3" fontId="14" fillId="0" borderId="1" xfId="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0" fontId="2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7"/>
    <cellStyle name="Обычный 8" xfId="2"/>
    <cellStyle name="Обычный_Лист2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BD1487"/>
  <sheetViews>
    <sheetView showZeros="0" tabSelected="1" view="pageBreakPreview" topLeftCell="A1339" zoomScaleNormal="80" zoomScaleSheetLayoutView="100" workbookViewId="0">
      <selection activeCell="BH22" sqref="BH22"/>
    </sheetView>
  </sheetViews>
  <sheetFormatPr defaultColWidth="9.109375" defaultRowHeight="16.8"/>
  <cols>
    <col min="1" max="1" width="67.6640625" style="3" customWidth="1"/>
    <col min="2" max="2" width="6" style="4" customWidth="1"/>
    <col min="3" max="4" width="5.88671875" style="5" customWidth="1"/>
    <col min="5" max="5" width="15.33203125" style="4" customWidth="1"/>
    <col min="6" max="6" width="5.33203125" style="5" customWidth="1"/>
    <col min="7" max="7" width="13.88671875" style="1" hidden="1" customWidth="1"/>
    <col min="8" max="8" width="17.5546875" style="1" hidden="1" customWidth="1"/>
    <col min="9" max="9" width="19" style="1" hidden="1" customWidth="1"/>
    <col min="10" max="10" width="18.5546875" style="1" hidden="1" customWidth="1"/>
    <col min="11" max="11" width="14.5546875" style="1" hidden="1" customWidth="1"/>
    <col min="12" max="12" width="15" style="1" hidden="1" customWidth="1"/>
    <col min="13" max="13" width="14.109375" style="1" hidden="1" customWidth="1"/>
    <col min="14" max="14" width="14.6640625" style="1" hidden="1" customWidth="1"/>
    <col min="15" max="15" width="16" style="1" hidden="1" customWidth="1"/>
    <col min="16" max="16" width="18.6640625" style="1" hidden="1" customWidth="1"/>
    <col min="17" max="17" width="14.5546875" style="1" hidden="1" customWidth="1"/>
    <col min="18" max="18" width="19.109375" style="1" hidden="1" customWidth="1"/>
    <col min="19" max="19" width="13.88671875" style="1" hidden="1" customWidth="1"/>
    <col min="20" max="20" width="22" style="1" hidden="1" customWidth="1"/>
    <col min="21" max="21" width="20.44140625" style="1" hidden="1" customWidth="1"/>
    <col min="22" max="22" width="24.6640625" style="1" hidden="1" customWidth="1"/>
    <col min="23" max="23" width="14.5546875" style="1" hidden="1" customWidth="1"/>
    <col min="24" max="24" width="19.109375" style="1" hidden="1" customWidth="1"/>
    <col min="25" max="25" width="13.88671875" style="1" hidden="1" customWidth="1"/>
    <col min="26" max="26" width="19" style="1" hidden="1" customWidth="1"/>
    <col min="27" max="27" width="16.88671875" style="1" hidden="1" customWidth="1"/>
    <col min="28" max="28" width="25.88671875" style="1" hidden="1" customWidth="1"/>
    <col min="29" max="29" width="15.33203125" style="1" hidden="1" customWidth="1"/>
    <col min="30" max="30" width="19.88671875" style="1" hidden="1" customWidth="1"/>
    <col min="31" max="31" width="16" style="1" hidden="1" customWidth="1"/>
    <col min="32" max="32" width="69.44140625" style="1" hidden="1" customWidth="1"/>
    <col min="33" max="33" width="39.5546875" style="1" hidden="1" customWidth="1"/>
    <col min="34" max="34" width="26.44140625" style="1" hidden="1" customWidth="1"/>
    <col min="35" max="35" width="15.33203125" style="1" hidden="1" customWidth="1"/>
    <col min="36" max="36" width="19.88671875" style="1" hidden="1" customWidth="1"/>
    <col min="37" max="37" width="16" style="1" hidden="1" customWidth="1"/>
    <col min="38" max="38" width="69.44140625" style="1" hidden="1" customWidth="1"/>
    <col min="39" max="39" width="23" style="1" hidden="1" customWidth="1"/>
    <col min="40" max="40" width="25.88671875" style="1" hidden="1" customWidth="1"/>
    <col min="41" max="41" width="15.33203125" style="1" hidden="1" customWidth="1"/>
    <col min="42" max="42" width="19.88671875" style="1" hidden="1" customWidth="1"/>
    <col min="43" max="43" width="16.109375" style="1" hidden="1" customWidth="1"/>
    <col min="44" max="44" width="67.33203125" style="1" hidden="1" customWidth="1"/>
    <col min="45" max="45" width="22" style="1" hidden="1" customWidth="1"/>
    <col min="46" max="46" width="24.6640625" style="1" hidden="1" customWidth="1"/>
    <col min="47" max="47" width="14.5546875" style="1" hidden="1" customWidth="1"/>
    <col min="48" max="48" width="19.109375" style="1" hidden="1" customWidth="1"/>
    <col min="49" max="49" width="15.6640625" style="1" hidden="1" customWidth="1"/>
    <col min="50" max="50" width="17.44140625" style="1" hidden="1" customWidth="1"/>
    <col min="51" max="51" width="23" style="1" hidden="1" customWidth="1"/>
    <col min="52" max="52" width="24.6640625" style="1" hidden="1" customWidth="1"/>
    <col min="53" max="53" width="14.5546875" style="1" hidden="1" customWidth="1"/>
    <col min="54" max="54" width="19.109375" style="1" hidden="1" customWidth="1"/>
    <col min="55" max="55" width="15.5546875" style="1" customWidth="1"/>
    <col min="56" max="56" width="17.6640625" style="1" customWidth="1"/>
    <col min="57" max="16384" width="9.109375" style="1"/>
  </cols>
  <sheetData>
    <row r="1" spans="1:56">
      <c r="A1" s="89" t="s">
        <v>702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</row>
    <row r="2" spans="1:56">
      <c r="A2" s="89" t="s">
        <v>409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</row>
    <row r="3" spans="1:56">
      <c r="A3" s="89" t="s">
        <v>502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</row>
    <row r="4" spans="1:56" ht="18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</row>
    <row r="5" spans="1:56">
      <c r="A5" s="89" t="s">
        <v>501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</row>
    <row r="6" spans="1:56">
      <c r="A6" s="89" t="s">
        <v>409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</row>
    <row r="7" spans="1:56">
      <c r="A7" s="89" t="s">
        <v>595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</row>
    <row r="8" spans="1:56" ht="35.25" customHeight="1"/>
    <row r="9" spans="1:56" ht="194.25" customHeight="1">
      <c r="A9" s="88" t="s">
        <v>532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</row>
    <row r="10" spans="1:56" ht="31.5" customHeight="1">
      <c r="A10" s="90" t="s">
        <v>0</v>
      </c>
      <c r="B10" s="91" t="s">
        <v>1</v>
      </c>
      <c r="C10" s="92" t="s">
        <v>2</v>
      </c>
      <c r="D10" s="92" t="s">
        <v>3</v>
      </c>
      <c r="E10" s="92" t="s">
        <v>4</v>
      </c>
      <c r="F10" s="92" t="s">
        <v>5</v>
      </c>
      <c r="G10" s="86" t="s">
        <v>408</v>
      </c>
      <c r="H10" s="86"/>
      <c r="I10" s="85" t="s">
        <v>592</v>
      </c>
      <c r="J10" s="85" t="s">
        <v>635</v>
      </c>
      <c r="K10" s="85" t="s">
        <v>594</v>
      </c>
      <c r="L10" s="85" t="s">
        <v>593</v>
      </c>
      <c r="M10" s="86" t="s">
        <v>408</v>
      </c>
      <c r="N10" s="86"/>
      <c r="O10" s="85" t="s">
        <v>592</v>
      </c>
      <c r="P10" s="85" t="s">
        <v>638</v>
      </c>
      <c r="Q10" s="85" t="s">
        <v>594</v>
      </c>
      <c r="R10" s="85" t="s">
        <v>593</v>
      </c>
      <c r="S10" s="86" t="s">
        <v>408</v>
      </c>
      <c r="T10" s="86"/>
      <c r="U10" s="85" t="s">
        <v>592</v>
      </c>
      <c r="V10" s="85" t="s">
        <v>638</v>
      </c>
      <c r="W10" s="85" t="s">
        <v>594</v>
      </c>
      <c r="X10" s="85" t="s">
        <v>593</v>
      </c>
      <c r="Y10" s="86" t="s">
        <v>408</v>
      </c>
      <c r="Z10" s="86"/>
      <c r="AA10" s="85" t="s">
        <v>592</v>
      </c>
      <c r="AB10" s="85" t="s">
        <v>638</v>
      </c>
      <c r="AC10" s="85" t="s">
        <v>594</v>
      </c>
      <c r="AD10" s="85" t="s">
        <v>593</v>
      </c>
      <c r="AE10" s="86" t="s">
        <v>408</v>
      </c>
      <c r="AF10" s="86"/>
      <c r="AG10" s="85" t="s">
        <v>592</v>
      </c>
      <c r="AH10" s="85" t="s">
        <v>712</v>
      </c>
      <c r="AI10" s="85" t="s">
        <v>594</v>
      </c>
      <c r="AJ10" s="85" t="s">
        <v>593</v>
      </c>
      <c r="AK10" s="86" t="s">
        <v>408</v>
      </c>
      <c r="AL10" s="86"/>
      <c r="AM10" s="85" t="s">
        <v>592</v>
      </c>
      <c r="AN10" s="85" t="s">
        <v>638</v>
      </c>
      <c r="AO10" s="85" t="s">
        <v>594</v>
      </c>
      <c r="AP10" s="85" t="s">
        <v>593</v>
      </c>
      <c r="AQ10" s="86" t="s">
        <v>408</v>
      </c>
      <c r="AR10" s="86"/>
      <c r="AS10" s="85" t="s">
        <v>592</v>
      </c>
      <c r="AT10" s="85" t="s">
        <v>638</v>
      </c>
      <c r="AU10" s="85" t="s">
        <v>594</v>
      </c>
      <c r="AV10" s="85" t="s">
        <v>593</v>
      </c>
      <c r="AW10" s="86" t="s">
        <v>408</v>
      </c>
      <c r="AX10" s="86"/>
      <c r="AY10" s="85" t="s">
        <v>592</v>
      </c>
      <c r="AZ10" s="85" t="s">
        <v>638</v>
      </c>
      <c r="BA10" s="85" t="s">
        <v>594</v>
      </c>
      <c r="BB10" s="85" t="s">
        <v>593</v>
      </c>
      <c r="BC10" s="86" t="s">
        <v>408</v>
      </c>
      <c r="BD10" s="86"/>
    </row>
    <row r="11" spans="1:56" ht="22.5" hidden="1" customHeight="1">
      <c r="A11" s="90"/>
      <c r="B11" s="91"/>
      <c r="C11" s="92"/>
      <c r="D11" s="92"/>
      <c r="E11" s="92"/>
      <c r="F11" s="92"/>
      <c r="G11" s="86" t="s">
        <v>58</v>
      </c>
      <c r="H11" s="86" t="s">
        <v>482</v>
      </c>
      <c r="I11" s="85"/>
      <c r="J11" s="85"/>
      <c r="K11" s="85"/>
      <c r="L11" s="85"/>
      <c r="M11" s="86" t="s">
        <v>58</v>
      </c>
      <c r="N11" s="86" t="s">
        <v>482</v>
      </c>
      <c r="O11" s="85"/>
      <c r="P11" s="85"/>
      <c r="Q11" s="85"/>
      <c r="R11" s="85"/>
      <c r="S11" s="86" t="s">
        <v>58</v>
      </c>
      <c r="T11" s="86" t="s">
        <v>482</v>
      </c>
      <c r="U11" s="85"/>
      <c r="V11" s="85"/>
      <c r="W11" s="85"/>
      <c r="X11" s="85"/>
      <c r="Y11" s="86" t="s">
        <v>58</v>
      </c>
      <c r="Z11" s="86" t="s">
        <v>482</v>
      </c>
      <c r="AA11" s="85"/>
      <c r="AB11" s="85"/>
      <c r="AC11" s="85"/>
      <c r="AD11" s="85"/>
      <c r="AE11" s="86" t="s">
        <v>58</v>
      </c>
      <c r="AF11" s="86" t="s">
        <v>482</v>
      </c>
      <c r="AG11" s="85"/>
      <c r="AH11" s="85"/>
      <c r="AI11" s="85"/>
      <c r="AJ11" s="85"/>
      <c r="AK11" s="86" t="s">
        <v>58</v>
      </c>
      <c r="AL11" s="86" t="s">
        <v>482</v>
      </c>
      <c r="AM11" s="85"/>
      <c r="AN11" s="85"/>
      <c r="AO11" s="85"/>
      <c r="AP11" s="85"/>
      <c r="AQ11" s="86" t="s">
        <v>58</v>
      </c>
      <c r="AR11" s="86" t="s">
        <v>482</v>
      </c>
      <c r="AS11" s="85"/>
      <c r="AT11" s="85"/>
      <c r="AU11" s="85"/>
      <c r="AV11" s="85"/>
      <c r="AW11" s="86" t="s">
        <v>58</v>
      </c>
      <c r="AX11" s="86" t="s">
        <v>482</v>
      </c>
      <c r="AY11" s="85"/>
      <c r="AZ11" s="85"/>
      <c r="BA11" s="85"/>
      <c r="BB11" s="85"/>
      <c r="BC11" s="86" t="s">
        <v>58</v>
      </c>
      <c r="BD11" s="86" t="s">
        <v>482</v>
      </c>
    </row>
    <row r="12" spans="1:56" ht="84.75" hidden="1" customHeight="1">
      <c r="A12" s="90"/>
      <c r="B12" s="91"/>
      <c r="C12" s="92"/>
      <c r="D12" s="92"/>
      <c r="E12" s="92"/>
      <c r="F12" s="92"/>
      <c r="G12" s="86"/>
      <c r="H12" s="86"/>
      <c r="I12" s="85"/>
      <c r="J12" s="85"/>
      <c r="K12" s="85"/>
      <c r="L12" s="85"/>
      <c r="M12" s="86"/>
      <c r="N12" s="86"/>
      <c r="O12" s="85"/>
      <c r="P12" s="85"/>
      <c r="Q12" s="85"/>
      <c r="R12" s="85"/>
      <c r="S12" s="86"/>
      <c r="T12" s="86"/>
      <c r="U12" s="85"/>
      <c r="V12" s="85"/>
      <c r="W12" s="85"/>
      <c r="X12" s="85"/>
      <c r="Y12" s="86"/>
      <c r="Z12" s="86"/>
      <c r="AA12" s="85"/>
      <c r="AB12" s="85"/>
      <c r="AC12" s="85"/>
      <c r="AD12" s="85"/>
      <c r="AE12" s="86"/>
      <c r="AF12" s="86"/>
      <c r="AG12" s="85"/>
      <c r="AH12" s="85"/>
      <c r="AI12" s="85"/>
      <c r="AJ12" s="85"/>
      <c r="AK12" s="86"/>
      <c r="AL12" s="86"/>
      <c r="AM12" s="85"/>
      <c r="AN12" s="85"/>
      <c r="AO12" s="85"/>
      <c r="AP12" s="85"/>
      <c r="AQ12" s="86"/>
      <c r="AR12" s="86"/>
      <c r="AS12" s="85"/>
      <c r="AT12" s="85"/>
      <c r="AU12" s="85"/>
      <c r="AV12" s="85"/>
      <c r="AW12" s="86"/>
      <c r="AX12" s="86"/>
      <c r="AY12" s="85"/>
      <c r="AZ12" s="85"/>
      <c r="BA12" s="85"/>
      <c r="BB12" s="85"/>
      <c r="BC12" s="86"/>
      <c r="BD12" s="86"/>
    </row>
    <row r="13" spans="1:56" ht="27" hidden="1" customHeight="1">
      <c r="A13" s="21" t="s">
        <v>78</v>
      </c>
      <c r="B13" s="22">
        <v>900</v>
      </c>
      <c r="C13" s="23"/>
      <c r="D13" s="23"/>
      <c r="E13" s="22"/>
      <c r="F13" s="22"/>
      <c r="G13" s="6">
        <f>G15+G34+G46</f>
        <v>110803</v>
      </c>
      <c r="H13" s="6">
        <f>H15+H34+H46</f>
        <v>0</v>
      </c>
      <c r="I13" s="6">
        <f t="shared" ref="I13:N13" si="0">I15+I34+I46</f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6">
        <f t="shared" si="0"/>
        <v>110803</v>
      </c>
      <c r="N13" s="6">
        <f t="shared" si="0"/>
        <v>0</v>
      </c>
      <c r="O13" s="6">
        <f t="shared" ref="O13:T13" si="1">O15+O34+O46</f>
        <v>0</v>
      </c>
      <c r="P13" s="6">
        <f t="shared" si="1"/>
        <v>3</v>
      </c>
      <c r="Q13" s="6">
        <f t="shared" si="1"/>
        <v>0</v>
      </c>
      <c r="R13" s="6">
        <f t="shared" si="1"/>
        <v>0</v>
      </c>
      <c r="S13" s="6">
        <f t="shared" si="1"/>
        <v>110806</v>
      </c>
      <c r="T13" s="6">
        <f t="shared" si="1"/>
        <v>0</v>
      </c>
      <c r="U13" s="6">
        <f t="shared" ref="U13:Z13" si="2">U15+U34+U46</f>
        <v>0</v>
      </c>
      <c r="V13" s="6">
        <f t="shared" si="2"/>
        <v>0</v>
      </c>
      <c r="W13" s="6">
        <f t="shared" si="2"/>
        <v>0</v>
      </c>
      <c r="X13" s="6">
        <f t="shared" si="2"/>
        <v>0</v>
      </c>
      <c r="Y13" s="6">
        <f t="shared" si="2"/>
        <v>110806</v>
      </c>
      <c r="Z13" s="6">
        <f t="shared" si="2"/>
        <v>0</v>
      </c>
      <c r="AA13" s="6">
        <f t="shared" ref="AA13:AF13" si="3">AA15+AA34+AA46</f>
        <v>0</v>
      </c>
      <c r="AB13" s="6">
        <f t="shared" si="3"/>
        <v>1987</v>
      </c>
      <c r="AC13" s="6">
        <f t="shared" si="3"/>
        <v>0</v>
      </c>
      <c r="AD13" s="6">
        <f t="shared" si="3"/>
        <v>0</v>
      </c>
      <c r="AE13" s="6">
        <f t="shared" si="3"/>
        <v>112793</v>
      </c>
      <c r="AF13" s="6">
        <f t="shared" si="3"/>
        <v>0</v>
      </c>
      <c r="AG13" s="6">
        <f t="shared" ref="AG13:AL13" si="4">AG15+AG34+AG46</f>
        <v>0</v>
      </c>
      <c r="AH13" s="6">
        <f t="shared" si="4"/>
        <v>0</v>
      </c>
      <c r="AI13" s="6">
        <f t="shared" si="4"/>
        <v>0</v>
      </c>
      <c r="AJ13" s="6">
        <f t="shared" si="4"/>
        <v>0</v>
      </c>
      <c r="AK13" s="6">
        <f t="shared" si="4"/>
        <v>112793</v>
      </c>
      <c r="AL13" s="6">
        <f t="shared" si="4"/>
        <v>0</v>
      </c>
      <c r="AM13" s="6">
        <f t="shared" ref="AM13:AR13" si="5">AM15+AM34+AM46</f>
        <v>0</v>
      </c>
      <c r="AN13" s="6">
        <f t="shared" si="5"/>
        <v>0</v>
      </c>
      <c r="AO13" s="6">
        <f t="shared" si="5"/>
        <v>-146</v>
      </c>
      <c r="AP13" s="6">
        <f t="shared" si="5"/>
        <v>0</v>
      </c>
      <c r="AQ13" s="6">
        <f t="shared" si="5"/>
        <v>112647</v>
      </c>
      <c r="AR13" s="6">
        <f t="shared" si="5"/>
        <v>0</v>
      </c>
      <c r="AS13" s="6">
        <f t="shared" ref="AS13:AX13" si="6">AS15+AS34+AS46</f>
        <v>0</v>
      </c>
      <c r="AT13" s="6">
        <f t="shared" si="6"/>
        <v>0</v>
      </c>
      <c r="AU13" s="6">
        <f t="shared" si="6"/>
        <v>0</v>
      </c>
      <c r="AV13" s="6">
        <f t="shared" si="6"/>
        <v>0</v>
      </c>
      <c r="AW13" s="6">
        <f t="shared" si="6"/>
        <v>112647</v>
      </c>
      <c r="AX13" s="6">
        <f t="shared" si="6"/>
        <v>0</v>
      </c>
      <c r="AY13" s="6">
        <f t="shared" ref="AY13:BD13" si="7">AY15+AY34+AY46</f>
        <v>0</v>
      </c>
      <c r="AZ13" s="6">
        <f t="shared" si="7"/>
        <v>0</v>
      </c>
      <c r="BA13" s="6">
        <f t="shared" si="7"/>
        <v>-140</v>
      </c>
      <c r="BB13" s="6">
        <f t="shared" si="7"/>
        <v>0</v>
      </c>
      <c r="BC13" s="6">
        <f t="shared" si="7"/>
        <v>112507</v>
      </c>
      <c r="BD13" s="6">
        <f t="shared" si="7"/>
        <v>0</v>
      </c>
    </row>
    <row r="14" spans="1:56" ht="17.25" hidden="1" customHeight="1">
      <c r="A14" s="21"/>
      <c r="B14" s="22"/>
      <c r="C14" s="23"/>
      <c r="D14" s="23"/>
      <c r="E14" s="22"/>
      <c r="F14" s="2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ht="81.75" hidden="1" customHeight="1">
      <c r="A15" s="24" t="s">
        <v>79</v>
      </c>
      <c r="B15" s="25">
        <f>B13</f>
        <v>900</v>
      </c>
      <c r="C15" s="25" t="s">
        <v>22</v>
      </c>
      <c r="D15" s="25" t="s">
        <v>80</v>
      </c>
      <c r="E15" s="25"/>
      <c r="F15" s="25"/>
      <c r="G15" s="7">
        <f>G16</f>
        <v>62600</v>
      </c>
      <c r="H15" s="7">
        <f>H16</f>
        <v>0</v>
      </c>
      <c r="I15" s="7">
        <f t="shared" ref="I15:X16" si="8">I16</f>
        <v>0</v>
      </c>
      <c r="J15" s="7">
        <f t="shared" si="8"/>
        <v>0</v>
      </c>
      <c r="K15" s="7">
        <f t="shared" si="8"/>
        <v>0</v>
      </c>
      <c r="L15" s="7">
        <f t="shared" si="8"/>
        <v>0</v>
      </c>
      <c r="M15" s="7">
        <f t="shared" si="8"/>
        <v>62600</v>
      </c>
      <c r="N15" s="7">
        <f t="shared" si="8"/>
        <v>0</v>
      </c>
      <c r="O15" s="7">
        <f t="shared" si="8"/>
        <v>0</v>
      </c>
      <c r="P15" s="7">
        <f t="shared" si="8"/>
        <v>0</v>
      </c>
      <c r="Q15" s="7">
        <f t="shared" si="8"/>
        <v>0</v>
      </c>
      <c r="R15" s="7">
        <f t="shared" si="8"/>
        <v>0</v>
      </c>
      <c r="S15" s="7">
        <f t="shared" si="8"/>
        <v>62600</v>
      </c>
      <c r="T15" s="7">
        <f t="shared" si="8"/>
        <v>0</v>
      </c>
      <c r="U15" s="7">
        <f t="shared" si="8"/>
        <v>0</v>
      </c>
      <c r="V15" s="7">
        <f t="shared" si="8"/>
        <v>0</v>
      </c>
      <c r="W15" s="7">
        <f t="shared" si="8"/>
        <v>0</v>
      </c>
      <c r="X15" s="7">
        <f t="shared" si="8"/>
        <v>0</v>
      </c>
      <c r="Y15" s="7">
        <f t="shared" ref="U15:AJ16" si="9">Y16</f>
        <v>62600</v>
      </c>
      <c r="Z15" s="7">
        <f t="shared" si="9"/>
        <v>0</v>
      </c>
      <c r="AA15" s="7">
        <f t="shared" si="9"/>
        <v>0</v>
      </c>
      <c r="AB15" s="7">
        <f t="shared" si="9"/>
        <v>1577</v>
      </c>
      <c r="AC15" s="7">
        <f t="shared" si="9"/>
        <v>0</v>
      </c>
      <c r="AD15" s="7">
        <f t="shared" si="9"/>
        <v>0</v>
      </c>
      <c r="AE15" s="7">
        <f t="shared" si="9"/>
        <v>64177</v>
      </c>
      <c r="AF15" s="7">
        <f t="shared" si="9"/>
        <v>0</v>
      </c>
      <c r="AG15" s="7">
        <f t="shared" si="9"/>
        <v>0</v>
      </c>
      <c r="AH15" s="7">
        <f t="shared" si="9"/>
        <v>0</v>
      </c>
      <c r="AI15" s="7">
        <f t="shared" si="9"/>
        <v>0</v>
      </c>
      <c r="AJ15" s="7">
        <f t="shared" si="9"/>
        <v>0</v>
      </c>
      <c r="AK15" s="7">
        <f t="shared" ref="AG15:AV16" si="10">AK16</f>
        <v>64177</v>
      </c>
      <c r="AL15" s="7">
        <f t="shared" si="10"/>
        <v>0</v>
      </c>
      <c r="AM15" s="7">
        <f t="shared" si="10"/>
        <v>0</v>
      </c>
      <c r="AN15" s="7">
        <f t="shared" si="10"/>
        <v>0</v>
      </c>
      <c r="AO15" s="7">
        <f t="shared" si="10"/>
        <v>-59</v>
      </c>
      <c r="AP15" s="7">
        <f t="shared" si="10"/>
        <v>0</v>
      </c>
      <c r="AQ15" s="7">
        <f t="shared" si="10"/>
        <v>64118</v>
      </c>
      <c r="AR15" s="7">
        <f t="shared" si="10"/>
        <v>0</v>
      </c>
      <c r="AS15" s="7">
        <f t="shared" si="10"/>
        <v>0</v>
      </c>
      <c r="AT15" s="7">
        <f t="shared" si="10"/>
        <v>0</v>
      </c>
      <c r="AU15" s="7">
        <f t="shared" si="10"/>
        <v>0</v>
      </c>
      <c r="AV15" s="7">
        <f t="shared" si="10"/>
        <v>0</v>
      </c>
      <c r="AW15" s="7">
        <f t="shared" ref="AS15:BD16" si="11">AW16</f>
        <v>64118</v>
      </c>
      <c r="AX15" s="7">
        <f t="shared" si="11"/>
        <v>0</v>
      </c>
      <c r="AY15" s="7">
        <f t="shared" si="11"/>
        <v>0</v>
      </c>
      <c r="AZ15" s="7">
        <f t="shared" si="11"/>
        <v>0</v>
      </c>
      <c r="BA15" s="7">
        <f t="shared" si="11"/>
        <v>-59</v>
      </c>
      <c r="BB15" s="7">
        <f t="shared" si="11"/>
        <v>0</v>
      </c>
      <c r="BC15" s="7">
        <f t="shared" si="11"/>
        <v>64059</v>
      </c>
      <c r="BD15" s="7">
        <f t="shared" si="11"/>
        <v>0</v>
      </c>
    </row>
    <row r="16" spans="1:56" ht="19.5" hidden="1" customHeight="1">
      <c r="A16" s="26" t="s">
        <v>62</v>
      </c>
      <c r="B16" s="27">
        <f t="shared" ref="B16:B20" si="12">B15</f>
        <v>900</v>
      </c>
      <c r="C16" s="27" t="s">
        <v>22</v>
      </c>
      <c r="D16" s="27" t="s">
        <v>80</v>
      </c>
      <c r="E16" s="27" t="s">
        <v>63</v>
      </c>
      <c r="F16" s="27"/>
      <c r="G16" s="8">
        <f>G17</f>
        <v>62600</v>
      </c>
      <c r="H16" s="8">
        <f>H17</f>
        <v>0</v>
      </c>
      <c r="I16" s="8">
        <f t="shared" si="8"/>
        <v>0</v>
      </c>
      <c r="J16" s="8">
        <f t="shared" si="8"/>
        <v>0</v>
      </c>
      <c r="K16" s="8">
        <f t="shared" si="8"/>
        <v>0</v>
      </c>
      <c r="L16" s="8">
        <f t="shared" si="8"/>
        <v>0</v>
      </c>
      <c r="M16" s="8">
        <f t="shared" si="8"/>
        <v>62600</v>
      </c>
      <c r="N16" s="8">
        <f t="shared" si="8"/>
        <v>0</v>
      </c>
      <c r="O16" s="8">
        <f t="shared" si="8"/>
        <v>0</v>
      </c>
      <c r="P16" s="8">
        <f t="shared" si="8"/>
        <v>0</v>
      </c>
      <c r="Q16" s="8">
        <f t="shared" si="8"/>
        <v>0</v>
      </c>
      <c r="R16" s="8">
        <f t="shared" si="8"/>
        <v>0</v>
      </c>
      <c r="S16" s="8">
        <f t="shared" si="8"/>
        <v>62600</v>
      </c>
      <c r="T16" s="8">
        <f t="shared" si="8"/>
        <v>0</v>
      </c>
      <c r="U16" s="8">
        <f t="shared" si="9"/>
        <v>0</v>
      </c>
      <c r="V16" s="8">
        <f t="shared" si="9"/>
        <v>0</v>
      </c>
      <c r="W16" s="8">
        <f t="shared" si="9"/>
        <v>0</v>
      </c>
      <c r="X16" s="8">
        <f t="shared" si="9"/>
        <v>0</v>
      </c>
      <c r="Y16" s="8">
        <f t="shared" si="9"/>
        <v>62600</v>
      </c>
      <c r="Z16" s="8">
        <f t="shared" si="9"/>
        <v>0</v>
      </c>
      <c r="AA16" s="8">
        <f t="shared" si="9"/>
        <v>0</v>
      </c>
      <c r="AB16" s="8">
        <f t="shared" si="9"/>
        <v>1577</v>
      </c>
      <c r="AC16" s="8">
        <f t="shared" si="9"/>
        <v>0</v>
      </c>
      <c r="AD16" s="8">
        <f t="shared" si="9"/>
        <v>0</v>
      </c>
      <c r="AE16" s="8">
        <f t="shared" si="9"/>
        <v>64177</v>
      </c>
      <c r="AF16" s="8">
        <f t="shared" si="9"/>
        <v>0</v>
      </c>
      <c r="AG16" s="8">
        <f t="shared" si="10"/>
        <v>0</v>
      </c>
      <c r="AH16" s="8">
        <f t="shared" si="10"/>
        <v>0</v>
      </c>
      <c r="AI16" s="8">
        <f t="shared" si="10"/>
        <v>0</v>
      </c>
      <c r="AJ16" s="8">
        <f t="shared" si="10"/>
        <v>0</v>
      </c>
      <c r="AK16" s="8">
        <f t="shared" si="10"/>
        <v>64177</v>
      </c>
      <c r="AL16" s="8">
        <f t="shared" si="10"/>
        <v>0</v>
      </c>
      <c r="AM16" s="8">
        <f t="shared" si="10"/>
        <v>0</v>
      </c>
      <c r="AN16" s="8">
        <f t="shared" si="10"/>
        <v>0</v>
      </c>
      <c r="AO16" s="8">
        <f t="shared" si="10"/>
        <v>-59</v>
      </c>
      <c r="AP16" s="8">
        <f t="shared" si="10"/>
        <v>0</v>
      </c>
      <c r="AQ16" s="8">
        <f t="shared" si="10"/>
        <v>64118</v>
      </c>
      <c r="AR16" s="8">
        <f t="shared" si="10"/>
        <v>0</v>
      </c>
      <c r="AS16" s="8">
        <f t="shared" si="11"/>
        <v>0</v>
      </c>
      <c r="AT16" s="8">
        <f t="shared" si="11"/>
        <v>0</v>
      </c>
      <c r="AU16" s="8">
        <f t="shared" si="11"/>
        <v>0</v>
      </c>
      <c r="AV16" s="8">
        <f t="shared" si="11"/>
        <v>0</v>
      </c>
      <c r="AW16" s="8">
        <f t="shared" si="11"/>
        <v>64118</v>
      </c>
      <c r="AX16" s="8">
        <f t="shared" si="11"/>
        <v>0</v>
      </c>
      <c r="AY16" s="8">
        <f t="shared" si="11"/>
        <v>0</v>
      </c>
      <c r="AZ16" s="8">
        <f t="shared" si="11"/>
        <v>0</v>
      </c>
      <c r="BA16" s="8">
        <f t="shared" si="11"/>
        <v>-59</v>
      </c>
      <c r="BB16" s="8">
        <f t="shared" si="11"/>
        <v>0</v>
      </c>
      <c r="BC16" s="8">
        <f t="shared" si="11"/>
        <v>64059</v>
      </c>
      <c r="BD16" s="8">
        <f t="shared" si="11"/>
        <v>0</v>
      </c>
    </row>
    <row r="17" spans="1:56" ht="36" hidden="1" customHeight="1">
      <c r="A17" s="26" t="s">
        <v>81</v>
      </c>
      <c r="B17" s="27">
        <f t="shared" si="12"/>
        <v>900</v>
      </c>
      <c r="C17" s="27" t="s">
        <v>22</v>
      </c>
      <c r="D17" s="27" t="s">
        <v>80</v>
      </c>
      <c r="E17" s="27" t="s">
        <v>82</v>
      </c>
      <c r="F17" s="27"/>
      <c r="G17" s="8">
        <f t="shared" ref="G17:H17" si="13">G18+G21+G24</f>
        <v>62600</v>
      </c>
      <c r="H17" s="8">
        <f t="shared" si="13"/>
        <v>0</v>
      </c>
      <c r="I17" s="8">
        <f t="shared" ref="I17:N17" si="14">I18+I21+I24</f>
        <v>0</v>
      </c>
      <c r="J17" s="8">
        <f t="shared" si="14"/>
        <v>0</v>
      </c>
      <c r="K17" s="8">
        <f t="shared" si="14"/>
        <v>0</v>
      </c>
      <c r="L17" s="8">
        <f t="shared" si="14"/>
        <v>0</v>
      </c>
      <c r="M17" s="8">
        <f t="shared" si="14"/>
        <v>62600</v>
      </c>
      <c r="N17" s="8">
        <f t="shared" si="14"/>
        <v>0</v>
      </c>
      <c r="O17" s="8">
        <f t="shared" ref="O17:T17" si="15">O18+O21+O24</f>
        <v>0</v>
      </c>
      <c r="P17" s="8">
        <f t="shared" si="15"/>
        <v>0</v>
      </c>
      <c r="Q17" s="8">
        <f t="shared" si="15"/>
        <v>0</v>
      </c>
      <c r="R17" s="8">
        <f t="shared" si="15"/>
        <v>0</v>
      </c>
      <c r="S17" s="8">
        <f t="shared" si="15"/>
        <v>62600</v>
      </c>
      <c r="T17" s="8">
        <f t="shared" si="15"/>
        <v>0</v>
      </c>
      <c r="U17" s="8">
        <f t="shared" ref="U17:Z17" si="16">U18+U21+U24</f>
        <v>0</v>
      </c>
      <c r="V17" s="8">
        <f t="shared" si="16"/>
        <v>0</v>
      </c>
      <c r="W17" s="8">
        <f t="shared" si="16"/>
        <v>0</v>
      </c>
      <c r="X17" s="8">
        <f t="shared" si="16"/>
        <v>0</v>
      </c>
      <c r="Y17" s="8">
        <f t="shared" si="16"/>
        <v>62600</v>
      </c>
      <c r="Z17" s="8">
        <f t="shared" si="16"/>
        <v>0</v>
      </c>
      <c r="AA17" s="8">
        <f t="shared" ref="AA17:AF17" si="17">AA18+AA21+AA24</f>
        <v>0</v>
      </c>
      <c r="AB17" s="8">
        <f t="shared" si="17"/>
        <v>1577</v>
      </c>
      <c r="AC17" s="8">
        <f t="shared" si="17"/>
        <v>0</v>
      </c>
      <c r="AD17" s="8">
        <f t="shared" si="17"/>
        <v>0</v>
      </c>
      <c r="AE17" s="8">
        <f t="shared" si="17"/>
        <v>64177</v>
      </c>
      <c r="AF17" s="8">
        <f t="shared" si="17"/>
        <v>0</v>
      </c>
      <c r="AG17" s="8">
        <f t="shared" ref="AG17:AL17" si="18">AG18+AG21+AG24</f>
        <v>0</v>
      </c>
      <c r="AH17" s="8">
        <f t="shared" si="18"/>
        <v>0</v>
      </c>
      <c r="AI17" s="8">
        <f t="shared" si="18"/>
        <v>0</v>
      </c>
      <c r="AJ17" s="8">
        <f t="shared" si="18"/>
        <v>0</v>
      </c>
      <c r="AK17" s="8">
        <f t="shared" si="18"/>
        <v>64177</v>
      </c>
      <c r="AL17" s="8">
        <f t="shared" si="18"/>
        <v>0</v>
      </c>
      <c r="AM17" s="8">
        <f t="shared" ref="AM17:AR17" si="19">AM18+AM21+AM24</f>
        <v>0</v>
      </c>
      <c r="AN17" s="8">
        <f t="shared" si="19"/>
        <v>0</v>
      </c>
      <c r="AO17" s="8">
        <f t="shared" si="19"/>
        <v>-59</v>
      </c>
      <c r="AP17" s="8">
        <f t="shared" si="19"/>
        <v>0</v>
      </c>
      <c r="AQ17" s="8">
        <f t="shared" si="19"/>
        <v>64118</v>
      </c>
      <c r="AR17" s="8">
        <f t="shared" si="19"/>
        <v>0</v>
      </c>
      <c r="AS17" s="8">
        <f t="shared" ref="AS17:AX17" si="20">AS18+AS21+AS24</f>
        <v>0</v>
      </c>
      <c r="AT17" s="8">
        <f t="shared" si="20"/>
        <v>0</v>
      </c>
      <c r="AU17" s="8">
        <f t="shared" si="20"/>
        <v>0</v>
      </c>
      <c r="AV17" s="8">
        <f t="shared" si="20"/>
        <v>0</v>
      </c>
      <c r="AW17" s="8">
        <f t="shared" si="20"/>
        <v>64118</v>
      </c>
      <c r="AX17" s="8">
        <f t="shared" si="20"/>
        <v>0</v>
      </c>
      <c r="AY17" s="8">
        <f t="shared" ref="AY17:BD17" si="21">AY18+AY21+AY24</f>
        <v>0</v>
      </c>
      <c r="AZ17" s="8">
        <f t="shared" si="21"/>
        <v>0</v>
      </c>
      <c r="BA17" s="8">
        <f t="shared" si="21"/>
        <v>-59</v>
      </c>
      <c r="BB17" s="8">
        <f t="shared" si="21"/>
        <v>0</v>
      </c>
      <c r="BC17" s="8">
        <f t="shared" si="21"/>
        <v>64059</v>
      </c>
      <c r="BD17" s="8">
        <f t="shared" si="21"/>
        <v>0</v>
      </c>
    </row>
    <row r="18" spans="1:56" ht="33.6" hidden="1">
      <c r="A18" s="26" t="s">
        <v>83</v>
      </c>
      <c r="B18" s="27">
        <f t="shared" si="12"/>
        <v>900</v>
      </c>
      <c r="C18" s="27" t="s">
        <v>22</v>
      </c>
      <c r="D18" s="27" t="s">
        <v>80</v>
      </c>
      <c r="E18" s="27" t="s">
        <v>84</v>
      </c>
      <c r="F18" s="27"/>
      <c r="G18" s="8">
        <f>G19</f>
        <v>2116</v>
      </c>
      <c r="H18" s="8">
        <f>H19</f>
        <v>0</v>
      </c>
      <c r="I18" s="8">
        <f t="shared" ref="I18:X19" si="22">I19</f>
        <v>0</v>
      </c>
      <c r="J18" s="8">
        <f t="shared" si="22"/>
        <v>0</v>
      </c>
      <c r="K18" s="8">
        <f t="shared" si="22"/>
        <v>0</v>
      </c>
      <c r="L18" s="8">
        <f t="shared" si="22"/>
        <v>0</v>
      </c>
      <c r="M18" s="8">
        <f t="shared" si="22"/>
        <v>2116</v>
      </c>
      <c r="N18" s="8">
        <f t="shared" si="22"/>
        <v>0</v>
      </c>
      <c r="O18" s="8">
        <f t="shared" si="22"/>
        <v>0</v>
      </c>
      <c r="P18" s="8">
        <f t="shared" si="22"/>
        <v>0</v>
      </c>
      <c r="Q18" s="8">
        <f t="shared" si="22"/>
        <v>0</v>
      </c>
      <c r="R18" s="8">
        <f t="shared" si="22"/>
        <v>0</v>
      </c>
      <c r="S18" s="8">
        <f t="shared" si="22"/>
        <v>2116</v>
      </c>
      <c r="T18" s="8">
        <f t="shared" si="22"/>
        <v>0</v>
      </c>
      <c r="U18" s="8">
        <f t="shared" si="22"/>
        <v>0</v>
      </c>
      <c r="V18" s="8">
        <f t="shared" si="22"/>
        <v>0</v>
      </c>
      <c r="W18" s="8">
        <f t="shared" si="22"/>
        <v>0</v>
      </c>
      <c r="X18" s="8">
        <f t="shared" si="22"/>
        <v>0</v>
      </c>
      <c r="Y18" s="8">
        <f t="shared" ref="U18:AJ19" si="23">Y19</f>
        <v>2116</v>
      </c>
      <c r="Z18" s="8">
        <f t="shared" si="23"/>
        <v>0</v>
      </c>
      <c r="AA18" s="8">
        <f t="shared" si="23"/>
        <v>0</v>
      </c>
      <c r="AB18" s="8">
        <f t="shared" si="23"/>
        <v>64</v>
      </c>
      <c r="AC18" s="8">
        <f t="shared" si="23"/>
        <v>0</v>
      </c>
      <c r="AD18" s="8">
        <f t="shared" si="23"/>
        <v>0</v>
      </c>
      <c r="AE18" s="8">
        <f t="shared" si="23"/>
        <v>2180</v>
      </c>
      <c r="AF18" s="8">
        <f t="shared" si="23"/>
        <v>0</v>
      </c>
      <c r="AG18" s="8">
        <f t="shared" si="23"/>
        <v>0</v>
      </c>
      <c r="AH18" s="8">
        <f t="shared" si="23"/>
        <v>0</v>
      </c>
      <c r="AI18" s="8">
        <f t="shared" si="23"/>
        <v>0</v>
      </c>
      <c r="AJ18" s="8">
        <f t="shared" si="23"/>
        <v>0</v>
      </c>
      <c r="AK18" s="8">
        <f t="shared" ref="AG18:AV19" si="24">AK19</f>
        <v>2180</v>
      </c>
      <c r="AL18" s="8">
        <f t="shared" si="24"/>
        <v>0</v>
      </c>
      <c r="AM18" s="8">
        <f t="shared" si="24"/>
        <v>0</v>
      </c>
      <c r="AN18" s="8">
        <f t="shared" si="24"/>
        <v>0</v>
      </c>
      <c r="AO18" s="8">
        <f t="shared" si="24"/>
        <v>0</v>
      </c>
      <c r="AP18" s="8">
        <f t="shared" si="24"/>
        <v>0</v>
      </c>
      <c r="AQ18" s="8">
        <f t="shared" si="24"/>
        <v>2180</v>
      </c>
      <c r="AR18" s="8">
        <f t="shared" si="24"/>
        <v>0</v>
      </c>
      <c r="AS18" s="8">
        <f t="shared" si="24"/>
        <v>0</v>
      </c>
      <c r="AT18" s="8">
        <f t="shared" si="24"/>
        <v>0</v>
      </c>
      <c r="AU18" s="8">
        <f t="shared" si="24"/>
        <v>0</v>
      </c>
      <c r="AV18" s="8">
        <f t="shared" si="24"/>
        <v>0</v>
      </c>
      <c r="AW18" s="8">
        <f t="shared" ref="AS18:BD19" si="25">AW19</f>
        <v>2180</v>
      </c>
      <c r="AX18" s="8">
        <f t="shared" si="25"/>
        <v>0</v>
      </c>
      <c r="AY18" s="8">
        <f t="shared" si="25"/>
        <v>0</v>
      </c>
      <c r="AZ18" s="8">
        <f t="shared" si="25"/>
        <v>0</v>
      </c>
      <c r="BA18" s="8">
        <f t="shared" si="25"/>
        <v>0</v>
      </c>
      <c r="BB18" s="8">
        <f t="shared" si="25"/>
        <v>0</v>
      </c>
      <c r="BC18" s="8">
        <f t="shared" si="25"/>
        <v>2180</v>
      </c>
      <c r="BD18" s="8">
        <f t="shared" si="25"/>
        <v>0</v>
      </c>
    </row>
    <row r="19" spans="1:56" ht="66.75" hidden="1" customHeight="1">
      <c r="A19" s="26" t="s">
        <v>457</v>
      </c>
      <c r="B19" s="27">
        <f t="shared" si="12"/>
        <v>900</v>
      </c>
      <c r="C19" s="27" t="s">
        <v>22</v>
      </c>
      <c r="D19" s="27" t="s">
        <v>80</v>
      </c>
      <c r="E19" s="27" t="s">
        <v>84</v>
      </c>
      <c r="F19" s="27" t="s">
        <v>85</v>
      </c>
      <c r="G19" s="9">
        <f>G20</f>
        <v>2116</v>
      </c>
      <c r="H19" s="9">
        <f>H20</f>
        <v>0</v>
      </c>
      <c r="I19" s="9">
        <f t="shared" si="22"/>
        <v>0</v>
      </c>
      <c r="J19" s="9">
        <f t="shared" si="22"/>
        <v>0</v>
      </c>
      <c r="K19" s="9">
        <f t="shared" si="22"/>
        <v>0</v>
      </c>
      <c r="L19" s="9">
        <f t="shared" si="22"/>
        <v>0</v>
      </c>
      <c r="M19" s="9">
        <f t="shared" si="22"/>
        <v>2116</v>
      </c>
      <c r="N19" s="9">
        <f t="shared" si="22"/>
        <v>0</v>
      </c>
      <c r="O19" s="9">
        <f t="shared" si="22"/>
        <v>0</v>
      </c>
      <c r="P19" s="9">
        <f t="shared" si="22"/>
        <v>0</v>
      </c>
      <c r="Q19" s="9">
        <f t="shared" si="22"/>
        <v>0</v>
      </c>
      <c r="R19" s="9">
        <f t="shared" si="22"/>
        <v>0</v>
      </c>
      <c r="S19" s="9">
        <f t="shared" si="22"/>
        <v>2116</v>
      </c>
      <c r="T19" s="9">
        <f t="shared" si="22"/>
        <v>0</v>
      </c>
      <c r="U19" s="9">
        <f t="shared" si="23"/>
        <v>0</v>
      </c>
      <c r="V19" s="9">
        <f t="shared" si="23"/>
        <v>0</v>
      </c>
      <c r="W19" s="9">
        <f t="shared" si="23"/>
        <v>0</v>
      </c>
      <c r="X19" s="9">
        <f t="shared" si="23"/>
        <v>0</v>
      </c>
      <c r="Y19" s="9">
        <f t="shared" si="23"/>
        <v>2116</v>
      </c>
      <c r="Z19" s="9">
        <f t="shared" si="23"/>
        <v>0</v>
      </c>
      <c r="AA19" s="9">
        <f t="shared" si="23"/>
        <v>0</v>
      </c>
      <c r="AB19" s="9">
        <f t="shared" si="23"/>
        <v>64</v>
      </c>
      <c r="AC19" s="9">
        <f t="shared" si="23"/>
        <v>0</v>
      </c>
      <c r="AD19" s="9">
        <f t="shared" si="23"/>
        <v>0</v>
      </c>
      <c r="AE19" s="9">
        <f t="shared" si="23"/>
        <v>2180</v>
      </c>
      <c r="AF19" s="9">
        <f t="shared" si="23"/>
        <v>0</v>
      </c>
      <c r="AG19" s="9">
        <f t="shared" si="24"/>
        <v>0</v>
      </c>
      <c r="AH19" s="9">
        <f t="shared" si="24"/>
        <v>0</v>
      </c>
      <c r="AI19" s="9">
        <f t="shared" si="24"/>
        <v>0</v>
      </c>
      <c r="AJ19" s="9">
        <f t="shared" si="24"/>
        <v>0</v>
      </c>
      <c r="AK19" s="9">
        <f t="shared" si="24"/>
        <v>2180</v>
      </c>
      <c r="AL19" s="9">
        <f t="shared" si="24"/>
        <v>0</v>
      </c>
      <c r="AM19" s="9">
        <f t="shared" si="24"/>
        <v>0</v>
      </c>
      <c r="AN19" s="9">
        <f t="shared" si="24"/>
        <v>0</v>
      </c>
      <c r="AO19" s="9">
        <f t="shared" si="24"/>
        <v>0</v>
      </c>
      <c r="AP19" s="9">
        <f t="shared" si="24"/>
        <v>0</v>
      </c>
      <c r="AQ19" s="9">
        <f t="shared" si="24"/>
        <v>2180</v>
      </c>
      <c r="AR19" s="9">
        <f t="shared" si="24"/>
        <v>0</v>
      </c>
      <c r="AS19" s="9">
        <f t="shared" si="25"/>
        <v>0</v>
      </c>
      <c r="AT19" s="9">
        <f t="shared" si="25"/>
        <v>0</v>
      </c>
      <c r="AU19" s="9">
        <f t="shared" si="25"/>
        <v>0</v>
      </c>
      <c r="AV19" s="9">
        <f t="shared" si="25"/>
        <v>0</v>
      </c>
      <c r="AW19" s="9">
        <f t="shared" si="25"/>
        <v>2180</v>
      </c>
      <c r="AX19" s="9">
        <f t="shared" si="25"/>
        <v>0</v>
      </c>
      <c r="AY19" s="9">
        <f t="shared" si="25"/>
        <v>0</v>
      </c>
      <c r="AZ19" s="9">
        <f t="shared" si="25"/>
        <v>0</v>
      </c>
      <c r="BA19" s="9">
        <f t="shared" si="25"/>
        <v>0</v>
      </c>
      <c r="BB19" s="9">
        <f t="shared" si="25"/>
        <v>0</v>
      </c>
      <c r="BC19" s="9">
        <f t="shared" si="25"/>
        <v>2180</v>
      </c>
      <c r="BD19" s="9">
        <f t="shared" si="25"/>
        <v>0</v>
      </c>
    </row>
    <row r="20" spans="1:56" ht="33.75" hidden="1" customHeight="1">
      <c r="A20" s="26" t="s">
        <v>86</v>
      </c>
      <c r="B20" s="27">
        <f t="shared" si="12"/>
        <v>900</v>
      </c>
      <c r="C20" s="27" t="s">
        <v>22</v>
      </c>
      <c r="D20" s="27" t="s">
        <v>80</v>
      </c>
      <c r="E20" s="27" t="s">
        <v>84</v>
      </c>
      <c r="F20" s="27" t="s">
        <v>87</v>
      </c>
      <c r="G20" s="9">
        <v>2116</v>
      </c>
      <c r="H20" s="10"/>
      <c r="I20" s="9"/>
      <c r="J20" s="10"/>
      <c r="K20" s="9"/>
      <c r="L20" s="10"/>
      <c r="M20" s="9">
        <f>G20+I20+J20+K20+L20</f>
        <v>2116</v>
      </c>
      <c r="N20" s="10">
        <f>H20+L20</f>
        <v>0</v>
      </c>
      <c r="O20" s="9"/>
      <c r="P20" s="10"/>
      <c r="Q20" s="9"/>
      <c r="R20" s="10"/>
      <c r="S20" s="9">
        <f>M20+O20+P20+Q20+R20</f>
        <v>2116</v>
      </c>
      <c r="T20" s="10">
        <f>N20+R20</f>
        <v>0</v>
      </c>
      <c r="U20" s="9"/>
      <c r="V20" s="10"/>
      <c r="W20" s="9"/>
      <c r="X20" s="10"/>
      <c r="Y20" s="9">
        <f>S20+U20+V20+W20+X20</f>
        <v>2116</v>
      </c>
      <c r="Z20" s="10">
        <f>T20+X20</f>
        <v>0</v>
      </c>
      <c r="AA20" s="9"/>
      <c r="AB20" s="9">
        <v>64</v>
      </c>
      <c r="AC20" s="9"/>
      <c r="AD20" s="10"/>
      <c r="AE20" s="9">
        <f>Y20+AA20+AB20+AC20+AD20</f>
        <v>2180</v>
      </c>
      <c r="AF20" s="10">
        <f>Z20+AD20</f>
        <v>0</v>
      </c>
      <c r="AG20" s="9"/>
      <c r="AH20" s="9"/>
      <c r="AI20" s="9"/>
      <c r="AJ20" s="10"/>
      <c r="AK20" s="9">
        <f>AE20+AG20+AH20+AI20+AJ20</f>
        <v>2180</v>
      </c>
      <c r="AL20" s="10">
        <f>AF20+AJ20</f>
        <v>0</v>
      </c>
      <c r="AM20" s="9"/>
      <c r="AN20" s="9"/>
      <c r="AO20" s="9"/>
      <c r="AP20" s="10"/>
      <c r="AQ20" s="9">
        <f>AK20+AM20+AN20+AO20+AP20</f>
        <v>2180</v>
      </c>
      <c r="AR20" s="10">
        <f>AL20+AP20</f>
        <v>0</v>
      </c>
      <c r="AS20" s="9"/>
      <c r="AT20" s="9"/>
      <c r="AU20" s="9"/>
      <c r="AV20" s="10"/>
      <c r="AW20" s="9">
        <f>AQ20+AS20+AT20+AU20+AV20</f>
        <v>2180</v>
      </c>
      <c r="AX20" s="10">
        <f>AR20+AV20</f>
        <v>0</v>
      </c>
      <c r="AY20" s="9"/>
      <c r="AZ20" s="9"/>
      <c r="BA20" s="9"/>
      <c r="BB20" s="10"/>
      <c r="BC20" s="9">
        <f>AW20+AY20+AZ20+BA20+BB20</f>
        <v>2180</v>
      </c>
      <c r="BD20" s="10">
        <f>AX20+BB20</f>
        <v>0</v>
      </c>
    </row>
    <row r="21" spans="1:56" ht="34.5" hidden="1" customHeight="1">
      <c r="A21" s="26" t="s">
        <v>88</v>
      </c>
      <c r="B21" s="27">
        <f>B19</f>
        <v>900</v>
      </c>
      <c r="C21" s="27" t="s">
        <v>22</v>
      </c>
      <c r="D21" s="27" t="s">
        <v>80</v>
      </c>
      <c r="E21" s="27" t="s">
        <v>89</v>
      </c>
      <c r="F21" s="27"/>
      <c r="G21" s="9">
        <f>G22</f>
        <v>1310</v>
      </c>
      <c r="H21" s="9">
        <f>H22</f>
        <v>0</v>
      </c>
      <c r="I21" s="9">
        <f t="shared" ref="I21:X22" si="26">I22</f>
        <v>0</v>
      </c>
      <c r="J21" s="9">
        <f t="shared" si="26"/>
        <v>0</v>
      </c>
      <c r="K21" s="9">
        <f t="shared" si="26"/>
        <v>0</v>
      </c>
      <c r="L21" s="9">
        <f t="shared" si="26"/>
        <v>0</v>
      </c>
      <c r="M21" s="9">
        <f t="shared" si="26"/>
        <v>1310</v>
      </c>
      <c r="N21" s="9">
        <f t="shared" si="26"/>
        <v>0</v>
      </c>
      <c r="O21" s="9">
        <f t="shared" si="26"/>
        <v>0</v>
      </c>
      <c r="P21" s="9">
        <f t="shared" si="26"/>
        <v>0</v>
      </c>
      <c r="Q21" s="9">
        <f t="shared" si="26"/>
        <v>0</v>
      </c>
      <c r="R21" s="9">
        <f t="shared" si="26"/>
        <v>0</v>
      </c>
      <c r="S21" s="9">
        <f t="shared" si="26"/>
        <v>1310</v>
      </c>
      <c r="T21" s="9">
        <f t="shared" si="26"/>
        <v>0</v>
      </c>
      <c r="U21" s="9">
        <f t="shared" si="26"/>
        <v>0</v>
      </c>
      <c r="V21" s="9">
        <f t="shared" si="26"/>
        <v>0</v>
      </c>
      <c r="W21" s="9">
        <f t="shared" si="26"/>
        <v>0</v>
      </c>
      <c r="X21" s="9">
        <f t="shared" si="26"/>
        <v>0</v>
      </c>
      <c r="Y21" s="9">
        <f t="shared" ref="U21:AJ22" si="27">Y22</f>
        <v>1310</v>
      </c>
      <c r="Z21" s="9">
        <f t="shared" si="27"/>
        <v>0</v>
      </c>
      <c r="AA21" s="9">
        <f t="shared" si="27"/>
        <v>0</v>
      </c>
      <c r="AB21" s="9">
        <f t="shared" si="27"/>
        <v>40</v>
      </c>
      <c r="AC21" s="9">
        <f t="shared" si="27"/>
        <v>0</v>
      </c>
      <c r="AD21" s="9">
        <f t="shared" si="27"/>
        <v>0</v>
      </c>
      <c r="AE21" s="9">
        <f t="shared" si="27"/>
        <v>1350</v>
      </c>
      <c r="AF21" s="9">
        <f t="shared" si="27"/>
        <v>0</v>
      </c>
      <c r="AG21" s="9">
        <f t="shared" si="27"/>
        <v>0</v>
      </c>
      <c r="AH21" s="9">
        <f t="shared" si="27"/>
        <v>0</v>
      </c>
      <c r="AI21" s="9">
        <f t="shared" si="27"/>
        <v>0</v>
      </c>
      <c r="AJ21" s="9">
        <f t="shared" si="27"/>
        <v>0</v>
      </c>
      <c r="AK21" s="9">
        <f t="shared" ref="AG21:AV22" si="28">AK22</f>
        <v>1350</v>
      </c>
      <c r="AL21" s="9">
        <f t="shared" si="28"/>
        <v>0</v>
      </c>
      <c r="AM21" s="9">
        <f t="shared" si="28"/>
        <v>0</v>
      </c>
      <c r="AN21" s="9">
        <f t="shared" si="28"/>
        <v>0</v>
      </c>
      <c r="AO21" s="9">
        <f t="shared" si="28"/>
        <v>0</v>
      </c>
      <c r="AP21" s="9">
        <f t="shared" si="28"/>
        <v>0</v>
      </c>
      <c r="AQ21" s="9">
        <f t="shared" si="28"/>
        <v>1350</v>
      </c>
      <c r="AR21" s="9">
        <f t="shared" si="28"/>
        <v>0</v>
      </c>
      <c r="AS21" s="9">
        <f t="shared" si="28"/>
        <v>0</v>
      </c>
      <c r="AT21" s="9">
        <f t="shared" si="28"/>
        <v>0</v>
      </c>
      <c r="AU21" s="9">
        <f t="shared" si="28"/>
        <v>0</v>
      </c>
      <c r="AV21" s="9">
        <f t="shared" si="28"/>
        <v>0</v>
      </c>
      <c r="AW21" s="9">
        <f t="shared" ref="AS21:BD22" si="29">AW22</f>
        <v>1350</v>
      </c>
      <c r="AX21" s="9">
        <f t="shared" si="29"/>
        <v>0</v>
      </c>
      <c r="AY21" s="9">
        <f t="shared" si="29"/>
        <v>0</v>
      </c>
      <c r="AZ21" s="9">
        <f t="shared" si="29"/>
        <v>0</v>
      </c>
      <c r="BA21" s="9">
        <f t="shared" si="29"/>
        <v>0</v>
      </c>
      <c r="BB21" s="9">
        <f t="shared" si="29"/>
        <v>0</v>
      </c>
      <c r="BC21" s="9">
        <f t="shared" si="29"/>
        <v>1350</v>
      </c>
      <c r="BD21" s="9">
        <f t="shared" si="29"/>
        <v>0</v>
      </c>
    </row>
    <row r="22" spans="1:56" ht="66.75" hidden="1" customHeight="1">
      <c r="A22" s="26" t="s">
        <v>457</v>
      </c>
      <c r="B22" s="27">
        <f>B21</f>
        <v>900</v>
      </c>
      <c r="C22" s="27" t="s">
        <v>22</v>
      </c>
      <c r="D22" s="27" t="s">
        <v>80</v>
      </c>
      <c r="E22" s="27" t="s">
        <v>89</v>
      </c>
      <c r="F22" s="27" t="s">
        <v>85</v>
      </c>
      <c r="G22" s="9">
        <f>G23</f>
        <v>1310</v>
      </c>
      <c r="H22" s="9">
        <f>H23</f>
        <v>0</v>
      </c>
      <c r="I22" s="9">
        <f t="shared" si="26"/>
        <v>0</v>
      </c>
      <c r="J22" s="9">
        <f t="shared" si="26"/>
        <v>0</v>
      </c>
      <c r="K22" s="9">
        <f t="shared" si="26"/>
        <v>0</v>
      </c>
      <c r="L22" s="9">
        <f t="shared" si="26"/>
        <v>0</v>
      </c>
      <c r="M22" s="9">
        <f t="shared" si="26"/>
        <v>1310</v>
      </c>
      <c r="N22" s="9">
        <f t="shared" si="26"/>
        <v>0</v>
      </c>
      <c r="O22" s="9">
        <f t="shared" si="26"/>
        <v>0</v>
      </c>
      <c r="P22" s="9">
        <f t="shared" si="26"/>
        <v>0</v>
      </c>
      <c r="Q22" s="9">
        <f t="shared" si="26"/>
        <v>0</v>
      </c>
      <c r="R22" s="9">
        <f t="shared" si="26"/>
        <v>0</v>
      </c>
      <c r="S22" s="9">
        <f t="shared" si="26"/>
        <v>1310</v>
      </c>
      <c r="T22" s="9">
        <f t="shared" si="26"/>
        <v>0</v>
      </c>
      <c r="U22" s="9">
        <f t="shared" si="27"/>
        <v>0</v>
      </c>
      <c r="V22" s="9">
        <f t="shared" si="27"/>
        <v>0</v>
      </c>
      <c r="W22" s="9">
        <f t="shared" si="27"/>
        <v>0</v>
      </c>
      <c r="X22" s="9">
        <f t="shared" si="27"/>
        <v>0</v>
      </c>
      <c r="Y22" s="9">
        <f t="shared" si="27"/>
        <v>1310</v>
      </c>
      <c r="Z22" s="9">
        <f t="shared" si="27"/>
        <v>0</v>
      </c>
      <c r="AA22" s="9">
        <f t="shared" si="27"/>
        <v>0</v>
      </c>
      <c r="AB22" s="9">
        <f t="shared" si="27"/>
        <v>40</v>
      </c>
      <c r="AC22" s="9">
        <f t="shared" si="27"/>
        <v>0</v>
      </c>
      <c r="AD22" s="9">
        <f t="shared" si="27"/>
        <v>0</v>
      </c>
      <c r="AE22" s="9">
        <f t="shared" si="27"/>
        <v>1350</v>
      </c>
      <c r="AF22" s="9">
        <f t="shared" si="27"/>
        <v>0</v>
      </c>
      <c r="AG22" s="9">
        <f t="shared" si="28"/>
        <v>0</v>
      </c>
      <c r="AH22" s="9">
        <f t="shared" si="28"/>
        <v>0</v>
      </c>
      <c r="AI22" s="9">
        <f t="shared" si="28"/>
        <v>0</v>
      </c>
      <c r="AJ22" s="9">
        <f t="shared" si="28"/>
        <v>0</v>
      </c>
      <c r="AK22" s="9">
        <f t="shared" si="28"/>
        <v>1350</v>
      </c>
      <c r="AL22" s="9">
        <f t="shared" si="28"/>
        <v>0</v>
      </c>
      <c r="AM22" s="9">
        <f t="shared" si="28"/>
        <v>0</v>
      </c>
      <c r="AN22" s="9">
        <f t="shared" si="28"/>
        <v>0</v>
      </c>
      <c r="AO22" s="9">
        <f t="shared" si="28"/>
        <v>0</v>
      </c>
      <c r="AP22" s="9">
        <f t="shared" si="28"/>
        <v>0</v>
      </c>
      <c r="AQ22" s="9">
        <f t="shared" si="28"/>
        <v>1350</v>
      </c>
      <c r="AR22" s="9">
        <f t="shared" si="28"/>
        <v>0</v>
      </c>
      <c r="AS22" s="9">
        <f t="shared" si="29"/>
        <v>0</v>
      </c>
      <c r="AT22" s="9">
        <f t="shared" si="29"/>
        <v>0</v>
      </c>
      <c r="AU22" s="9">
        <f t="shared" si="29"/>
        <v>0</v>
      </c>
      <c r="AV22" s="9">
        <f t="shared" si="29"/>
        <v>0</v>
      </c>
      <c r="AW22" s="9">
        <f t="shared" si="29"/>
        <v>1350</v>
      </c>
      <c r="AX22" s="9">
        <f t="shared" si="29"/>
        <v>0</v>
      </c>
      <c r="AY22" s="9">
        <f t="shared" si="29"/>
        <v>0</v>
      </c>
      <c r="AZ22" s="9">
        <f t="shared" si="29"/>
        <v>0</v>
      </c>
      <c r="BA22" s="9">
        <f t="shared" si="29"/>
        <v>0</v>
      </c>
      <c r="BB22" s="9">
        <f t="shared" si="29"/>
        <v>0</v>
      </c>
      <c r="BC22" s="9">
        <f t="shared" si="29"/>
        <v>1350</v>
      </c>
      <c r="BD22" s="9">
        <f t="shared" si="29"/>
        <v>0</v>
      </c>
    </row>
    <row r="23" spans="1:56" ht="36.75" hidden="1" customHeight="1">
      <c r="A23" s="26" t="s">
        <v>86</v>
      </c>
      <c r="B23" s="27">
        <f>B22</f>
        <v>900</v>
      </c>
      <c r="C23" s="27" t="s">
        <v>22</v>
      </c>
      <c r="D23" s="27" t="s">
        <v>80</v>
      </c>
      <c r="E23" s="27" t="s">
        <v>89</v>
      </c>
      <c r="F23" s="27" t="s">
        <v>87</v>
      </c>
      <c r="G23" s="9">
        <v>1310</v>
      </c>
      <c r="H23" s="10"/>
      <c r="I23" s="9"/>
      <c r="J23" s="10"/>
      <c r="K23" s="9"/>
      <c r="L23" s="10"/>
      <c r="M23" s="9">
        <f>G23+I23+J23+K23+L23</f>
        <v>1310</v>
      </c>
      <c r="N23" s="10">
        <f>H23+L23</f>
        <v>0</v>
      </c>
      <c r="O23" s="9"/>
      <c r="P23" s="10"/>
      <c r="Q23" s="9"/>
      <c r="R23" s="10"/>
      <c r="S23" s="9">
        <f>M23+O23+P23+Q23+R23</f>
        <v>1310</v>
      </c>
      <c r="T23" s="10">
        <f>N23+R23</f>
        <v>0</v>
      </c>
      <c r="U23" s="9"/>
      <c r="V23" s="10"/>
      <c r="W23" s="9"/>
      <c r="X23" s="10"/>
      <c r="Y23" s="9">
        <f>S23+U23+V23+W23+X23</f>
        <v>1310</v>
      </c>
      <c r="Z23" s="10">
        <f>T23+X23</f>
        <v>0</v>
      </c>
      <c r="AA23" s="9"/>
      <c r="AB23" s="9">
        <v>40</v>
      </c>
      <c r="AC23" s="9"/>
      <c r="AD23" s="10"/>
      <c r="AE23" s="9">
        <f>Y23+AA23+AB23+AC23+AD23</f>
        <v>1350</v>
      </c>
      <c r="AF23" s="10">
        <f>Z23+AD23</f>
        <v>0</v>
      </c>
      <c r="AG23" s="9"/>
      <c r="AH23" s="9"/>
      <c r="AI23" s="9"/>
      <c r="AJ23" s="10"/>
      <c r="AK23" s="9">
        <f>AE23+AG23+AH23+AI23+AJ23</f>
        <v>1350</v>
      </c>
      <c r="AL23" s="10">
        <f>AF23+AJ23</f>
        <v>0</v>
      </c>
      <c r="AM23" s="9"/>
      <c r="AN23" s="9"/>
      <c r="AO23" s="9"/>
      <c r="AP23" s="10"/>
      <c r="AQ23" s="9">
        <f>AK23+AM23+AN23+AO23+AP23</f>
        <v>1350</v>
      </c>
      <c r="AR23" s="10">
        <f>AL23+AP23</f>
        <v>0</v>
      </c>
      <c r="AS23" s="9"/>
      <c r="AT23" s="9"/>
      <c r="AU23" s="9"/>
      <c r="AV23" s="10"/>
      <c r="AW23" s="9">
        <f>AQ23+AS23+AT23+AU23+AV23</f>
        <v>1350</v>
      </c>
      <c r="AX23" s="10">
        <f>AR23+AV23</f>
        <v>0</v>
      </c>
      <c r="AY23" s="9"/>
      <c r="AZ23" s="9"/>
      <c r="BA23" s="9"/>
      <c r="BB23" s="10"/>
      <c r="BC23" s="9">
        <f>AW23+AY23+AZ23+BA23+BB23</f>
        <v>1350</v>
      </c>
      <c r="BD23" s="10">
        <f>AX23+BB23</f>
        <v>0</v>
      </c>
    </row>
    <row r="24" spans="1:56" ht="23.25" hidden="1" customHeight="1">
      <c r="A24" s="26" t="s">
        <v>90</v>
      </c>
      <c r="B24" s="27">
        <f>B22</f>
        <v>900</v>
      </c>
      <c r="C24" s="27" t="s">
        <v>22</v>
      </c>
      <c r="D24" s="27" t="s">
        <v>80</v>
      </c>
      <c r="E24" s="27" t="s">
        <v>91</v>
      </c>
      <c r="F24" s="27"/>
      <c r="G24" s="9">
        <f t="shared" ref="G24:H24" si="30">G25+G27+G31+G29</f>
        <v>59174</v>
      </c>
      <c r="H24" s="9">
        <f t="shared" si="30"/>
        <v>0</v>
      </c>
      <c r="I24" s="9">
        <f t="shared" ref="I24:N24" si="31">I25+I27+I31+I29</f>
        <v>0</v>
      </c>
      <c r="J24" s="9">
        <f t="shared" si="31"/>
        <v>0</v>
      </c>
      <c r="K24" s="9">
        <f t="shared" si="31"/>
        <v>0</v>
      </c>
      <c r="L24" s="9">
        <f t="shared" si="31"/>
        <v>0</v>
      </c>
      <c r="M24" s="9">
        <f t="shared" si="31"/>
        <v>59174</v>
      </c>
      <c r="N24" s="9">
        <f t="shared" si="31"/>
        <v>0</v>
      </c>
      <c r="O24" s="9">
        <f t="shared" ref="O24:T24" si="32">O25+O27+O31+O29</f>
        <v>0</v>
      </c>
      <c r="P24" s="9">
        <f t="shared" si="32"/>
        <v>0</v>
      </c>
      <c r="Q24" s="9">
        <f t="shared" si="32"/>
        <v>0</v>
      </c>
      <c r="R24" s="9">
        <f t="shared" si="32"/>
        <v>0</v>
      </c>
      <c r="S24" s="9">
        <f t="shared" si="32"/>
        <v>59174</v>
      </c>
      <c r="T24" s="9">
        <f t="shared" si="32"/>
        <v>0</v>
      </c>
      <c r="U24" s="9">
        <f t="shared" ref="U24:Z24" si="33">U25+U27+U31+U29</f>
        <v>0</v>
      </c>
      <c r="V24" s="9">
        <f t="shared" si="33"/>
        <v>0</v>
      </c>
      <c r="W24" s="9">
        <f t="shared" si="33"/>
        <v>0</v>
      </c>
      <c r="X24" s="9">
        <f t="shared" si="33"/>
        <v>0</v>
      </c>
      <c r="Y24" s="9">
        <f t="shared" si="33"/>
        <v>59174</v>
      </c>
      <c r="Z24" s="9">
        <f t="shared" si="33"/>
        <v>0</v>
      </c>
      <c r="AA24" s="9">
        <f t="shared" ref="AA24:AF24" si="34">AA25+AA27+AA31+AA29</f>
        <v>0</v>
      </c>
      <c r="AB24" s="9">
        <f t="shared" si="34"/>
        <v>1473</v>
      </c>
      <c r="AC24" s="9">
        <f t="shared" si="34"/>
        <v>0</v>
      </c>
      <c r="AD24" s="9">
        <f t="shared" si="34"/>
        <v>0</v>
      </c>
      <c r="AE24" s="9">
        <f t="shared" si="34"/>
        <v>60647</v>
      </c>
      <c r="AF24" s="9">
        <f t="shared" si="34"/>
        <v>0</v>
      </c>
      <c r="AG24" s="9">
        <f t="shared" ref="AG24:AL24" si="35">AG25+AG27+AG31+AG29</f>
        <v>0</v>
      </c>
      <c r="AH24" s="9">
        <f t="shared" si="35"/>
        <v>0</v>
      </c>
      <c r="AI24" s="9">
        <f t="shared" si="35"/>
        <v>0</v>
      </c>
      <c r="AJ24" s="9">
        <f t="shared" si="35"/>
        <v>0</v>
      </c>
      <c r="AK24" s="9">
        <f t="shared" si="35"/>
        <v>60647</v>
      </c>
      <c r="AL24" s="9">
        <f t="shared" si="35"/>
        <v>0</v>
      </c>
      <c r="AM24" s="9">
        <f t="shared" ref="AM24:AR24" si="36">AM25+AM27+AM31+AM29</f>
        <v>0</v>
      </c>
      <c r="AN24" s="9">
        <f t="shared" si="36"/>
        <v>0</v>
      </c>
      <c r="AO24" s="9">
        <f t="shared" si="36"/>
        <v>-59</v>
      </c>
      <c r="AP24" s="9">
        <f t="shared" si="36"/>
        <v>0</v>
      </c>
      <c r="AQ24" s="9">
        <f t="shared" si="36"/>
        <v>60588</v>
      </c>
      <c r="AR24" s="9">
        <f t="shared" si="36"/>
        <v>0</v>
      </c>
      <c r="AS24" s="9">
        <f t="shared" ref="AS24:AX24" si="37">AS25+AS27+AS31+AS29</f>
        <v>0</v>
      </c>
      <c r="AT24" s="9">
        <f t="shared" si="37"/>
        <v>0</v>
      </c>
      <c r="AU24" s="9">
        <f t="shared" si="37"/>
        <v>0</v>
      </c>
      <c r="AV24" s="9">
        <f t="shared" si="37"/>
        <v>0</v>
      </c>
      <c r="AW24" s="9">
        <f t="shared" si="37"/>
        <v>60588</v>
      </c>
      <c r="AX24" s="9">
        <f t="shared" si="37"/>
        <v>0</v>
      </c>
      <c r="AY24" s="9">
        <f t="shared" ref="AY24:BD24" si="38">AY25+AY27+AY31+AY29</f>
        <v>0</v>
      </c>
      <c r="AZ24" s="9">
        <f t="shared" si="38"/>
        <v>0</v>
      </c>
      <c r="BA24" s="9">
        <f t="shared" si="38"/>
        <v>-59</v>
      </c>
      <c r="BB24" s="9">
        <f t="shared" si="38"/>
        <v>0</v>
      </c>
      <c r="BC24" s="9">
        <f t="shared" si="38"/>
        <v>60529</v>
      </c>
      <c r="BD24" s="9">
        <f t="shared" si="38"/>
        <v>0</v>
      </c>
    </row>
    <row r="25" spans="1:56" ht="66.75" hidden="1" customHeight="1">
      <c r="A25" s="26" t="s">
        <v>457</v>
      </c>
      <c r="B25" s="27">
        <f>B24</f>
        <v>900</v>
      </c>
      <c r="C25" s="27" t="s">
        <v>22</v>
      </c>
      <c r="D25" s="27" t="s">
        <v>80</v>
      </c>
      <c r="E25" s="27" t="s">
        <v>91</v>
      </c>
      <c r="F25" s="27" t="s">
        <v>85</v>
      </c>
      <c r="G25" s="9">
        <f t="shared" ref="G25:BD25" si="39">G26</f>
        <v>49472</v>
      </c>
      <c r="H25" s="9">
        <f t="shared" si="39"/>
        <v>0</v>
      </c>
      <c r="I25" s="9">
        <f t="shared" si="39"/>
        <v>0</v>
      </c>
      <c r="J25" s="9">
        <f t="shared" si="39"/>
        <v>0</v>
      </c>
      <c r="K25" s="9">
        <f t="shared" si="39"/>
        <v>0</v>
      </c>
      <c r="L25" s="9">
        <f t="shared" si="39"/>
        <v>0</v>
      </c>
      <c r="M25" s="9">
        <f t="shared" si="39"/>
        <v>49472</v>
      </c>
      <c r="N25" s="9">
        <f t="shared" si="39"/>
        <v>0</v>
      </c>
      <c r="O25" s="9">
        <f t="shared" si="39"/>
        <v>0</v>
      </c>
      <c r="P25" s="9">
        <f t="shared" si="39"/>
        <v>0</v>
      </c>
      <c r="Q25" s="9">
        <f t="shared" si="39"/>
        <v>0</v>
      </c>
      <c r="R25" s="9">
        <f t="shared" si="39"/>
        <v>0</v>
      </c>
      <c r="S25" s="9">
        <f t="shared" si="39"/>
        <v>49472</v>
      </c>
      <c r="T25" s="9">
        <f t="shared" si="39"/>
        <v>0</v>
      </c>
      <c r="U25" s="9">
        <f t="shared" si="39"/>
        <v>0</v>
      </c>
      <c r="V25" s="9">
        <f t="shared" si="39"/>
        <v>0</v>
      </c>
      <c r="W25" s="9">
        <f t="shared" si="39"/>
        <v>0</v>
      </c>
      <c r="X25" s="9">
        <f t="shared" si="39"/>
        <v>0</v>
      </c>
      <c r="Y25" s="9">
        <f t="shared" si="39"/>
        <v>49472</v>
      </c>
      <c r="Z25" s="9">
        <f t="shared" si="39"/>
        <v>0</v>
      </c>
      <c r="AA25" s="9">
        <f t="shared" si="39"/>
        <v>0</v>
      </c>
      <c r="AB25" s="9">
        <f t="shared" si="39"/>
        <v>1473</v>
      </c>
      <c r="AC25" s="9">
        <f t="shared" si="39"/>
        <v>0</v>
      </c>
      <c r="AD25" s="9">
        <f t="shared" si="39"/>
        <v>0</v>
      </c>
      <c r="AE25" s="9">
        <f t="shared" si="39"/>
        <v>50945</v>
      </c>
      <c r="AF25" s="9">
        <f t="shared" si="39"/>
        <v>0</v>
      </c>
      <c r="AG25" s="9">
        <f t="shared" si="39"/>
        <v>0</v>
      </c>
      <c r="AH25" s="9">
        <f t="shared" si="39"/>
        <v>0</v>
      </c>
      <c r="AI25" s="9">
        <f t="shared" si="39"/>
        <v>0</v>
      </c>
      <c r="AJ25" s="9">
        <f t="shared" si="39"/>
        <v>0</v>
      </c>
      <c r="AK25" s="9">
        <f t="shared" si="39"/>
        <v>50945</v>
      </c>
      <c r="AL25" s="9">
        <f t="shared" si="39"/>
        <v>0</v>
      </c>
      <c r="AM25" s="9">
        <f t="shared" si="39"/>
        <v>0</v>
      </c>
      <c r="AN25" s="9">
        <f t="shared" si="39"/>
        <v>0</v>
      </c>
      <c r="AO25" s="9">
        <f t="shared" si="39"/>
        <v>0</v>
      </c>
      <c r="AP25" s="9">
        <f t="shared" si="39"/>
        <v>0</v>
      </c>
      <c r="AQ25" s="9">
        <f t="shared" si="39"/>
        <v>50945</v>
      </c>
      <c r="AR25" s="9">
        <f t="shared" si="39"/>
        <v>0</v>
      </c>
      <c r="AS25" s="9">
        <f t="shared" si="39"/>
        <v>0</v>
      </c>
      <c r="AT25" s="9">
        <f t="shared" si="39"/>
        <v>0</v>
      </c>
      <c r="AU25" s="9">
        <f t="shared" si="39"/>
        <v>0</v>
      </c>
      <c r="AV25" s="9">
        <f t="shared" si="39"/>
        <v>0</v>
      </c>
      <c r="AW25" s="9">
        <f t="shared" si="39"/>
        <v>50945</v>
      </c>
      <c r="AX25" s="9">
        <f t="shared" si="39"/>
        <v>0</v>
      </c>
      <c r="AY25" s="9">
        <f t="shared" si="39"/>
        <v>0</v>
      </c>
      <c r="AZ25" s="9">
        <f t="shared" si="39"/>
        <v>0</v>
      </c>
      <c r="BA25" s="9">
        <f t="shared" si="39"/>
        <v>0</v>
      </c>
      <c r="BB25" s="9">
        <f t="shared" si="39"/>
        <v>0</v>
      </c>
      <c r="BC25" s="9">
        <f t="shared" si="39"/>
        <v>50945</v>
      </c>
      <c r="BD25" s="9">
        <f t="shared" si="39"/>
        <v>0</v>
      </c>
    </row>
    <row r="26" spans="1:56" ht="36.75" hidden="1" customHeight="1">
      <c r="A26" s="26" t="s">
        <v>86</v>
      </c>
      <c r="B26" s="27">
        <f>B25</f>
        <v>900</v>
      </c>
      <c r="C26" s="27" t="s">
        <v>22</v>
      </c>
      <c r="D26" s="27" t="s">
        <v>80</v>
      </c>
      <c r="E26" s="27" t="s">
        <v>91</v>
      </c>
      <c r="F26" s="27" t="s">
        <v>87</v>
      </c>
      <c r="G26" s="9">
        <f>48495+977</f>
        <v>49472</v>
      </c>
      <c r="H26" s="10"/>
      <c r="I26" s="9"/>
      <c r="J26" s="10"/>
      <c r="K26" s="9"/>
      <c r="L26" s="10"/>
      <c r="M26" s="9">
        <f>G26+I26+J26+K26+L26</f>
        <v>49472</v>
      </c>
      <c r="N26" s="10">
        <f>H26+L26</f>
        <v>0</v>
      </c>
      <c r="O26" s="9"/>
      <c r="P26" s="10"/>
      <c r="Q26" s="9"/>
      <c r="R26" s="10"/>
      <c r="S26" s="9">
        <f>M26+O26+P26+Q26+R26</f>
        <v>49472</v>
      </c>
      <c r="T26" s="10">
        <f>N26+R26</f>
        <v>0</v>
      </c>
      <c r="U26" s="9"/>
      <c r="V26" s="10"/>
      <c r="W26" s="9"/>
      <c r="X26" s="10"/>
      <c r="Y26" s="9">
        <f>S26+U26+V26+W26+X26</f>
        <v>49472</v>
      </c>
      <c r="Z26" s="10">
        <f>T26+X26</f>
        <v>0</v>
      </c>
      <c r="AA26" s="9"/>
      <c r="AB26" s="9">
        <v>1473</v>
      </c>
      <c r="AC26" s="9"/>
      <c r="AD26" s="10"/>
      <c r="AE26" s="9">
        <f>Y26+AA26+AB26+AC26+AD26</f>
        <v>50945</v>
      </c>
      <c r="AF26" s="10">
        <f>Z26+AD26</f>
        <v>0</v>
      </c>
      <c r="AG26" s="9"/>
      <c r="AH26" s="9"/>
      <c r="AI26" s="9"/>
      <c r="AJ26" s="10"/>
      <c r="AK26" s="9">
        <f>AE26+AG26+AH26+AI26+AJ26</f>
        <v>50945</v>
      </c>
      <c r="AL26" s="10">
        <f>AF26+AJ26</f>
        <v>0</v>
      </c>
      <c r="AM26" s="9"/>
      <c r="AN26" s="9"/>
      <c r="AO26" s="9"/>
      <c r="AP26" s="10"/>
      <c r="AQ26" s="9">
        <f>AK26+AM26+AN26+AO26+AP26</f>
        <v>50945</v>
      </c>
      <c r="AR26" s="10">
        <f>AL26+AP26</f>
        <v>0</v>
      </c>
      <c r="AS26" s="9"/>
      <c r="AT26" s="9"/>
      <c r="AU26" s="9"/>
      <c r="AV26" s="10"/>
      <c r="AW26" s="9">
        <f>AQ26+AS26+AT26+AU26+AV26</f>
        <v>50945</v>
      </c>
      <c r="AX26" s="10">
        <f>AR26+AV26</f>
        <v>0</v>
      </c>
      <c r="AY26" s="9"/>
      <c r="AZ26" s="9"/>
      <c r="BA26" s="9"/>
      <c r="BB26" s="10"/>
      <c r="BC26" s="9">
        <f>AW26+AY26+AZ26+BA26+BB26</f>
        <v>50945</v>
      </c>
      <c r="BD26" s="10">
        <f>AX26+BB26</f>
        <v>0</v>
      </c>
    </row>
    <row r="27" spans="1:56" ht="33.6" hidden="1">
      <c r="A27" s="26" t="s">
        <v>244</v>
      </c>
      <c r="B27" s="27">
        <f>B20</f>
        <v>900</v>
      </c>
      <c r="C27" s="27" t="s">
        <v>22</v>
      </c>
      <c r="D27" s="27" t="s">
        <v>80</v>
      </c>
      <c r="E27" s="27" t="s">
        <v>91</v>
      </c>
      <c r="F27" s="27" t="s">
        <v>31</v>
      </c>
      <c r="G27" s="9">
        <f t="shared" ref="G27:BD27" si="40">G28</f>
        <v>9214</v>
      </c>
      <c r="H27" s="9">
        <f t="shared" si="40"/>
        <v>0</v>
      </c>
      <c r="I27" s="9">
        <f t="shared" si="40"/>
        <v>0</v>
      </c>
      <c r="J27" s="9">
        <f t="shared" si="40"/>
        <v>0</v>
      </c>
      <c r="K27" s="9">
        <f t="shared" si="40"/>
        <v>0</v>
      </c>
      <c r="L27" s="9">
        <f t="shared" si="40"/>
        <v>0</v>
      </c>
      <c r="M27" s="9">
        <f t="shared" si="40"/>
        <v>9214</v>
      </c>
      <c r="N27" s="9">
        <f t="shared" si="40"/>
        <v>0</v>
      </c>
      <c r="O27" s="9">
        <f t="shared" si="40"/>
        <v>0</v>
      </c>
      <c r="P27" s="9">
        <f t="shared" si="40"/>
        <v>0</v>
      </c>
      <c r="Q27" s="9">
        <f t="shared" si="40"/>
        <v>0</v>
      </c>
      <c r="R27" s="9">
        <f t="shared" si="40"/>
        <v>0</v>
      </c>
      <c r="S27" s="9">
        <f t="shared" si="40"/>
        <v>9214</v>
      </c>
      <c r="T27" s="9">
        <f t="shared" si="40"/>
        <v>0</v>
      </c>
      <c r="U27" s="9">
        <f t="shared" si="40"/>
        <v>0</v>
      </c>
      <c r="V27" s="9">
        <f t="shared" si="40"/>
        <v>0</v>
      </c>
      <c r="W27" s="9">
        <f t="shared" si="40"/>
        <v>0</v>
      </c>
      <c r="X27" s="9">
        <f t="shared" si="40"/>
        <v>0</v>
      </c>
      <c r="Y27" s="9">
        <f t="shared" si="40"/>
        <v>9214</v>
      </c>
      <c r="Z27" s="9">
        <f t="shared" si="40"/>
        <v>0</v>
      </c>
      <c r="AA27" s="9">
        <f t="shared" si="40"/>
        <v>0</v>
      </c>
      <c r="AB27" s="9">
        <f t="shared" si="40"/>
        <v>0</v>
      </c>
      <c r="AC27" s="9">
        <f t="shared" si="40"/>
        <v>0</v>
      </c>
      <c r="AD27" s="9">
        <f t="shared" si="40"/>
        <v>0</v>
      </c>
      <c r="AE27" s="9">
        <f t="shared" si="40"/>
        <v>9214</v>
      </c>
      <c r="AF27" s="9">
        <f t="shared" si="40"/>
        <v>0</v>
      </c>
      <c r="AG27" s="9">
        <f t="shared" si="40"/>
        <v>0</v>
      </c>
      <c r="AH27" s="9">
        <f t="shared" si="40"/>
        <v>0</v>
      </c>
      <c r="AI27" s="9">
        <f t="shared" si="40"/>
        <v>0</v>
      </c>
      <c r="AJ27" s="9">
        <f t="shared" si="40"/>
        <v>0</v>
      </c>
      <c r="AK27" s="9">
        <f t="shared" si="40"/>
        <v>9214</v>
      </c>
      <c r="AL27" s="9">
        <f t="shared" si="40"/>
        <v>0</v>
      </c>
      <c r="AM27" s="9">
        <f t="shared" si="40"/>
        <v>0</v>
      </c>
      <c r="AN27" s="9">
        <f t="shared" si="40"/>
        <v>0</v>
      </c>
      <c r="AO27" s="9">
        <f t="shared" si="40"/>
        <v>-59</v>
      </c>
      <c r="AP27" s="9">
        <f t="shared" si="40"/>
        <v>0</v>
      </c>
      <c r="AQ27" s="9">
        <f t="shared" si="40"/>
        <v>9155</v>
      </c>
      <c r="AR27" s="9">
        <f t="shared" si="40"/>
        <v>0</v>
      </c>
      <c r="AS27" s="9">
        <f t="shared" si="40"/>
        <v>0</v>
      </c>
      <c r="AT27" s="9">
        <f t="shared" si="40"/>
        <v>0</v>
      </c>
      <c r="AU27" s="9">
        <f t="shared" si="40"/>
        <v>0</v>
      </c>
      <c r="AV27" s="9">
        <f t="shared" si="40"/>
        <v>0</v>
      </c>
      <c r="AW27" s="9">
        <f t="shared" si="40"/>
        <v>9155</v>
      </c>
      <c r="AX27" s="9">
        <f t="shared" si="40"/>
        <v>0</v>
      </c>
      <c r="AY27" s="9">
        <f t="shared" si="40"/>
        <v>0</v>
      </c>
      <c r="AZ27" s="9">
        <f t="shared" si="40"/>
        <v>0</v>
      </c>
      <c r="BA27" s="9">
        <f t="shared" si="40"/>
        <v>-59</v>
      </c>
      <c r="BB27" s="9">
        <f t="shared" si="40"/>
        <v>0</v>
      </c>
      <c r="BC27" s="9">
        <f t="shared" si="40"/>
        <v>9096</v>
      </c>
      <c r="BD27" s="9">
        <f t="shared" si="40"/>
        <v>0</v>
      </c>
    </row>
    <row r="28" spans="1:56" ht="33.6" hidden="1">
      <c r="A28" s="26" t="s">
        <v>37</v>
      </c>
      <c r="B28" s="27">
        <v>900</v>
      </c>
      <c r="C28" s="27" t="s">
        <v>22</v>
      </c>
      <c r="D28" s="27" t="s">
        <v>80</v>
      </c>
      <c r="E28" s="27" t="s">
        <v>91</v>
      </c>
      <c r="F28" s="27" t="s">
        <v>38</v>
      </c>
      <c r="G28" s="9">
        <f>8101+1113</f>
        <v>9214</v>
      </c>
      <c r="H28" s="10"/>
      <c r="I28" s="9"/>
      <c r="J28" s="10"/>
      <c r="K28" s="9"/>
      <c r="L28" s="10"/>
      <c r="M28" s="9">
        <f>G28+I28+J28+K28+L28</f>
        <v>9214</v>
      </c>
      <c r="N28" s="10">
        <f>H28+L28</f>
        <v>0</v>
      </c>
      <c r="O28" s="9"/>
      <c r="P28" s="10"/>
      <c r="Q28" s="9"/>
      <c r="R28" s="10"/>
      <c r="S28" s="9">
        <f>M28+O28+P28+Q28+R28</f>
        <v>9214</v>
      </c>
      <c r="T28" s="10">
        <f>N28+R28</f>
        <v>0</v>
      </c>
      <c r="U28" s="9"/>
      <c r="V28" s="10"/>
      <c r="W28" s="9"/>
      <c r="X28" s="10"/>
      <c r="Y28" s="9">
        <f>S28+U28+V28+W28+X28</f>
        <v>9214</v>
      </c>
      <c r="Z28" s="10">
        <f>T28+X28</f>
        <v>0</v>
      </c>
      <c r="AA28" s="9"/>
      <c r="AB28" s="10"/>
      <c r="AC28" s="9"/>
      <c r="AD28" s="10"/>
      <c r="AE28" s="9">
        <f>Y28+AA28+AB28+AC28+AD28</f>
        <v>9214</v>
      </c>
      <c r="AF28" s="10">
        <f>Z28+AD28</f>
        <v>0</v>
      </c>
      <c r="AG28" s="9"/>
      <c r="AH28" s="10"/>
      <c r="AI28" s="9"/>
      <c r="AJ28" s="10"/>
      <c r="AK28" s="9">
        <f>AE28+AG28+AH28+AI28+AJ28</f>
        <v>9214</v>
      </c>
      <c r="AL28" s="10">
        <f>AF28+AJ28</f>
        <v>0</v>
      </c>
      <c r="AM28" s="9"/>
      <c r="AN28" s="10"/>
      <c r="AO28" s="9">
        <v>-59</v>
      </c>
      <c r="AP28" s="10"/>
      <c r="AQ28" s="9">
        <f>AK28+AM28+AN28+AO28+AP28</f>
        <v>9155</v>
      </c>
      <c r="AR28" s="10">
        <f>AL28+AP28</f>
        <v>0</v>
      </c>
      <c r="AS28" s="9"/>
      <c r="AT28" s="10"/>
      <c r="AU28" s="9"/>
      <c r="AV28" s="10"/>
      <c r="AW28" s="9">
        <f>AQ28+AS28+AT28+AU28+AV28</f>
        <v>9155</v>
      </c>
      <c r="AX28" s="10">
        <f>AR28+AV28</f>
        <v>0</v>
      </c>
      <c r="AY28" s="9"/>
      <c r="AZ28" s="10"/>
      <c r="BA28" s="9">
        <v>-59</v>
      </c>
      <c r="BB28" s="10"/>
      <c r="BC28" s="9">
        <f>AW28+AY28+AZ28+BA28+BB28</f>
        <v>9096</v>
      </c>
      <c r="BD28" s="10">
        <f>AX28+BB28</f>
        <v>0</v>
      </c>
    </row>
    <row r="29" spans="1:56" ht="18.75" hidden="1" customHeight="1">
      <c r="A29" s="26" t="s">
        <v>101</v>
      </c>
      <c r="B29" s="27">
        <v>900</v>
      </c>
      <c r="C29" s="27" t="s">
        <v>22</v>
      </c>
      <c r="D29" s="27" t="s">
        <v>80</v>
      </c>
      <c r="E29" s="27" t="s">
        <v>91</v>
      </c>
      <c r="F29" s="27" t="s">
        <v>102</v>
      </c>
      <c r="G29" s="9">
        <f t="shared" ref="G29:BD29" si="41">G30</f>
        <v>98</v>
      </c>
      <c r="H29" s="9">
        <f t="shared" si="41"/>
        <v>0</v>
      </c>
      <c r="I29" s="9">
        <f t="shared" si="41"/>
        <v>0</v>
      </c>
      <c r="J29" s="9">
        <f t="shared" si="41"/>
        <v>0</v>
      </c>
      <c r="K29" s="9">
        <f t="shared" si="41"/>
        <v>0</v>
      </c>
      <c r="L29" s="9">
        <f t="shared" si="41"/>
        <v>0</v>
      </c>
      <c r="M29" s="9">
        <f t="shared" si="41"/>
        <v>98</v>
      </c>
      <c r="N29" s="9">
        <f t="shared" si="41"/>
        <v>0</v>
      </c>
      <c r="O29" s="9">
        <f t="shared" si="41"/>
        <v>0</v>
      </c>
      <c r="P29" s="9">
        <f t="shared" si="41"/>
        <v>0</v>
      </c>
      <c r="Q29" s="9">
        <f t="shared" si="41"/>
        <v>0</v>
      </c>
      <c r="R29" s="9">
        <f t="shared" si="41"/>
        <v>0</v>
      </c>
      <c r="S29" s="9">
        <f t="shared" si="41"/>
        <v>98</v>
      </c>
      <c r="T29" s="9">
        <f t="shared" si="41"/>
        <v>0</v>
      </c>
      <c r="U29" s="9">
        <f t="shared" si="41"/>
        <v>0</v>
      </c>
      <c r="V29" s="9">
        <f t="shared" si="41"/>
        <v>0</v>
      </c>
      <c r="W29" s="9">
        <f t="shared" si="41"/>
        <v>0</v>
      </c>
      <c r="X29" s="9">
        <f t="shared" si="41"/>
        <v>0</v>
      </c>
      <c r="Y29" s="9">
        <f t="shared" si="41"/>
        <v>98</v>
      </c>
      <c r="Z29" s="9">
        <f t="shared" si="41"/>
        <v>0</v>
      </c>
      <c r="AA29" s="9">
        <f t="shared" si="41"/>
        <v>0</v>
      </c>
      <c r="AB29" s="9">
        <f t="shared" si="41"/>
        <v>0</v>
      </c>
      <c r="AC29" s="9">
        <f t="shared" si="41"/>
        <v>0</v>
      </c>
      <c r="AD29" s="9">
        <f t="shared" si="41"/>
        <v>0</v>
      </c>
      <c r="AE29" s="9">
        <f t="shared" si="41"/>
        <v>98</v>
      </c>
      <c r="AF29" s="9">
        <f t="shared" si="41"/>
        <v>0</v>
      </c>
      <c r="AG29" s="9">
        <f t="shared" si="41"/>
        <v>0</v>
      </c>
      <c r="AH29" s="9">
        <f t="shared" si="41"/>
        <v>0</v>
      </c>
      <c r="AI29" s="9">
        <f t="shared" si="41"/>
        <v>0</v>
      </c>
      <c r="AJ29" s="9">
        <f t="shared" si="41"/>
        <v>0</v>
      </c>
      <c r="AK29" s="9">
        <f t="shared" si="41"/>
        <v>98</v>
      </c>
      <c r="AL29" s="9">
        <f t="shared" si="41"/>
        <v>0</v>
      </c>
      <c r="AM29" s="9">
        <f t="shared" si="41"/>
        <v>0</v>
      </c>
      <c r="AN29" s="9">
        <f t="shared" si="41"/>
        <v>0</v>
      </c>
      <c r="AO29" s="9">
        <f t="shared" si="41"/>
        <v>0</v>
      </c>
      <c r="AP29" s="9">
        <f t="shared" si="41"/>
        <v>0</v>
      </c>
      <c r="AQ29" s="9">
        <f t="shared" si="41"/>
        <v>98</v>
      </c>
      <c r="AR29" s="9">
        <f t="shared" si="41"/>
        <v>0</v>
      </c>
      <c r="AS29" s="9">
        <f t="shared" si="41"/>
        <v>0</v>
      </c>
      <c r="AT29" s="9">
        <f t="shared" si="41"/>
        <v>0</v>
      </c>
      <c r="AU29" s="9">
        <f t="shared" si="41"/>
        <v>0</v>
      </c>
      <c r="AV29" s="9">
        <f t="shared" si="41"/>
        <v>0</v>
      </c>
      <c r="AW29" s="9">
        <f t="shared" si="41"/>
        <v>98</v>
      </c>
      <c r="AX29" s="9">
        <f t="shared" si="41"/>
        <v>0</v>
      </c>
      <c r="AY29" s="9">
        <f t="shared" si="41"/>
        <v>0</v>
      </c>
      <c r="AZ29" s="9">
        <f t="shared" si="41"/>
        <v>0</v>
      </c>
      <c r="BA29" s="9">
        <f t="shared" si="41"/>
        <v>0</v>
      </c>
      <c r="BB29" s="9">
        <f t="shared" si="41"/>
        <v>0</v>
      </c>
      <c r="BC29" s="9">
        <f t="shared" si="41"/>
        <v>98</v>
      </c>
      <c r="BD29" s="9">
        <f t="shared" si="41"/>
        <v>0</v>
      </c>
    </row>
    <row r="30" spans="1:56" ht="17.25" hidden="1" customHeight="1">
      <c r="A30" s="26" t="s">
        <v>103</v>
      </c>
      <c r="B30" s="27">
        <v>900</v>
      </c>
      <c r="C30" s="27" t="s">
        <v>22</v>
      </c>
      <c r="D30" s="27" t="s">
        <v>80</v>
      </c>
      <c r="E30" s="27" t="s">
        <v>91</v>
      </c>
      <c r="F30" s="27" t="s">
        <v>104</v>
      </c>
      <c r="G30" s="9">
        <f>88+10</f>
        <v>98</v>
      </c>
      <c r="H30" s="10"/>
      <c r="I30" s="9"/>
      <c r="J30" s="10"/>
      <c r="K30" s="9"/>
      <c r="L30" s="10"/>
      <c r="M30" s="9">
        <f>G30+I30+J30+K30+L30</f>
        <v>98</v>
      </c>
      <c r="N30" s="10">
        <f>H30+L30</f>
        <v>0</v>
      </c>
      <c r="O30" s="9"/>
      <c r="P30" s="10"/>
      <c r="Q30" s="9"/>
      <c r="R30" s="10"/>
      <c r="S30" s="9">
        <f>M30+O30+P30+Q30+R30</f>
        <v>98</v>
      </c>
      <c r="T30" s="10">
        <f>N30+R30</f>
        <v>0</v>
      </c>
      <c r="U30" s="9"/>
      <c r="V30" s="10"/>
      <c r="W30" s="9"/>
      <c r="X30" s="10"/>
      <c r="Y30" s="9">
        <f>S30+U30+V30+W30+X30</f>
        <v>98</v>
      </c>
      <c r="Z30" s="10">
        <f>T30+X30</f>
        <v>0</v>
      </c>
      <c r="AA30" s="9"/>
      <c r="AB30" s="10"/>
      <c r="AC30" s="9"/>
      <c r="AD30" s="10"/>
      <c r="AE30" s="9">
        <f>Y30+AA30+AB30+AC30+AD30</f>
        <v>98</v>
      </c>
      <c r="AF30" s="10">
        <f>Z30+AD30</f>
        <v>0</v>
      </c>
      <c r="AG30" s="9"/>
      <c r="AH30" s="10"/>
      <c r="AI30" s="9"/>
      <c r="AJ30" s="10"/>
      <c r="AK30" s="9">
        <f>AE30+AG30+AH30+AI30+AJ30</f>
        <v>98</v>
      </c>
      <c r="AL30" s="10">
        <f>AF30+AJ30</f>
        <v>0</v>
      </c>
      <c r="AM30" s="9"/>
      <c r="AN30" s="10"/>
      <c r="AO30" s="9"/>
      <c r="AP30" s="10"/>
      <c r="AQ30" s="9">
        <f>AK30+AM30+AN30+AO30+AP30</f>
        <v>98</v>
      </c>
      <c r="AR30" s="10">
        <f>AL30+AP30</f>
        <v>0</v>
      </c>
      <c r="AS30" s="9"/>
      <c r="AT30" s="10"/>
      <c r="AU30" s="9"/>
      <c r="AV30" s="10"/>
      <c r="AW30" s="9">
        <f>AQ30+AS30+AT30+AU30+AV30</f>
        <v>98</v>
      </c>
      <c r="AX30" s="10">
        <f>AR30+AV30</f>
        <v>0</v>
      </c>
      <c r="AY30" s="9"/>
      <c r="AZ30" s="10"/>
      <c r="BA30" s="9"/>
      <c r="BB30" s="10"/>
      <c r="BC30" s="9">
        <f>AW30+AY30+AZ30+BA30+BB30</f>
        <v>98</v>
      </c>
      <c r="BD30" s="10">
        <f>AX30+BB30</f>
        <v>0</v>
      </c>
    </row>
    <row r="31" spans="1:56" ht="21.75" hidden="1" customHeight="1">
      <c r="A31" s="26" t="s">
        <v>66</v>
      </c>
      <c r="B31" s="27">
        <v>900</v>
      </c>
      <c r="C31" s="27" t="s">
        <v>22</v>
      </c>
      <c r="D31" s="27" t="s">
        <v>80</v>
      </c>
      <c r="E31" s="27" t="s">
        <v>91</v>
      </c>
      <c r="F31" s="27" t="s">
        <v>67</v>
      </c>
      <c r="G31" s="9">
        <f>G32</f>
        <v>390</v>
      </c>
      <c r="H31" s="9">
        <f>H32</f>
        <v>0</v>
      </c>
      <c r="I31" s="9">
        <f t="shared" ref="I31:BD31" si="42">I32</f>
        <v>0</v>
      </c>
      <c r="J31" s="9">
        <f t="shared" si="42"/>
        <v>0</v>
      </c>
      <c r="K31" s="9">
        <f t="shared" si="42"/>
        <v>0</v>
      </c>
      <c r="L31" s="9">
        <f t="shared" si="42"/>
        <v>0</v>
      </c>
      <c r="M31" s="9">
        <f t="shared" si="42"/>
        <v>390</v>
      </c>
      <c r="N31" s="9">
        <f t="shared" si="42"/>
        <v>0</v>
      </c>
      <c r="O31" s="9">
        <f t="shared" si="42"/>
        <v>0</v>
      </c>
      <c r="P31" s="9">
        <f t="shared" si="42"/>
        <v>0</v>
      </c>
      <c r="Q31" s="9">
        <f t="shared" si="42"/>
        <v>0</v>
      </c>
      <c r="R31" s="9">
        <f t="shared" si="42"/>
        <v>0</v>
      </c>
      <c r="S31" s="9">
        <f t="shared" si="42"/>
        <v>390</v>
      </c>
      <c r="T31" s="9">
        <f t="shared" si="42"/>
        <v>0</v>
      </c>
      <c r="U31" s="9">
        <f t="shared" si="42"/>
        <v>0</v>
      </c>
      <c r="V31" s="9">
        <f t="shared" si="42"/>
        <v>0</v>
      </c>
      <c r="W31" s="9">
        <f t="shared" si="42"/>
        <v>0</v>
      </c>
      <c r="X31" s="9">
        <f t="shared" si="42"/>
        <v>0</v>
      </c>
      <c r="Y31" s="9">
        <f t="shared" si="42"/>
        <v>390</v>
      </c>
      <c r="Z31" s="9">
        <f t="shared" si="42"/>
        <v>0</v>
      </c>
      <c r="AA31" s="9">
        <f t="shared" si="42"/>
        <v>0</v>
      </c>
      <c r="AB31" s="9">
        <f t="shared" si="42"/>
        <v>0</v>
      </c>
      <c r="AC31" s="9">
        <f t="shared" si="42"/>
        <v>0</v>
      </c>
      <c r="AD31" s="9">
        <f t="shared" si="42"/>
        <v>0</v>
      </c>
      <c r="AE31" s="9">
        <f t="shared" si="42"/>
        <v>390</v>
      </c>
      <c r="AF31" s="9">
        <f t="shared" si="42"/>
        <v>0</v>
      </c>
      <c r="AG31" s="9">
        <f t="shared" si="42"/>
        <v>0</v>
      </c>
      <c r="AH31" s="9">
        <f t="shared" si="42"/>
        <v>0</v>
      </c>
      <c r="AI31" s="9">
        <f t="shared" si="42"/>
        <v>0</v>
      </c>
      <c r="AJ31" s="9">
        <f t="shared" si="42"/>
        <v>0</v>
      </c>
      <c r="AK31" s="9">
        <f t="shared" si="42"/>
        <v>390</v>
      </c>
      <c r="AL31" s="9">
        <f t="shared" si="42"/>
        <v>0</v>
      </c>
      <c r="AM31" s="9">
        <f t="shared" si="42"/>
        <v>0</v>
      </c>
      <c r="AN31" s="9">
        <f t="shared" si="42"/>
        <v>0</v>
      </c>
      <c r="AO31" s="9">
        <f t="shared" si="42"/>
        <v>0</v>
      </c>
      <c r="AP31" s="9">
        <f t="shared" si="42"/>
        <v>0</v>
      </c>
      <c r="AQ31" s="9">
        <f t="shared" si="42"/>
        <v>390</v>
      </c>
      <c r="AR31" s="9">
        <f t="shared" si="42"/>
        <v>0</v>
      </c>
      <c r="AS31" s="9">
        <f t="shared" si="42"/>
        <v>0</v>
      </c>
      <c r="AT31" s="9">
        <f t="shared" si="42"/>
        <v>0</v>
      </c>
      <c r="AU31" s="9">
        <f t="shared" si="42"/>
        <v>0</v>
      </c>
      <c r="AV31" s="9">
        <f t="shared" si="42"/>
        <v>0</v>
      </c>
      <c r="AW31" s="9">
        <f t="shared" si="42"/>
        <v>390</v>
      </c>
      <c r="AX31" s="9">
        <f t="shared" si="42"/>
        <v>0</v>
      </c>
      <c r="AY31" s="9">
        <f t="shared" si="42"/>
        <v>0</v>
      </c>
      <c r="AZ31" s="9">
        <f t="shared" si="42"/>
        <v>0</v>
      </c>
      <c r="BA31" s="9">
        <f t="shared" si="42"/>
        <v>0</v>
      </c>
      <c r="BB31" s="9">
        <f t="shared" si="42"/>
        <v>0</v>
      </c>
      <c r="BC31" s="9">
        <f t="shared" si="42"/>
        <v>390</v>
      </c>
      <c r="BD31" s="9">
        <f t="shared" si="42"/>
        <v>0</v>
      </c>
    </row>
    <row r="32" spans="1:56" ht="21.75" hidden="1" customHeight="1">
      <c r="A32" s="26" t="s">
        <v>92</v>
      </c>
      <c r="B32" s="27">
        <v>900</v>
      </c>
      <c r="C32" s="27" t="s">
        <v>22</v>
      </c>
      <c r="D32" s="27" t="s">
        <v>80</v>
      </c>
      <c r="E32" s="27" t="s">
        <v>91</v>
      </c>
      <c r="F32" s="27" t="s">
        <v>69</v>
      </c>
      <c r="G32" s="9">
        <f>378+12</f>
        <v>390</v>
      </c>
      <c r="H32" s="10"/>
      <c r="I32" s="9"/>
      <c r="J32" s="10"/>
      <c r="K32" s="9"/>
      <c r="L32" s="10"/>
      <c r="M32" s="9">
        <f>G32+I32+J32+K32+L32</f>
        <v>390</v>
      </c>
      <c r="N32" s="10">
        <f>H32+L32</f>
        <v>0</v>
      </c>
      <c r="O32" s="9"/>
      <c r="P32" s="10"/>
      <c r="Q32" s="9"/>
      <c r="R32" s="10"/>
      <c r="S32" s="9">
        <f>M32+O32+P32+Q32+R32</f>
        <v>390</v>
      </c>
      <c r="T32" s="10">
        <f>N32+R32</f>
        <v>0</v>
      </c>
      <c r="U32" s="9"/>
      <c r="V32" s="10"/>
      <c r="W32" s="9"/>
      <c r="X32" s="10"/>
      <c r="Y32" s="9">
        <f>S32+U32+V32+W32+X32</f>
        <v>390</v>
      </c>
      <c r="Z32" s="10">
        <f>T32+X32</f>
        <v>0</v>
      </c>
      <c r="AA32" s="9"/>
      <c r="AB32" s="10"/>
      <c r="AC32" s="9"/>
      <c r="AD32" s="10"/>
      <c r="AE32" s="9">
        <f>Y32+AA32+AB32+AC32+AD32</f>
        <v>390</v>
      </c>
      <c r="AF32" s="10">
        <f>Z32+AD32</f>
        <v>0</v>
      </c>
      <c r="AG32" s="9"/>
      <c r="AH32" s="10"/>
      <c r="AI32" s="9"/>
      <c r="AJ32" s="10"/>
      <c r="AK32" s="9">
        <f>AE32+AG32+AH32+AI32+AJ32</f>
        <v>390</v>
      </c>
      <c r="AL32" s="10">
        <f>AF32+AJ32</f>
        <v>0</v>
      </c>
      <c r="AM32" s="9"/>
      <c r="AN32" s="10"/>
      <c r="AO32" s="9"/>
      <c r="AP32" s="10"/>
      <c r="AQ32" s="9">
        <f>AK32+AM32+AN32+AO32+AP32</f>
        <v>390</v>
      </c>
      <c r="AR32" s="10">
        <f>AL32+AP32</f>
        <v>0</v>
      </c>
      <c r="AS32" s="9"/>
      <c r="AT32" s="10"/>
      <c r="AU32" s="9"/>
      <c r="AV32" s="10"/>
      <c r="AW32" s="9">
        <f>AQ32+AS32+AT32+AU32+AV32</f>
        <v>390</v>
      </c>
      <c r="AX32" s="10">
        <f>AR32+AV32</f>
        <v>0</v>
      </c>
      <c r="AY32" s="9"/>
      <c r="AZ32" s="10"/>
      <c r="BA32" s="9"/>
      <c r="BB32" s="10"/>
      <c r="BC32" s="9">
        <f>AW32+AY32+AZ32+BA32+BB32</f>
        <v>390</v>
      </c>
      <c r="BD32" s="10">
        <f>AX32+BB32</f>
        <v>0</v>
      </c>
    </row>
    <row r="33" spans="1:56" hidden="1">
      <c r="A33" s="26"/>
      <c r="B33" s="27"/>
      <c r="C33" s="27"/>
      <c r="D33" s="27"/>
      <c r="E33" s="27"/>
      <c r="F33" s="27"/>
      <c r="G33" s="9"/>
      <c r="H33" s="10"/>
      <c r="I33" s="9"/>
      <c r="J33" s="10"/>
      <c r="K33" s="9"/>
      <c r="L33" s="10"/>
      <c r="M33" s="9"/>
      <c r="N33" s="10"/>
      <c r="O33" s="9"/>
      <c r="P33" s="10"/>
      <c r="Q33" s="9"/>
      <c r="R33" s="10"/>
      <c r="S33" s="9"/>
      <c r="T33" s="10"/>
      <c r="U33" s="9"/>
      <c r="V33" s="10"/>
      <c r="W33" s="9"/>
      <c r="X33" s="10"/>
      <c r="Y33" s="9"/>
      <c r="Z33" s="10"/>
      <c r="AA33" s="9"/>
      <c r="AB33" s="10"/>
      <c r="AC33" s="9"/>
      <c r="AD33" s="10"/>
      <c r="AE33" s="9"/>
      <c r="AF33" s="10"/>
      <c r="AG33" s="9"/>
      <c r="AH33" s="10"/>
      <c r="AI33" s="9"/>
      <c r="AJ33" s="10"/>
      <c r="AK33" s="9"/>
      <c r="AL33" s="10"/>
      <c r="AM33" s="9"/>
      <c r="AN33" s="10"/>
      <c r="AO33" s="9"/>
      <c r="AP33" s="10"/>
      <c r="AQ33" s="9"/>
      <c r="AR33" s="10"/>
      <c r="AS33" s="9"/>
      <c r="AT33" s="10"/>
      <c r="AU33" s="9"/>
      <c r="AV33" s="10"/>
      <c r="AW33" s="9"/>
      <c r="AX33" s="10"/>
      <c r="AY33" s="9"/>
      <c r="AZ33" s="10"/>
      <c r="BA33" s="9"/>
      <c r="BB33" s="10"/>
      <c r="BC33" s="9"/>
      <c r="BD33" s="10"/>
    </row>
    <row r="34" spans="1:56" ht="60" hidden="1" customHeight="1">
      <c r="A34" s="24" t="s">
        <v>93</v>
      </c>
      <c r="B34" s="25">
        <f>B31</f>
        <v>900</v>
      </c>
      <c r="C34" s="25" t="s">
        <v>22</v>
      </c>
      <c r="D34" s="25" t="s">
        <v>17</v>
      </c>
      <c r="E34" s="25"/>
      <c r="F34" s="25"/>
      <c r="G34" s="7">
        <f t="shared" ref="G34:V36" si="43">G35</f>
        <v>15196</v>
      </c>
      <c r="H34" s="7">
        <f t="shared" si="43"/>
        <v>0</v>
      </c>
      <c r="I34" s="7">
        <f t="shared" si="43"/>
        <v>0</v>
      </c>
      <c r="J34" s="7">
        <f t="shared" si="43"/>
        <v>0</v>
      </c>
      <c r="K34" s="7">
        <f t="shared" si="43"/>
        <v>0</v>
      </c>
      <c r="L34" s="7">
        <f t="shared" si="43"/>
        <v>0</v>
      </c>
      <c r="M34" s="7">
        <f t="shared" si="43"/>
        <v>15196</v>
      </c>
      <c r="N34" s="7">
        <f t="shared" si="43"/>
        <v>0</v>
      </c>
      <c r="O34" s="7">
        <f t="shared" si="43"/>
        <v>0</v>
      </c>
      <c r="P34" s="7">
        <f t="shared" si="43"/>
        <v>3</v>
      </c>
      <c r="Q34" s="7">
        <f t="shared" si="43"/>
        <v>0</v>
      </c>
      <c r="R34" s="7">
        <f t="shared" si="43"/>
        <v>0</v>
      </c>
      <c r="S34" s="7">
        <f t="shared" si="43"/>
        <v>15199</v>
      </c>
      <c r="T34" s="7">
        <f t="shared" si="43"/>
        <v>0</v>
      </c>
      <c r="U34" s="7">
        <f t="shared" si="43"/>
        <v>0</v>
      </c>
      <c r="V34" s="7">
        <f t="shared" si="43"/>
        <v>0</v>
      </c>
      <c r="W34" s="7">
        <f t="shared" ref="U34:AJ36" si="44">W35</f>
        <v>0</v>
      </c>
      <c r="X34" s="7">
        <f t="shared" si="44"/>
        <v>0</v>
      </c>
      <c r="Y34" s="7">
        <f t="shared" si="44"/>
        <v>15199</v>
      </c>
      <c r="Z34" s="7">
        <f t="shared" si="44"/>
        <v>0</v>
      </c>
      <c r="AA34" s="7">
        <f t="shared" si="44"/>
        <v>0</v>
      </c>
      <c r="AB34" s="7">
        <f t="shared" si="44"/>
        <v>410</v>
      </c>
      <c r="AC34" s="7">
        <f t="shared" si="44"/>
        <v>0</v>
      </c>
      <c r="AD34" s="7">
        <f t="shared" si="44"/>
        <v>0</v>
      </c>
      <c r="AE34" s="7">
        <f t="shared" si="44"/>
        <v>15609</v>
      </c>
      <c r="AF34" s="7">
        <f t="shared" si="44"/>
        <v>0</v>
      </c>
      <c r="AG34" s="7">
        <f t="shared" si="44"/>
        <v>0</v>
      </c>
      <c r="AH34" s="7">
        <f t="shared" si="44"/>
        <v>0</v>
      </c>
      <c r="AI34" s="7">
        <f t="shared" si="44"/>
        <v>0</v>
      </c>
      <c r="AJ34" s="7">
        <f t="shared" si="44"/>
        <v>0</v>
      </c>
      <c r="AK34" s="7">
        <f t="shared" ref="AG34:AV36" si="45">AK35</f>
        <v>15609</v>
      </c>
      <c r="AL34" s="7">
        <f t="shared" si="45"/>
        <v>0</v>
      </c>
      <c r="AM34" s="7">
        <f t="shared" si="45"/>
        <v>0</v>
      </c>
      <c r="AN34" s="7">
        <f t="shared" si="45"/>
        <v>0</v>
      </c>
      <c r="AO34" s="7">
        <f t="shared" si="45"/>
        <v>-18</v>
      </c>
      <c r="AP34" s="7">
        <f t="shared" si="45"/>
        <v>0</v>
      </c>
      <c r="AQ34" s="7">
        <f t="shared" si="45"/>
        <v>15591</v>
      </c>
      <c r="AR34" s="7">
        <f t="shared" si="45"/>
        <v>0</v>
      </c>
      <c r="AS34" s="7">
        <f t="shared" si="45"/>
        <v>0</v>
      </c>
      <c r="AT34" s="7">
        <f t="shared" si="45"/>
        <v>0</v>
      </c>
      <c r="AU34" s="7">
        <f t="shared" si="45"/>
        <v>0</v>
      </c>
      <c r="AV34" s="7">
        <f t="shared" si="45"/>
        <v>0</v>
      </c>
      <c r="AW34" s="7">
        <f t="shared" ref="AS34:BD36" si="46">AW35</f>
        <v>15591</v>
      </c>
      <c r="AX34" s="7">
        <f t="shared" si="46"/>
        <v>0</v>
      </c>
      <c r="AY34" s="7">
        <f t="shared" si="46"/>
        <v>0</v>
      </c>
      <c r="AZ34" s="7">
        <f t="shared" si="46"/>
        <v>0</v>
      </c>
      <c r="BA34" s="7">
        <f t="shared" si="46"/>
        <v>-14</v>
      </c>
      <c r="BB34" s="7">
        <f t="shared" si="46"/>
        <v>0</v>
      </c>
      <c r="BC34" s="7">
        <f t="shared" si="46"/>
        <v>15577</v>
      </c>
      <c r="BD34" s="7">
        <f t="shared" si="46"/>
        <v>0</v>
      </c>
    </row>
    <row r="35" spans="1:56" ht="22.5" hidden="1" customHeight="1">
      <c r="A35" s="26" t="s">
        <v>62</v>
      </c>
      <c r="B35" s="27">
        <f>B34</f>
        <v>900</v>
      </c>
      <c r="C35" s="27" t="s">
        <v>22</v>
      </c>
      <c r="D35" s="27" t="s">
        <v>17</v>
      </c>
      <c r="E35" s="27" t="s">
        <v>63</v>
      </c>
      <c r="F35" s="28"/>
      <c r="G35" s="8">
        <f t="shared" si="43"/>
        <v>15196</v>
      </c>
      <c r="H35" s="8">
        <f t="shared" si="43"/>
        <v>0</v>
      </c>
      <c r="I35" s="8">
        <f t="shared" si="43"/>
        <v>0</v>
      </c>
      <c r="J35" s="8">
        <f t="shared" si="43"/>
        <v>0</v>
      </c>
      <c r="K35" s="8">
        <f t="shared" si="43"/>
        <v>0</v>
      </c>
      <c r="L35" s="8">
        <f t="shared" si="43"/>
        <v>0</v>
      </c>
      <c r="M35" s="8">
        <f t="shared" si="43"/>
        <v>15196</v>
      </c>
      <c r="N35" s="8">
        <f t="shared" si="43"/>
        <v>0</v>
      </c>
      <c r="O35" s="8">
        <f t="shared" si="43"/>
        <v>0</v>
      </c>
      <c r="P35" s="8">
        <f t="shared" si="43"/>
        <v>3</v>
      </c>
      <c r="Q35" s="8">
        <f t="shared" si="43"/>
        <v>0</v>
      </c>
      <c r="R35" s="8">
        <f t="shared" si="43"/>
        <v>0</v>
      </c>
      <c r="S35" s="8">
        <f t="shared" si="43"/>
        <v>15199</v>
      </c>
      <c r="T35" s="8">
        <f t="shared" si="43"/>
        <v>0</v>
      </c>
      <c r="U35" s="8">
        <f t="shared" si="44"/>
        <v>0</v>
      </c>
      <c r="V35" s="8">
        <f t="shared" si="44"/>
        <v>0</v>
      </c>
      <c r="W35" s="8">
        <f t="shared" si="44"/>
        <v>0</v>
      </c>
      <c r="X35" s="8">
        <f t="shared" si="44"/>
        <v>0</v>
      </c>
      <c r="Y35" s="8">
        <f t="shared" si="44"/>
        <v>15199</v>
      </c>
      <c r="Z35" s="8">
        <f t="shared" si="44"/>
        <v>0</v>
      </c>
      <c r="AA35" s="8">
        <f t="shared" si="44"/>
        <v>0</v>
      </c>
      <c r="AB35" s="8">
        <f t="shared" si="44"/>
        <v>410</v>
      </c>
      <c r="AC35" s="8">
        <f t="shared" si="44"/>
        <v>0</v>
      </c>
      <c r="AD35" s="8">
        <f t="shared" si="44"/>
        <v>0</v>
      </c>
      <c r="AE35" s="8">
        <f t="shared" si="44"/>
        <v>15609</v>
      </c>
      <c r="AF35" s="8">
        <f t="shared" si="44"/>
        <v>0</v>
      </c>
      <c r="AG35" s="8">
        <f t="shared" si="45"/>
        <v>0</v>
      </c>
      <c r="AH35" s="8">
        <f t="shared" si="45"/>
        <v>0</v>
      </c>
      <c r="AI35" s="8">
        <f t="shared" si="45"/>
        <v>0</v>
      </c>
      <c r="AJ35" s="8">
        <f t="shared" si="45"/>
        <v>0</v>
      </c>
      <c r="AK35" s="8">
        <f t="shared" si="45"/>
        <v>15609</v>
      </c>
      <c r="AL35" s="8">
        <f t="shared" si="45"/>
        <v>0</v>
      </c>
      <c r="AM35" s="8">
        <f t="shared" si="45"/>
        <v>0</v>
      </c>
      <c r="AN35" s="8">
        <f t="shared" si="45"/>
        <v>0</v>
      </c>
      <c r="AO35" s="8">
        <f t="shared" si="45"/>
        <v>-18</v>
      </c>
      <c r="AP35" s="8">
        <f t="shared" si="45"/>
        <v>0</v>
      </c>
      <c r="AQ35" s="8">
        <f t="shared" si="45"/>
        <v>15591</v>
      </c>
      <c r="AR35" s="8">
        <f t="shared" si="45"/>
        <v>0</v>
      </c>
      <c r="AS35" s="8">
        <f t="shared" si="46"/>
        <v>0</v>
      </c>
      <c r="AT35" s="8">
        <f t="shared" si="46"/>
        <v>0</v>
      </c>
      <c r="AU35" s="8">
        <f t="shared" si="46"/>
        <v>0</v>
      </c>
      <c r="AV35" s="8">
        <f t="shared" si="46"/>
        <v>0</v>
      </c>
      <c r="AW35" s="8">
        <f t="shared" si="46"/>
        <v>15591</v>
      </c>
      <c r="AX35" s="8">
        <f t="shared" si="46"/>
        <v>0</v>
      </c>
      <c r="AY35" s="8">
        <f t="shared" si="46"/>
        <v>0</v>
      </c>
      <c r="AZ35" s="8">
        <f t="shared" si="46"/>
        <v>0</v>
      </c>
      <c r="BA35" s="8">
        <f t="shared" si="46"/>
        <v>-14</v>
      </c>
      <c r="BB35" s="8">
        <f t="shared" si="46"/>
        <v>0</v>
      </c>
      <c r="BC35" s="8">
        <f t="shared" si="46"/>
        <v>15577</v>
      </c>
      <c r="BD35" s="8">
        <f t="shared" si="46"/>
        <v>0</v>
      </c>
    </row>
    <row r="36" spans="1:56" ht="34.5" hidden="1" customHeight="1">
      <c r="A36" s="26" t="s">
        <v>81</v>
      </c>
      <c r="B36" s="27">
        <f>B35</f>
        <v>900</v>
      </c>
      <c r="C36" s="27" t="s">
        <v>22</v>
      </c>
      <c r="D36" s="27" t="s">
        <v>17</v>
      </c>
      <c r="E36" s="27" t="s">
        <v>82</v>
      </c>
      <c r="F36" s="27"/>
      <c r="G36" s="11">
        <f t="shared" si="43"/>
        <v>15196</v>
      </c>
      <c r="H36" s="11">
        <f t="shared" si="43"/>
        <v>0</v>
      </c>
      <c r="I36" s="11">
        <f t="shared" si="43"/>
        <v>0</v>
      </c>
      <c r="J36" s="11">
        <f t="shared" si="43"/>
        <v>0</v>
      </c>
      <c r="K36" s="11">
        <f t="shared" si="43"/>
        <v>0</v>
      </c>
      <c r="L36" s="11">
        <f t="shared" si="43"/>
        <v>0</v>
      </c>
      <c r="M36" s="11">
        <f t="shared" si="43"/>
        <v>15196</v>
      </c>
      <c r="N36" s="11">
        <f t="shared" si="43"/>
        <v>0</v>
      </c>
      <c r="O36" s="11">
        <f t="shared" si="43"/>
        <v>0</v>
      </c>
      <c r="P36" s="11">
        <f t="shared" si="43"/>
        <v>3</v>
      </c>
      <c r="Q36" s="11">
        <f t="shared" si="43"/>
        <v>0</v>
      </c>
      <c r="R36" s="11">
        <f t="shared" si="43"/>
        <v>0</v>
      </c>
      <c r="S36" s="11">
        <f t="shared" si="43"/>
        <v>15199</v>
      </c>
      <c r="T36" s="11">
        <f t="shared" si="43"/>
        <v>0</v>
      </c>
      <c r="U36" s="11">
        <f t="shared" si="44"/>
        <v>0</v>
      </c>
      <c r="V36" s="11">
        <f t="shared" si="44"/>
        <v>0</v>
      </c>
      <c r="W36" s="11">
        <f t="shared" si="44"/>
        <v>0</v>
      </c>
      <c r="X36" s="11">
        <f t="shared" si="44"/>
        <v>0</v>
      </c>
      <c r="Y36" s="11">
        <f t="shared" si="44"/>
        <v>15199</v>
      </c>
      <c r="Z36" s="11">
        <f t="shared" si="44"/>
        <v>0</v>
      </c>
      <c r="AA36" s="11">
        <f t="shared" si="44"/>
        <v>0</v>
      </c>
      <c r="AB36" s="11">
        <f t="shared" si="44"/>
        <v>410</v>
      </c>
      <c r="AC36" s="11">
        <f t="shared" si="44"/>
        <v>0</v>
      </c>
      <c r="AD36" s="11">
        <f t="shared" si="44"/>
        <v>0</v>
      </c>
      <c r="AE36" s="11">
        <f t="shared" si="44"/>
        <v>15609</v>
      </c>
      <c r="AF36" s="11">
        <f t="shared" si="44"/>
        <v>0</v>
      </c>
      <c r="AG36" s="11">
        <f t="shared" si="45"/>
        <v>0</v>
      </c>
      <c r="AH36" s="11">
        <f t="shared" si="45"/>
        <v>0</v>
      </c>
      <c r="AI36" s="11">
        <f t="shared" si="45"/>
        <v>0</v>
      </c>
      <c r="AJ36" s="11">
        <f t="shared" si="45"/>
        <v>0</v>
      </c>
      <c r="AK36" s="11">
        <f t="shared" si="45"/>
        <v>15609</v>
      </c>
      <c r="AL36" s="11">
        <f t="shared" si="45"/>
        <v>0</v>
      </c>
      <c r="AM36" s="11">
        <f t="shared" si="45"/>
        <v>0</v>
      </c>
      <c r="AN36" s="11">
        <f t="shared" si="45"/>
        <v>0</v>
      </c>
      <c r="AO36" s="11">
        <f t="shared" si="45"/>
        <v>-18</v>
      </c>
      <c r="AP36" s="11">
        <f t="shared" si="45"/>
        <v>0</v>
      </c>
      <c r="AQ36" s="11">
        <f t="shared" si="45"/>
        <v>15591</v>
      </c>
      <c r="AR36" s="11">
        <f t="shared" si="45"/>
        <v>0</v>
      </c>
      <c r="AS36" s="11">
        <f t="shared" si="46"/>
        <v>0</v>
      </c>
      <c r="AT36" s="11">
        <f t="shared" si="46"/>
        <v>0</v>
      </c>
      <c r="AU36" s="11">
        <f t="shared" si="46"/>
        <v>0</v>
      </c>
      <c r="AV36" s="11">
        <f t="shared" si="46"/>
        <v>0</v>
      </c>
      <c r="AW36" s="11">
        <f t="shared" si="46"/>
        <v>15591</v>
      </c>
      <c r="AX36" s="11">
        <f t="shared" si="46"/>
        <v>0</v>
      </c>
      <c r="AY36" s="11">
        <f t="shared" si="46"/>
        <v>0</v>
      </c>
      <c r="AZ36" s="11">
        <f t="shared" si="46"/>
        <v>0</v>
      </c>
      <c r="BA36" s="11">
        <f t="shared" si="46"/>
        <v>-14</v>
      </c>
      <c r="BB36" s="11">
        <f t="shared" si="46"/>
        <v>0</v>
      </c>
      <c r="BC36" s="11">
        <f t="shared" si="46"/>
        <v>15577</v>
      </c>
      <c r="BD36" s="11">
        <f t="shared" si="46"/>
        <v>0</v>
      </c>
    </row>
    <row r="37" spans="1:56" ht="21" hidden="1" customHeight="1">
      <c r="A37" s="26" t="s">
        <v>90</v>
      </c>
      <c r="B37" s="27">
        <f>B36</f>
        <v>900</v>
      </c>
      <c r="C37" s="27" t="s">
        <v>22</v>
      </c>
      <c r="D37" s="27" t="s">
        <v>17</v>
      </c>
      <c r="E37" s="27" t="s">
        <v>91</v>
      </c>
      <c r="F37" s="27"/>
      <c r="G37" s="11">
        <f t="shared" ref="G37:H37" si="47">G38+G40+G42</f>
        <v>15196</v>
      </c>
      <c r="H37" s="11">
        <f t="shared" si="47"/>
        <v>0</v>
      </c>
      <c r="I37" s="11">
        <f t="shared" ref="I37:N37" si="48">I38+I40+I42</f>
        <v>0</v>
      </c>
      <c r="J37" s="11">
        <f t="shared" si="48"/>
        <v>0</v>
      </c>
      <c r="K37" s="11">
        <f t="shared" si="48"/>
        <v>0</v>
      </c>
      <c r="L37" s="11">
        <f t="shared" si="48"/>
        <v>0</v>
      </c>
      <c r="M37" s="11">
        <f t="shared" si="48"/>
        <v>15196</v>
      </c>
      <c r="N37" s="11">
        <f t="shared" si="48"/>
        <v>0</v>
      </c>
      <c r="O37" s="11">
        <f t="shared" ref="O37:T37" si="49">O38+O40+O42</f>
        <v>0</v>
      </c>
      <c r="P37" s="11">
        <f t="shared" si="49"/>
        <v>3</v>
      </c>
      <c r="Q37" s="11">
        <f t="shared" si="49"/>
        <v>0</v>
      </c>
      <c r="R37" s="11">
        <f t="shared" si="49"/>
        <v>0</v>
      </c>
      <c r="S37" s="11">
        <f t="shared" si="49"/>
        <v>15199</v>
      </c>
      <c r="T37" s="11">
        <f t="shared" si="49"/>
        <v>0</v>
      </c>
      <c r="U37" s="11">
        <f t="shared" ref="U37:Z37" si="50">U38+U40+U42</f>
        <v>0</v>
      </c>
      <c r="V37" s="11">
        <f t="shared" si="50"/>
        <v>0</v>
      </c>
      <c r="W37" s="11">
        <f t="shared" si="50"/>
        <v>0</v>
      </c>
      <c r="X37" s="11">
        <f t="shared" si="50"/>
        <v>0</v>
      </c>
      <c r="Y37" s="11">
        <f t="shared" si="50"/>
        <v>15199</v>
      </c>
      <c r="Z37" s="11">
        <f t="shared" si="50"/>
        <v>0</v>
      </c>
      <c r="AA37" s="11">
        <f t="shared" ref="AA37:AF37" si="51">AA38+AA40+AA42</f>
        <v>0</v>
      </c>
      <c r="AB37" s="11">
        <f t="shared" si="51"/>
        <v>410</v>
      </c>
      <c r="AC37" s="11">
        <f t="shared" si="51"/>
        <v>0</v>
      </c>
      <c r="AD37" s="11">
        <f t="shared" si="51"/>
        <v>0</v>
      </c>
      <c r="AE37" s="11">
        <f t="shared" si="51"/>
        <v>15609</v>
      </c>
      <c r="AF37" s="11">
        <f t="shared" si="51"/>
        <v>0</v>
      </c>
      <c r="AG37" s="11">
        <f t="shared" ref="AG37:AL37" si="52">AG38+AG40+AG42</f>
        <v>0</v>
      </c>
      <c r="AH37" s="11">
        <f t="shared" si="52"/>
        <v>0</v>
      </c>
      <c r="AI37" s="11">
        <f t="shared" si="52"/>
        <v>0</v>
      </c>
      <c r="AJ37" s="11">
        <f t="shared" si="52"/>
        <v>0</v>
      </c>
      <c r="AK37" s="11">
        <f t="shared" si="52"/>
        <v>15609</v>
      </c>
      <c r="AL37" s="11">
        <f t="shared" si="52"/>
        <v>0</v>
      </c>
      <c r="AM37" s="11">
        <f t="shared" ref="AM37:AR37" si="53">AM38+AM40+AM42</f>
        <v>0</v>
      </c>
      <c r="AN37" s="11">
        <f t="shared" si="53"/>
        <v>0</v>
      </c>
      <c r="AO37" s="11">
        <f t="shared" si="53"/>
        <v>-18</v>
      </c>
      <c r="AP37" s="11">
        <f t="shared" si="53"/>
        <v>0</v>
      </c>
      <c r="AQ37" s="11">
        <f t="shared" si="53"/>
        <v>15591</v>
      </c>
      <c r="AR37" s="11">
        <f t="shared" si="53"/>
        <v>0</v>
      </c>
      <c r="AS37" s="11">
        <f t="shared" ref="AS37:AX37" si="54">AS38+AS40+AS42</f>
        <v>0</v>
      </c>
      <c r="AT37" s="11">
        <f t="shared" si="54"/>
        <v>0</v>
      </c>
      <c r="AU37" s="11">
        <f t="shared" si="54"/>
        <v>0</v>
      </c>
      <c r="AV37" s="11">
        <f t="shared" si="54"/>
        <v>0</v>
      </c>
      <c r="AW37" s="11">
        <f t="shared" si="54"/>
        <v>15591</v>
      </c>
      <c r="AX37" s="11">
        <f t="shared" si="54"/>
        <v>0</v>
      </c>
      <c r="AY37" s="11">
        <f t="shared" ref="AY37:BD37" si="55">AY38+AY40+AY42</f>
        <v>0</v>
      </c>
      <c r="AZ37" s="11">
        <f t="shared" si="55"/>
        <v>0</v>
      </c>
      <c r="BA37" s="11">
        <f t="shared" si="55"/>
        <v>-14</v>
      </c>
      <c r="BB37" s="11">
        <f t="shared" si="55"/>
        <v>0</v>
      </c>
      <c r="BC37" s="11">
        <f t="shared" si="55"/>
        <v>15577</v>
      </c>
      <c r="BD37" s="11">
        <f t="shared" si="55"/>
        <v>0</v>
      </c>
    </row>
    <row r="38" spans="1:56" ht="69.75" hidden="1" customHeight="1">
      <c r="A38" s="26" t="s">
        <v>457</v>
      </c>
      <c r="B38" s="27">
        <f>B37</f>
        <v>900</v>
      </c>
      <c r="C38" s="27" t="s">
        <v>22</v>
      </c>
      <c r="D38" s="27" t="s">
        <v>17</v>
      </c>
      <c r="E38" s="27" t="s">
        <v>91</v>
      </c>
      <c r="F38" s="27" t="s">
        <v>85</v>
      </c>
      <c r="G38" s="9">
        <f t="shared" ref="G38:BD38" si="56">G39</f>
        <v>13734</v>
      </c>
      <c r="H38" s="9">
        <f t="shared" si="56"/>
        <v>0</v>
      </c>
      <c r="I38" s="9">
        <f t="shared" si="56"/>
        <v>0</v>
      </c>
      <c r="J38" s="9">
        <f t="shared" si="56"/>
        <v>0</v>
      </c>
      <c r="K38" s="9">
        <f t="shared" si="56"/>
        <v>0</v>
      </c>
      <c r="L38" s="9">
        <f t="shared" si="56"/>
        <v>0</v>
      </c>
      <c r="M38" s="9">
        <f t="shared" si="56"/>
        <v>13734</v>
      </c>
      <c r="N38" s="9">
        <f t="shared" si="56"/>
        <v>0</v>
      </c>
      <c r="O38" s="9">
        <f t="shared" si="56"/>
        <v>0</v>
      </c>
      <c r="P38" s="9">
        <f t="shared" si="56"/>
        <v>0</v>
      </c>
      <c r="Q38" s="9">
        <f t="shared" si="56"/>
        <v>0</v>
      </c>
      <c r="R38" s="9">
        <f t="shared" si="56"/>
        <v>0</v>
      </c>
      <c r="S38" s="9">
        <f t="shared" si="56"/>
        <v>13734</v>
      </c>
      <c r="T38" s="9">
        <f t="shared" si="56"/>
        <v>0</v>
      </c>
      <c r="U38" s="9">
        <f t="shared" si="56"/>
        <v>0</v>
      </c>
      <c r="V38" s="9">
        <f t="shared" si="56"/>
        <v>0</v>
      </c>
      <c r="W38" s="9">
        <f t="shared" si="56"/>
        <v>0</v>
      </c>
      <c r="X38" s="9">
        <f t="shared" si="56"/>
        <v>0</v>
      </c>
      <c r="Y38" s="9">
        <f t="shared" si="56"/>
        <v>13734</v>
      </c>
      <c r="Z38" s="9">
        <f t="shared" si="56"/>
        <v>0</v>
      </c>
      <c r="AA38" s="9">
        <f t="shared" si="56"/>
        <v>0</v>
      </c>
      <c r="AB38" s="9">
        <f t="shared" si="56"/>
        <v>410</v>
      </c>
      <c r="AC38" s="9">
        <f t="shared" si="56"/>
        <v>0</v>
      </c>
      <c r="AD38" s="9">
        <f t="shared" si="56"/>
        <v>0</v>
      </c>
      <c r="AE38" s="9">
        <f t="shared" si="56"/>
        <v>14144</v>
      </c>
      <c r="AF38" s="9">
        <f t="shared" si="56"/>
        <v>0</v>
      </c>
      <c r="AG38" s="9">
        <f t="shared" si="56"/>
        <v>0</v>
      </c>
      <c r="AH38" s="9">
        <f t="shared" si="56"/>
        <v>0</v>
      </c>
      <c r="AI38" s="9">
        <f t="shared" si="56"/>
        <v>0</v>
      </c>
      <c r="AJ38" s="9">
        <f t="shared" si="56"/>
        <v>0</v>
      </c>
      <c r="AK38" s="9">
        <f t="shared" si="56"/>
        <v>14144</v>
      </c>
      <c r="AL38" s="9">
        <f t="shared" si="56"/>
        <v>0</v>
      </c>
      <c r="AM38" s="9">
        <f t="shared" si="56"/>
        <v>0</v>
      </c>
      <c r="AN38" s="9">
        <f t="shared" si="56"/>
        <v>0</v>
      </c>
      <c r="AO38" s="9">
        <f t="shared" si="56"/>
        <v>0</v>
      </c>
      <c r="AP38" s="9">
        <f t="shared" si="56"/>
        <v>0</v>
      </c>
      <c r="AQ38" s="9">
        <f t="shared" si="56"/>
        <v>14144</v>
      </c>
      <c r="AR38" s="9">
        <f t="shared" si="56"/>
        <v>0</v>
      </c>
      <c r="AS38" s="9">
        <f t="shared" si="56"/>
        <v>0</v>
      </c>
      <c r="AT38" s="9">
        <f t="shared" si="56"/>
        <v>0</v>
      </c>
      <c r="AU38" s="9">
        <f t="shared" si="56"/>
        <v>0</v>
      </c>
      <c r="AV38" s="9">
        <f t="shared" si="56"/>
        <v>0</v>
      </c>
      <c r="AW38" s="9">
        <f t="shared" si="56"/>
        <v>14144</v>
      </c>
      <c r="AX38" s="9">
        <f t="shared" si="56"/>
        <v>0</v>
      </c>
      <c r="AY38" s="9">
        <f t="shared" si="56"/>
        <v>0</v>
      </c>
      <c r="AZ38" s="9">
        <f t="shared" si="56"/>
        <v>0</v>
      </c>
      <c r="BA38" s="9">
        <f t="shared" si="56"/>
        <v>0</v>
      </c>
      <c r="BB38" s="9">
        <f t="shared" si="56"/>
        <v>0</v>
      </c>
      <c r="BC38" s="9">
        <f t="shared" si="56"/>
        <v>14144</v>
      </c>
      <c r="BD38" s="9">
        <f t="shared" si="56"/>
        <v>0</v>
      </c>
    </row>
    <row r="39" spans="1:56" ht="36" hidden="1" customHeight="1">
      <c r="A39" s="26" t="s">
        <v>86</v>
      </c>
      <c r="B39" s="27">
        <f>B38</f>
        <v>900</v>
      </c>
      <c r="C39" s="27" t="s">
        <v>22</v>
      </c>
      <c r="D39" s="27" t="s">
        <v>17</v>
      </c>
      <c r="E39" s="27" t="s">
        <v>91</v>
      </c>
      <c r="F39" s="27" t="s">
        <v>87</v>
      </c>
      <c r="G39" s="9">
        <f>11807+1927</f>
        <v>13734</v>
      </c>
      <c r="H39" s="10"/>
      <c r="I39" s="9"/>
      <c r="J39" s="10"/>
      <c r="K39" s="9"/>
      <c r="L39" s="10"/>
      <c r="M39" s="9">
        <f>G39+I39+J39+K39+L39</f>
        <v>13734</v>
      </c>
      <c r="N39" s="10">
        <f>H39+L39</f>
        <v>0</v>
      </c>
      <c r="O39" s="9"/>
      <c r="P39" s="10"/>
      <c r="Q39" s="9"/>
      <c r="R39" s="10"/>
      <c r="S39" s="9">
        <f>M39+O39+P39+Q39+R39</f>
        <v>13734</v>
      </c>
      <c r="T39" s="10">
        <f>N39+R39</f>
        <v>0</v>
      </c>
      <c r="U39" s="9"/>
      <c r="V39" s="10"/>
      <c r="W39" s="9"/>
      <c r="X39" s="10"/>
      <c r="Y39" s="9">
        <f>S39+U39+V39+W39+X39</f>
        <v>13734</v>
      </c>
      <c r="Z39" s="10">
        <f>T39+X39</f>
        <v>0</v>
      </c>
      <c r="AA39" s="9"/>
      <c r="AB39" s="9">
        <v>410</v>
      </c>
      <c r="AC39" s="9"/>
      <c r="AD39" s="10"/>
      <c r="AE39" s="9">
        <f>Y39+AA39+AB39+AC39+AD39</f>
        <v>14144</v>
      </c>
      <c r="AF39" s="10">
        <f>Z39+AD39</f>
        <v>0</v>
      </c>
      <c r="AG39" s="9"/>
      <c r="AH39" s="9"/>
      <c r="AI39" s="9"/>
      <c r="AJ39" s="10"/>
      <c r="AK39" s="9">
        <f>AE39+AG39+AH39+AI39+AJ39</f>
        <v>14144</v>
      </c>
      <c r="AL39" s="10">
        <f>AF39+AJ39</f>
        <v>0</v>
      </c>
      <c r="AM39" s="9"/>
      <c r="AN39" s="9"/>
      <c r="AO39" s="9"/>
      <c r="AP39" s="10"/>
      <c r="AQ39" s="9">
        <f>AK39+AM39+AN39+AO39+AP39</f>
        <v>14144</v>
      </c>
      <c r="AR39" s="10">
        <f>AL39+AP39</f>
        <v>0</v>
      </c>
      <c r="AS39" s="9"/>
      <c r="AT39" s="9"/>
      <c r="AU39" s="9"/>
      <c r="AV39" s="10"/>
      <c r="AW39" s="9">
        <f>AQ39+AS39+AT39+AU39+AV39</f>
        <v>14144</v>
      </c>
      <c r="AX39" s="10">
        <f>AR39+AV39</f>
        <v>0</v>
      </c>
      <c r="AY39" s="9"/>
      <c r="AZ39" s="9"/>
      <c r="BA39" s="9"/>
      <c r="BB39" s="10"/>
      <c r="BC39" s="9">
        <f>AW39+AY39+AZ39+BA39+BB39</f>
        <v>14144</v>
      </c>
      <c r="BD39" s="10">
        <f>AX39+BB39</f>
        <v>0</v>
      </c>
    </row>
    <row r="40" spans="1:56" ht="33.6" hidden="1">
      <c r="A40" s="26" t="s">
        <v>244</v>
      </c>
      <c r="B40" s="27">
        <f>B38</f>
        <v>900</v>
      </c>
      <c r="C40" s="27" t="s">
        <v>22</v>
      </c>
      <c r="D40" s="27" t="s">
        <v>17</v>
      </c>
      <c r="E40" s="27" t="s">
        <v>91</v>
      </c>
      <c r="F40" s="27" t="s">
        <v>31</v>
      </c>
      <c r="G40" s="9">
        <f t="shared" ref="G40:BD40" si="57">G41</f>
        <v>1457</v>
      </c>
      <c r="H40" s="9">
        <f t="shared" si="57"/>
        <v>0</v>
      </c>
      <c r="I40" s="9">
        <f t="shared" si="57"/>
        <v>0</v>
      </c>
      <c r="J40" s="9">
        <f t="shared" si="57"/>
        <v>0</v>
      </c>
      <c r="K40" s="9">
        <f t="shared" si="57"/>
        <v>0</v>
      </c>
      <c r="L40" s="9">
        <f t="shared" si="57"/>
        <v>0</v>
      </c>
      <c r="M40" s="9">
        <f t="shared" si="57"/>
        <v>1457</v>
      </c>
      <c r="N40" s="9">
        <f t="shared" si="57"/>
        <v>0</v>
      </c>
      <c r="O40" s="9">
        <f t="shared" si="57"/>
        <v>0</v>
      </c>
      <c r="P40" s="9">
        <f t="shared" si="57"/>
        <v>0</v>
      </c>
      <c r="Q40" s="9">
        <f t="shared" si="57"/>
        <v>0</v>
      </c>
      <c r="R40" s="9">
        <f t="shared" si="57"/>
        <v>0</v>
      </c>
      <c r="S40" s="9">
        <f t="shared" si="57"/>
        <v>1457</v>
      </c>
      <c r="T40" s="9">
        <f t="shared" si="57"/>
        <v>0</v>
      </c>
      <c r="U40" s="9">
        <f t="shared" si="57"/>
        <v>0</v>
      </c>
      <c r="V40" s="9">
        <f t="shared" si="57"/>
        <v>0</v>
      </c>
      <c r="W40" s="9">
        <f t="shared" si="57"/>
        <v>0</v>
      </c>
      <c r="X40" s="9">
        <f t="shared" si="57"/>
        <v>0</v>
      </c>
      <c r="Y40" s="9">
        <f t="shared" si="57"/>
        <v>1457</v>
      </c>
      <c r="Z40" s="9">
        <f t="shared" si="57"/>
        <v>0</v>
      </c>
      <c r="AA40" s="9">
        <f t="shared" si="57"/>
        <v>0</v>
      </c>
      <c r="AB40" s="9">
        <f t="shared" si="57"/>
        <v>0</v>
      </c>
      <c r="AC40" s="9">
        <f t="shared" si="57"/>
        <v>0</v>
      </c>
      <c r="AD40" s="9">
        <f t="shared" si="57"/>
        <v>0</v>
      </c>
      <c r="AE40" s="9">
        <f t="shared" si="57"/>
        <v>1457</v>
      </c>
      <c r="AF40" s="9">
        <f t="shared" si="57"/>
        <v>0</v>
      </c>
      <c r="AG40" s="9">
        <f t="shared" si="57"/>
        <v>0</v>
      </c>
      <c r="AH40" s="9">
        <f t="shared" si="57"/>
        <v>0</v>
      </c>
      <c r="AI40" s="9">
        <f t="shared" si="57"/>
        <v>0</v>
      </c>
      <c r="AJ40" s="9">
        <f t="shared" si="57"/>
        <v>0</v>
      </c>
      <c r="AK40" s="9">
        <f t="shared" si="57"/>
        <v>1457</v>
      </c>
      <c r="AL40" s="9">
        <f t="shared" si="57"/>
        <v>0</v>
      </c>
      <c r="AM40" s="9">
        <f t="shared" si="57"/>
        <v>0</v>
      </c>
      <c r="AN40" s="9">
        <f t="shared" si="57"/>
        <v>0</v>
      </c>
      <c r="AO40" s="9">
        <f t="shared" si="57"/>
        <v>-18</v>
      </c>
      <c r="AP40" s="9">
        <f t="shared" si="57"/>
        <v>0</v>
      </c>
      <c r="AQ40" s="9">
        <f t="shared" si="57"/>
        <v>1439</v>
      </c>
      <c r="AR40" s="9">
        <f t="shared" si="57"/>
        <v>0</v>
      </c>
      <c r="AS40" s="9">
        <f t="shared" si="57"/>
        <v>0</v>
      </c>
      <c r="AT40" s="9">
        <f t="shared" si="57"/>
        <v>0</v>
      </c>
      <c r="AU40" s="9">
        <f t="shared" si="57"/>
        <v>0</v>
      </c>
      <c r="AV40" s="9">
        <f t="shared" si="57"/>
        <v>0</v>
      </c>
      <c r="AW40" s="9">
        <f t="shared" si="57"/>
        <v>1439</v>
      </c>
      <c r="AX40" s="9">
        <f t="shared" si="57"/>
        <v>0</v>
      </c>
      <c r="AY40" s="9">
        <f t="shared" si="57"/>
        <v>0</v>
      </c>
      <c r="AZ40" s="9">
        <f t="shared" si="57"/>
        <v>0</v>
      </c>
      <c r="BA40" s="9">
        <f t="shared" si="57"/>
        <v>-14</v>
      </c>
      <c r="BB40" s="9">
        <f t="shared" si="57"/>
        <v>0</v>
      </c>
      <c r="BC40" s="9">
        <f t="shared" si="57"/>
        <v>1425</v>
      </c>
      <c r="BD40" s="9">
        <f t="shared" si="57"/>
        <v>0</v>
      </c>
    </row>
    <row r="41" spans="1:56" ht="37.5" hidden="1" customHeight="1">
      <c r="A41" s="26" t="s">
        <v>37</v>
      </c>
      <c r="B41" s="27">
        <f>B39</f>
        <v>900</v>
      </c>
      <c r="C41" s="27" t="s">
        <v>22</v>
      </c>
      <c r="D41" s="27" t="s">
        <v>17</v>
      </c>
      <c r="E41" s="27" t="s">
        <v>91</v>
      </c>
      <c r="F41" s="27" t="s">
        <v>38</v>
      </c>
      <c r="G41" s="9">
        <f>1497-40</f>
        <v>1457</v>
      </c>
      <c r="H41" s="10"/>
      <c r="I41" s="9"/>
      <c r="J41" s="10"/>
      <c r="K41" s="9"/>
      <c r="L41" s="10"/>
      <c r="M41" s="9">
        <f>G41+I41+J41+K41+L41</f>
        <v>1457</v>
      </c>
      <c r="N41" s="10">
        <f>H41+L41</f>
        <v>0</v>
      </c>
      <c r="O41" s="9"/>
      <c r="P41" s="10"/>
      <c r="Q41" s="9"/>
      <c r="R41" s="10"/>
      <c r="S41" s="9">
        <f>M41+O41+P41+Q41+R41</f>
        <v>1457</v>
      </c>
      <c r="T41" s="10">
        <f>N41+R41</f>
        <v>0</v>
      </c>
      <c r="U41" s="9"/>
      <c r="V41" s="10"/>
      <c r="W41" s="9"/>
      <c r="X41" s="10"/>
      <c r="Y41" s="9">
        <f>S41+U41+V41+W41+X41</f>
        <v>1457</v>
      </c>
      <c r="Z41" s="10">
        <f>T41+X41</f>
        <v>0</v>
      </c>
      <c r="AA41" s="9"/>
      <c r="AB41" s="10"/>
      <c r="AC41" s="9"/>
      <c r="AD41" s="10"/>
      <c r="AE41" s="9">
        <f>Y41+AA41+AB41+AC41+AD41</f>
        <v>1457</v>
      </c>
      <c r="AF41" s="10">
        <f>Z41+AD41</f>
        <v>0</v>
      </c>
      <c r="AG41" s="9"/>
      <c r="AH41" s="10"/>
      <c r="AI41" s="9"/>
      <c r="AJ41" s="10"/>
      <c r="AK41" s="9">
        <f>AE41+AG41+AH41+AI41+AJ41</f>
        <v>1457</v>
      </c>
      <c r="AL41" s="10">
        <f>AF41+AJ41</f>
        <v>0</v>
      </c>
      <c r="AM41" s="9"/>
      <c r="AN41" s="10"/>
      <c r="AO41" s="9">
        <v>-18</v>
      </c>
      <c r="AP41" s="10"/>
      <c r="AQ41" s="9">
        <f>AK41+AM41+AN41+AO41+AP41</f>
        <v>1439</v>
      </c>
      <c r="AR41" s="10">
        <f>AL41+AP41</f>
        <v>0</v>
      </c>
      <c r="AS41" s="9"/>
      <c r="AT41" s="10"/>
      <c r="AU41" s="9"/>
      <c r="AV41" s="10"/>
      <c r="AW41" s="9">
        <f>AQ41+AS41+AT41+AU41+AV41</f>
        <v>1439</v>
      </c>
      <c r="AX41" s="10">
        <f>AR41+AV41</f>
        <v>0</v>
      </c>
      <c r="AY41" s="9"/>
      <c r="AZ41" s="10"/>
      <c r="BA41" s="9">
        <v>-14</v>
      </c>
      <c r="BB41" s="10"/>
      <c r="BC41" s="9">
        <f>AW41+AY41+AZ41+BA41+BB41</f>
        <v>1425</v>
      </c>
      <c r="BD41" s="10">
        <f>AX41+BB41</f>
        <v>0</v>
      </c>
    </row>
    <row r="42" spans="1:56" ht="18.75" hidden="1" customHeight="1">
      <c r="A42" s="26" t="s">
        <v>66</v>
      </c>
      <c r="B42" s="27">
        <f>B40</f>
        <v>900</v>
      </c>
      <c r="C42" s="27" t="s">
        <v>22</v>
      </c>
      <c r="D42" s="27" t="s">
        <v>17</v>
      </c>
      <c r="E42" s="27" t="s">
        <v>91</v>
      </c>
      <c r="F42" s="27" t="s">
        <v>67</v>
      </c>
      <c r="G42" s="9">
        <f t="shared" ref="G42:N42" si="58">G44</f>
        <v>5</v>
      </c>
      <c r="H42" s="9">
        <f t="shared" si="58"/>
        <v>0</v>
      </c>
      <c r="I42" s="9">
        <f t="shared" si="58"/>
        <v>0</v>
      </c>
      <c r="J42" s="9">
        <f t="shared" si="58"/>
        <v>0</v>
      </c>
      <c r="K42" s="9">
        <f t="shared" si="58"/>
        <v>0</v>
      </c>
      <c r="L42" s="9">
        <f t="shared" si="58"/>
        <v>0</v>
      </c>
      <c r="M42" s="9">
        <f t="shared" si="58"/>
        <v>5</v>
      </c>
      <c r="N42" s="9">
        <f t="shared" si="58"/>
        <v>0</v>
      </c>
      <c r="O42" s="9">
        <f>O43+O44</f>
        <v>0</v>
      </c>
      <c r="P42" s="9">
        <f t="shared" ref="P42:T42" si="59">P43+P44</f>
        <v>3</v>
      </c>
      <c r="Q42" s="9">
        <f t="shared" si="59"/>
        <v>0</v>
      </c>
      <c r="R42" s="9">
        <f t="shared" si="59"/>
        <v>0</v>
      </c>
      <c r="S42" s="9">
        <f t="shared" si="59"/>
        <v>8</v>
      </c>
      <c r="T42" s="9">
        <f t="shared" si="59"/>
        <v>0</v>
      </c>
      <c r="U42" s="9">
        <f>U43+U44</f>
        <v>0</v>
      </c>
      <c r="V42" s="9">
        <f t="shared" ref="V42:Z42" si="60">V43+V44</f>
        <v>0</v>
      </c>
      <c r="W42" s="9">
        <f t="shared" si="60"/>
        <v>0</v>
      </c>
      <c r="X42" s="9">
        <f t="shared" si="60"/>
        <v>0</v>
      </c>
      <c r="Y42" s="9">
        <f t="shared" si="60"/>
        <v>8</v>
      </c>
      <c r="Z42" s="9">
        <f t="shared" si="60"/>
        <v>0</v>
      </c>
      <c r="AA42" s="9">
        <f>AA43+AA44</f>
        <v>0</v>
      </c>
      <c r="AB42" s="9">
        <f t="shared" ref="AB42:AF42" si="61">AB43+AB44</f>
        <v>0</v>
      </c>
      <c r="AC42" s="9">
        <f t="shared" si="61"/>
        <v>0</v>
      </c>
      <c r="AD42" s="9">
        <f t="shared" si="61"/>
        <v>0</v>
      </c>
      <c r="AE42" s="9">
        <f t="shared" si="61"/>
        <v>8</v>
      </c>
      <c r="AF42" s="9">
        <f t="shared" si="61"/>
        <v>0</v>
      </c>
      <c r="AG42" s="9">
        <f>AG43+AG44</f>
        <v>0</v>
      </c>
      <c r="AH42" s="9">
        <f t="shared" ref="AH42:AL42" si="62">AH43+AH44</f>
        <v>0</v>
      </c>
      <c r="AI42" s="9">
        <f t="shared" si="62"/>
        <v>0</v>
      </c>
      <c r="AJ42" s="9">
        <f t="shared" si="62"/>
        <v>0</v>
      </c>
      <c r="AK42" s="9">
        <f t="shared" si="62"/>
        <v>8</v>
      </c>
      <c r="AL42" s="9">
        <f t="shared" si="62"/>
        <v>0</v>
      </c>
      <c r="AM42" s="9">
        <f>AM43+AM44</f>
        <v>0</v>
      </c>
      <c r="AN42" s="9">
        <f t="shared" ref="AN42:AR42" si="63">AN43+AN44</f>
        <v>0</v>
      </c>
      <c r="AO42" s="9">
        <f t="shared" si="63"/>
        <v>0</v>
      </c>
      <c r="AP42" s="9">
        <f t="shared" si="63"/>
        <v>0</v>
      </c>
      <c r="AQ42" s="9">
        <f t="shared" si="63"/>
        <v>8</v>
      </c>
      <c r="AR42" s="9">
        <f t="shared" si="63"/>
        <v>0</v>
      </c>
      <c r="AS42" s="9">
        <f>AS43+AS44</f>
        <v>0</v>
      </c>
      <c r="AT42" s="9">
        <f t="shared" ref="AT42:AX42" si="64">AT43+AT44</f>
        <v>0</v>
      </c>
      <c r="AU42" s="9">
        <f t="shared" si="64"/>
        <v>0</v>
      </c>
      <c r="AV42" s="9">
        <f t="shared" si="64"/>
        <v>0</v>
      </c>
      <c r="AW42" s="9">
        <f t="shared" si="64"/>
        <v>8</v>
      </c>
      <c r="AX42" s="9">
        <f t="shared" si="64"/>
        <v>0</v>
      </c>
      <c r="AY42" s="9">
        <f>AY43+AY44</f>
        <v>0</v>
      </c>
      <c r="AZ42" s="9">
        <f t="shared" ref="AZ42:BD42" si="65">AZ43+AZ44</f>
        <v>0</v>
      </c>
      <c r="BA42" s="9">
        <f t="shared" si="65"/>
        <v>0</v>
      </c>
      <c r="BB42" s="9">
        <f t="shared" si="65"/>
        <v>0</v>
      </c>
      <c r="BC42" s="9">
        <f t="shared" si="65"/>
        <v>8</v>
      </c>
      <c r="BD42" s="9">
        <f t="shared" si="65"/>
        <v>0</v>
      </c>
    </row>
    <row r="43" spans="1:56" ht="18.75" hidden="1" customHeight="1">
      <c r="A43" s="26" t="s">
        <v>156</v>
      </c>
      <c r="B43" s="27">
        <f>B41</f>
        <v>900</v>
      </c>
      <c r="C43" s="27" t="s">
        <v>22</v>
      </c>
      <c r="D43" s="27" t="s">
        <v>17</v>
      </c>
      <c r="E43" s="27" t="s">
        <v>91</v>
      </c>
      <c r="F43" s="27" t="s">
        <v>650</v>
      </c>
      <c r="G43" s="9"/>
      <c r="H43" s="9"/>
      <c r="I43" s="9"/>
      <c r="J43" s="9"/>
      <c r="K43" s="9"/>
      <c r="L43" s="9"/>
      <c r="M43" s="9"/>
      <c r="N43" s="9"/>
      <c r="O43" s="9"/>
      <c r="P43" s="9">
        <v>3</v>
      </c>
      <c r="Q43" s="9"/>
      <c r="R43" s="9"/>
      <c r="S43" s="9">
        <f>M43+O43+P43+Q43+R43</f>
        <v>3</v>
      </c>
      <c r="T43" s="10">
        <f>N43+R43</f>
        <v>0</v>
      </c>
      <c r="U43" s="9"/>
      <c r="V43" s="9"/>
      <c r="W43" s="9"/>
      <c r="X43" s="9"/>
      <c r="Y43" s="9">
        <f>S43+U43+V43+W43+X43</f>
        <v>3</v>
      </c>
      <c r="Z43" s="10">
        <f>T43+X43</f>
        <v>0</v>
      </c>
      <c r="AA43" s="9"/>
      <c r="AB43" s="9"/>
      <c r="AC43" s="9"/>
      <c r="AD43" s="9"/>
      <c r="AE43" s="9">
        <f>Y43+AA43+AB43+AC43+AD43</f>
        <v>3</v>
      </c>
      <c r="AF43" s="10">
        <f>Z43+AD43</f>
        <v>0</v>
      </c>
      <c r="AG43" s="9"/>
      <c r="AH43" s="9"/>
      <c r="AI43" s="9"/>
      <c r="AJ43" s="9"/>
      <c r="AK43" s="9">
        <f>AE43+AG43+AH43+AI43+AJ43</f>
        <v>3</v>
      </c>
      <c r="AL43" s="10">
        <f>AF43+AJ43</f>
        <v>0</v>
      </c>
      <c r="AM43" s="9"/>
      <c r="AN43" s="9"/>
      <c r="AO43" s="9"/>
      <c r="AP43" s="9"/>
      <c r="AQ43" s="9">
        <f>AK43+AM43+AN43+AO43+AP43</f>
        <v>3</v>
      </c>
      <c r="AR43" s="10">
        <f>AL43+AP43</f>
        <v>0</v>
      </c>
      <c r="AS43" s="9"/>
      <c r="AT43" s="9"/>
      <c r="AU43" s="9"/>
      <c r="AV43" s="9"/>
      <c r="AW43" s="9">
        <f>AQ43+AS43+AT43+AU43+AV43</f>
        <v>3</v>
      </c>
      <c r="AX43" s="10">
        <f>AR43+AV43</f>
        <v>0</v>
      </c>
      <c r="AY43" s="9"/>
      <c r="AZ43" s="9"/>
      <c r="BA43" s="9"/>
      <c r="BB43" s="9"/>
      <c r="BC43" s="9">
        <f>AW43+AY43+AZ43+BA43+BB43</f>
        <v>3</v>
      </c>
      <c r="BD43" s="10">
        <f>AX43+BB43</f>
        <v>0</v>
      </c>
    </row>
    <row r="44" spans="1:56" ht="20.25" hidden="1" customHeight="1">
      <c r="A44" s="26" t="s">
        <v>92</v>
      </c>
      <c r="B44" s="27">
        <v>900</v>
      </c>
      <c r="C44" s="27" t="s">
        <v>22</v>
      </c>
      <c r="D44" s="27" t="s">
        <v>17</v>
      </c>
      <c r="E44" s="27" t="s">
        <v>91</v>
      </c>
      <c r="F44" s="27" t="s">
        <v>69</v>
      </c>
      <c r="G44" s="9">
        <f>18-13</f>
        <v>5</v>
      </c>
      <c r="H44" s="10"/>
      <c r="I44" s="9"/>
      <c r="J44" s="10"/>
      <c r="K44" s="9"/>
      <c r="L44" s="10"/>
      <c r="M44" s="9">
        <f>G44+I44+J44+K44+L44</f>
        <v>5</v>
      </c>
      <c r="N44" s="10">
        <f>H44+L44</f>
        <v>0</v>
      </c>
      <c r="O44" s="9"/>
      <c r="P44" s="10"/>
      <c r="Q44" s="9"/>
      <c r="R44" s="10"/>
      <c r="S44" s="9">
        <f>M44+O44+P44+Q44+R44</f>
        <v>5</v>
      </c>
      <c r="T44" s="10">
        <f>N44+R44</f>
        <v>0</v>
      </c>
      <c r="U44" s="9"/>
      <c r="V44" s="10"/>
      <c r="W44" s="9"/>
      <c r="X44" s="10"/>
      <c r="Y44" s="9">
        <f>S44+U44+V44+W44+X44</f>
        <v>5</v>
      </c>
      <c r="Z44" s="10">
        <f>T44+X44</f>
        <v>0</v>
      </c>
      <c r="AA44" s="9"/>
      <c r="AB44" s="10"/>
      <c r="AC44" s="9"/>
      <c r="AD44" s="10"/>
      <c r="AE44" s="9">
        <f>Y44+AA44+AB44+AC44+AD44</f>
        <v>5</v>
      </c>
      <c r="AF44" s="10">
        <f>Z44+AD44</f>
        <v>0</v>
      </c>
      <c r="AG44" s="9"/>
      <c r="AH44" s="10"/>
      <c r="AI44" s="9"/>
      <c r="AJ44" s="10"/>
      <c r="AK44" s="9">
        <f>AE44+AG44+AH44+AI44+AJ44</f>
        <v>5</v>
      </c>
      <c r="AL44" s="10">
        <f>AF44+AJ44</f>
        <v>0</v>
      </c>
      <c r="AM44" s="9"/>
      <c r="AN44" s="10"/>
      <c r="AO44" s="9"/>
      <c r="AP44" s="10"/>
      <c r="AQ44" s="9">
        <f>AK44+AM44+AN44+AO44+AP44</f>
        <v>5</v>
      </c>
      <c r="AR44" s="10">
        <f>AL44+AP44</f>
        <v>0</v>
      </c>
      <c r="AS44" s="9"/>
      <c r="AT44" s="10"/>
      <c r="AU44" s="9"/>
      <c r="AV44" s="10"/>
      <c r="AW44" s="9">
        <f>AQ44+AS44+AT44+AU44+AV44</f>
        <v>5</v>
      </c>
      <c r="AX44" s="10">
        <f>AR44+AV44</f>
        <v>0</v>
      </c>
      <c r="AY44" s="9"/>
      <c r="AZ44" s="10"/>
      <c r="BA44" s="9"/>
      <c r="BB44" s="10"/>
      <c r="BC44" s="9">
        <f>AW44+AY44+AZ44+BA44+BB44</f>
        <v>5</v>
      </c>
      <c r="BD44" s="10">
        <f>AX44+BB44</f>
        <v>0</v>
      </c>
    </row>
    <row r="45" spans="1:56" hidden="1">
      <c r="A45" s="26"/>
      <c r="B45" s="27"/>
      <c r="C45" s="27"/>
      <c r="D45" s="27"/>
      <c r="E45" s="27"/>
      <c r="F45" s="27"/>
      <c r="G45" s="9"/>
      <c r="H45" s="10"/>
      <c r="I45" s="9"/>
      <c r="J45" s="10"/>
      <c r="K45" s="9"/>
      <c r="L45" s="10"/>
      <c r="M45" s="9"/>
      <c r="N45" s="10"/>
      <c r="O45" s="9"/>
      <c r="P45" s="10"/>
      <c r="Q45" s="9"/>
      <c r="R45" s="10"/>
      <c r="S45" s="9"/>
      <c r="T45" s="10"/>
      <c r="U45" s="9"/>
      <c r="V45" s="10"/>
      <c r="W45" s="9"/>
      <c r="X45" s="10"/>
      <c r="Y45" s="9"/>
      <c r="Z45" s="10"/>
      <c r="AA45" s="9"/>
      <c r="AB45" s="10"/>
      <c r="AC45" s="9"/>
      <c r="AD45" s="10"/>
      <c r="AE45" s="9"/>
      <c r="AF45" s="10"/>
      <c r="AG45" s="9"/>
      <c r="AH45" s="10"/>
      <c r="AI45" s="9"/>
      <c r="AJ45" s="10"/>
      <c r="AK45" s="9"/>
      <c r="AL45" s="10"/>
      <c r="AM45" s="9"/>
      <c r="AN45" s="10"/>
      <c r="AO45" s="9"/>
      <c r="AP45" s="10"/>
      <c r="AQ45" s="9"/>
      <c r="AR45" s="10"/>
      <c r="AS45" s="9"/>
      <c r="AT45" s="10"/>
      <c r="AU45" s="9"/>
      <c r="AV45" s="10"/>
      <c r="AW45" s="9"/>
      <c r="AX45" s="10"/>
      <c r="AY45" s="9"/>
      <c r="AZ45" s="10"/>
      <c r="BA45" s="9"/>
      <c r="BB45" s="10"/>
      <c r="BC45" s="9"/>
      <c r="BD45" s="10"/>
    </row>
    <row r="46" spans="1:56" ht="20.25" hidden="1" customHeight="1">
      <c r="A46" s="24" t="s">
        <v>59</v>
      </c>
      <c r="B46" s="25">
        <f>B31</f>
        <v>900</v>
      </c>
      <c r="C46" s="25" t="s">
        <v>22</v>
      </c>
      <c r="D46" s="25" t="s">
        <v>60</v>
      </c>
      <c r="E46" s="25"/>
      <c r="F46" s="25"/>
      <c r="G46" s="7">
        <f>G53+G47</f>
        <v>33007</v>
      </c>
      <c r="H46" s="7">
        <f>H53+H47</f>
        <v>0</v>
      </c>
      <c r="I46" s="7">
        <f t="shared" ref="I46:N46" si="66">I53+I47</f>
        <v>0</v>
      </c>
      <c r="J46" s="7">
        <f t="shared" si="66"/>
        <v>0</v>
      </c>
      <c r="K46" s="7">
        <f t="shared" si="66"/>
        <v>0</v>
      </c>
      <c r="L46" s="7">
        <f t="shared" si="66"/>
        <v>0</v>
      </c>
      <c r="M46" s="7">
        <f t="shared" si="66"/>
        <v>33007</v>
      </c>
      <c r="N46" s="7">
        <f t="shared" si="66"/>
        <v>0</v>
      </c>
      <c r="O46" s="7">
        <f t="shared" ref="O46:T46" si="67">O53+O47</f>
        <v>0</v>
      </c>
      <c r="P46" s="7">
        <f t="shared" si="67"/>
        <v>0</v>
      </c>
      <c r="Q46" s="7">
        <f t="shared" si="67"/>
        <v>0</v>
      </c>
      <c r="R46" s="7">
        <f t="shared" si="67"/>
        <v>0</v>
      </c>
      <c r="S46" s="7">
        <f t="shared" si="67"/>
        <v>33007</v>
      </c>
      <c r="T46" s="7">
        <f t="shared" si="67"/>
        <v>0</v>
      </c>
      <c r="U46" s="7">
        <f t="shared" ref="U46:Z46" si="68">U53+U47</f>
        <v>0</v>
      </c>
      <c r="V46" s="7">
        <f t="shared" si="68"/>
        <v>0</v>
      </c>
      <c r="W46" s="7">
        <f t="shared" si="68"/>
        <v>0</v>
      </c>
      <c r="X46" s="7">
        <f t="shared" si="68"/>
        <v>0</v>
      </c>
      <c r="Y46" s="7">
        <f t="shared" si="68"/>
        <v>33007</v>
      </c>
      <c r="Z46" s="7">
        <f t="shared" si="68"/>
        <v>0</v>
      </c>
      <c r="AA46" s="7">
        <f t="shared" ref="AA46:AF46" si="69">AA53+AA47</f>
        <v>0</v>
      </c>
      <c r="AB46" s="7">
        <f t="shared" si="69"/>
        <v>0</v>
      </c>
      <c r="AC46" s="7">
        <f t="shared" si="69"/>
        <v>0</v>
      </c>
      <c r="AD46" s="7">
        <f t="shared" si="69"/>
        <v>0</v>
      </c>
      <c r="AE46" s="7">
        <f t="shared" si="69"/>
        <v>33007</v>
      </c>
      <c r="AF46" s="7">
        <f t="shared" si="69"/>
        <v>0</v>
      </c>
      <c r="AG46" s="7">
        <f t="shared" ref="AG46:AL46" si="70">AG53+AG47</f>
        <v>0</v>
      </c>
      <c r="AH46" s="7">
        <f t="shared" si="70"/>
        <v>0</v>
      </c>
      <c r="AI46" s="7">
        <f t="shared" si="70"/>
        <v>0</v>
      </c>
      <c r="AJ46" s="7">
        <f t="shared" si="70"/>
        <v>0</v>
      </c>
      <c r="AK46" s="7">
        <f t="shared" si="70"/>
        <v>33007</v>
      </c>
      <c r="AL46" s="7">
        <f t="shared" si="70"/>
        <v>0</v>
      </c>
      <c r="AM46" s="7">
        <f t="shared" ref="AM46:AR46" si="71">AM53+AM47</f>
        <v>0</v>
      </c>
      <c r="AN46" s="7">
        <f t="shared" si="71"/>
        <v>0</v>
      </c>
      <c r="AO46" s="7">
        <f t="shared" si="71"/>
        <v>-69</v>
      </c>
      <c r="AP46" s="7">
        <f t="shared" si="71"/>
        <v>0</v>
      </c>
      <c r="AQ46" s="7">
        <f t="shared" si="71"/>
        <v>32938</v>
      </c>
      <c r="AR46" s="7">
        <f t="shared" si="71"/>
        <v>0</v>
      </c>
      <c r="AS46" s="7">
        <f t="shared" ref="AS46:AX46" si="72">AS53+AS47</f>
        <v>0</v>
      </c>
      <c r="AT46" s="7">
        <f t="shared" si="72"/>
        <v>0</v>
      </c>
      <c r="AU46" s="7">
        <f t="shared" si="72"/>
        <v>0</v>
      </c>
      <c r="AV46" s="7">
        <f t="shared" si="72"/>
        <v>0</v>
      </c>
      <c r="AW46" s="7">
        <f t="shared" si="72"/>
        <v>32938</v>
      </c>
      <c r="AX46" s="7">
        <f t="shared" si="72"/>
        <v>0</v>
      </c>
      <c r="AY46" s="7">
        <f t="shared" ref="AY46:BD46" si="73">AY53+AY47</f>
        <v>0</v>
      </c>
      <c r="AZ46" s="7">
        <f t="shared" si="73"/>
        <v>0</v>
      </c>
      <c r="BA46" s="7">
        <f t="shared" si="73"/>
        <v>-67</v>
      </c>
      <c r="BB46" s="7">
        <f t="shared" si="73"/>
        <v>0</v>
      </c>
      <c r="BC46" s="7">
        <f t="shared" si="73"/>
        <v>32871</v>
      </c>
      <c r="BD46" s="7">
        <f t="shared" si="73"/>
        <v>0</v>
      </c>
    </row>
    <row r="47" spans="1:56" ht="53.25" hidden="1" customHeight="1">
      <c r="A47" s="29" t="s">
        <v>436</v>
      </c>
      <c r="B47" s="27">
        <f t="shared" ref="B47:B52" si="74">B46</f>
        <v>900</v>
      </c>
      <c r="C47" s="27" t="s">
        <v>22</v>
      </c>
      <c r="D47" s="27" t="s">
        <v>60</v>
      </c>
      <c r="E47" s="27" t="s">
        <v>74</v>
      </c>
      <c r="F47" s="27"/>
      <c r="G47" s="11">
        <f t="shared" ref="G47:V51" si="75">G48</f>
        <v>134</v>
      </c>
      <c r="H47" s="11">
        <f t="shared" si="75"/>
        <v>0</v>
      </c>
      <c r="I47" s="11">
        <f t="shared" si="75"/>
        <v>0</v>
      </c>
      <c r="J47" s="11">
        <f t="shared" si="75"/>
        <v>0</v>
      </c>
      <c r="K47" s="11">
        <f t="shared" si="75"/>
        <v>0</v>
      </c>
      <c r="L47" s="11">
        <f t="shared" si="75"/>
        <v>0</v>
      </c>
      <c r="M47" s="11">
        <f t="shared" si="75"/>
        <v>134</v>
      </c>
      <c r="N47" s="11">
        <f t="shared" si="75"/>
        <v>0</v>
      </c>
      <c r="O47" s="11">
        <f t="shared" si="75"/>
        <v>0</v>
      </c>
      <c r="P47" s="11">
        <f t="shared" si="75"/>
        <v>0</v>
      </c>
      <c r="Q47" s="11">
        <f t="shared" si="75"/>
        <v>0</v>
      </c>
      <c r="R47" s="11">
        <f t="shared" si="75"/>
        <v>0</v>
      </c>
      <c r="S47" s="11">
        <f t="shared" si="75"/>
        <v>134</v>
      </c>
      <c r="T47" s="11">
        <f t="shared" si="75"/>
        <v>0</v>
      </c>
      <c r="U47" s="11">
        <f t="shared" si="75"/>
        <v>0</v>
      </c>
      <c r="V47" s="11">
        <f t="shared" si="75"/>
        <v>0</v>
      </c>
      <c r="W47" s="11">
        <f t="shared" ref="U47:AJ51" si="76">W48</f>
        <v>0</v>
      </c>
      <c r="X47" s="11">
        <f t="shared" si="76"/>
        <v>0</v>
      </c>
      <c r="Y47" s="11">
        <f t="shared" si="76"/>
        <v>134</v>
      </c>
      <c r="Z47" s="11">
        <f t="shared" si="76"/>
        <v>0</v>
      </c>
      <c r="AA47" s="11">
        <f t="shared" si="76"/>
        <v>0</v>
      </c>
      <c r="AB47" s="11">
        <f t="shared" si="76"/>
        <v>0</v>
      </c>
      <c r="AC47" s="11">
        <f t="shared" si="76"/>
        <v>0</v>
      </c>
      <c r="AD47" s="11">
        <f t="shared" si="76"/>
        <v>0</v>
      </c>
      <c r="AE47" s="11">
        <f t="shared" si="76"/>
        <v>134</v>
      </c>
      <c r="AF47" s="11">
        <f t="shared" si="76"/>
        <v>0</v>
      </c>
      <c r="AG47" s="11">
        <f t="shared" si="76"/>
        <v>0</v>
      </c>
      <c r="AH47" s="11">
        <f t="shared" si="76"/>
        <v>0</v>
      </c>
      <c r="AI47" s="11">
        <f t="shared" si="76"/>
        <v>0</v>
      </c>
      <c r="AJ47" s="11">
        <f t="shared" si="76"/>
        <v>0</v>
      </c>
      <c r="AK47" s="11">
        <f t="shared" ref="AG47:AV51" si="77">AK48</f>
        <v>134</v>
      </c>
      <c r="AL47" s="11">
        <f t="shared" si="77"/>
        <v>0</v>
      </c>
      <c r="AM47" s="11">
        <f t="shared" si="77"/>
        <v>0</v>
      </c>
      <c r="AN47" s="11">
        <f t="shared" si="77"/>
        <v>0</v>
      </c>
      <c r="AO47" s="11">
        <f t="shared" si="77"/>
        <v>0</v>
      </c>
      <c r="AP47" s="11">
        <f t="shared" si="77"/>
        <v>0</v>
      </c>
      <c r="AQ47" s="11">
        <f t="shared" si="77"/>
        <v>134</v>
      </c>
      <c r="AR47" s="11">
        <f t="shared" si="77"/>
        <v>0</v>
      </c>
      <c r="AS47" s="11">
        <f t="shared" si="77"/>
        <v>0</v>
      </c>
      <c r="AT47" s="11">
        <f t="shared" si="77"/>
        <v>0</v>
      </c>
      <c r="AU47" s="11">
        <f t="shared" si="77"/>
        <v>0</v>
      </c>
      <c r="AV47" s="11">
        <f t="shared" si="77"/>
        <v>0</v>
      </c>
      <c r="AW47" s="11">
        <f t="shared" ref="AS47:BD51" si="78">AW48</f>
        <v>134</v>
      </c>
      <c r="AX47" s="11">
        <f t="shared" si="78"/>
        <v>0</v>
      </c>
      <c r="AY47" s="11">
        <f t="shared" si="78"/>
        <v>0</v>
      </c>
      <c r="AZ47" s="11">
        <f t="shared" si="78"/>
        <v>0</v>
      </c>
      <c r="BA47" s="11">
        <f t="shared" si="78"/>
        <v>0</v>
      </c>
      <c r="BB47" s="11">
        <f t="shared" si="78"/>
        <v>0</v>
      </c>
      <c r="BC47" s="11">
        <f t="shared" si="78"/>
        <v>134</v>
      </c>
      <c r="BD47" s="11">
        <f t="shared" si="78"/>
        <v>0</v>
      </c>
    </row>
    <row r="48" spans="1:56" ht="33.6" hidden="1">
      <c r="A48" s="26" t="s">
        <v>455</v>
      </c>
      <c r="B48" s="27">
        <f t="shared" si="74"/>
        <v>900</v>
      </c>
      <c r="C48" s="27" t="s">
        <v>22</v>
      </c>
      <c r="D48" s="27" t="s">
        <v>60</v>
      </c>
      <c r="E48" s="27" t="s">
        <v>447</v>
      </c>
      <c r="F48" s="27"/>
      <c r="G48" s="11">
        <f t="shared" si="75"/>
        <v>134</v>
      </c>
      <c r="H48" s="11">
        <f t="shared" si="75"/>
        <v>0</v>
      </c>
      <c r="I48" s="11">
        <f t="shared" si="75"/>
        <v>0</v>
      </c>
      <c r="J48" s="11">
        <f t="shared" si="75"/>
        <v>0</v>
      </c>
      <c r="K48" s="11">
        <f t="shared" si="75"/>
        <v>0</v>
      </c>
      <c r="L48" s="11">
        <f t="shared" si="75"/>
        <v>0</v>
      </c>
      <c r="M48" s="11">
        <f t="shared" si="75"/>
        <v>134</v>
      </c>
      <c r="N48" s="11">
        <f t="shared" si="75"/>
        <v>0</v>
      </c>
      <c r="O48" s="11">
        <f t="shared" si="75"/>
        <v>0</v>
      </c>
      <c r="P48" s="11">
        <f t="shared" si="75"/>
        <v>0</v>
      </c>
      <c r="Q48" s="11">
        <f t="shared" si="75"/>
        <v>0</v>
      </c>
      <c r="R48" s="11">
        <f t="shared" si="75"/>
        <v>0</v>
      </c>
      <c r="S48" s="11">
        <f t="shared" si="75"/>
        <v>134</v>
      </c>
      <c r="T48" s="11">
        <f t="shared" si="75"/>
        <v>0</v>
      </c>
      <c r="U48" s="11">
        <f t="shared" si="76"/>
        <v>0</v>
      </c>
      <c r="V48" s="11">
        <f t="shared" si="76"/>
        <v>0</v>
      </c>
      <c r="W48" s="11">
        <f t="shared" si="76"/>
        <v>0</v>
      </c>
      <c r="X48" s="11">
        <f t="shared" si="76"/>
        <v>0</v>
      </c>
      <c r="Y48" s="11">
        <f t="shared" si="76"/>
        <v>134</v>
      </c>
      <c r="Z48" s="11">
        <f t="shared" si="76"/>
        <v>0</v>
      </c>
      <c r="AA48" s="11">
        <f t="shared" si="76"/>
        <v>0</v>
      </c>
      <c r="AB48" s="11">
        <f t="shared" si="76"/>
        <v>0</v>
      </c>
      <c r="AC48" s="11">
        <f t="shared" si="76"/>
        <v>0</v>
      </c>
      <c r="AD48" s="11">
        <f t="shared" si="76"/>
        <v>0</v>
      </c>
      <c r="AE48" s="11">
        <f t="shared" si="76"/>
        <v>134</v>
      </c>
      <c r="AF48" s="11">
        <f t="shared" si="76"/>
        <v>0</v>
      </c>
      <c r="AG48" s="11">
        <f t="shared" si="77"/>
        <v>0</v>
      </c>
      <c r="AH48" s="11">
        <f t="shared" si="77"/>
        <v>0</v>
      </c>
      <c r="AI48" s="11">
        <f t="shared" si="77"/>
        <v>0</v>
      </c>
      <c r="AJ48" s="11">
        <f t="shared" si="77"/>
        <v>0</v>
      </c>
      <c r="AK48" s="11">
        <f t="shared" si="77"/>
        <v>134</v>
      </c>
      <c r="AL48" s="11">
        <f t="shared" si="77"/>
        <v>0</v>
      </c>
      <c r="AM48" s="11">
        <f t="shared" si="77"/>
        <v>0</v>
      </c>
      <c r="AN48" s="11">
        <f t="shared" si="77"/>
        <v>0</v>
      </c>
      <c r="AO48" s="11">
        <f t="shared" si="77"/>
        <v>0</v>
      </c>
      <c r="AP48" s="11">
        <f t="shared" si="77"/>
        <v>0</v>
      </c>
      <c r="AQ48" s="11">
        <f t="shared" si="77"/>
        <v>134</v>
      </c>
      <c r="AR48" s="11">
        <f t="shared" si="77"/>
        <v>0</v>
      </c>
      <c r="AS48" s="11">
        <f t="shared" si="78"/>
        <v>0</v>
      </c>
      <c r="AT48" s="11">
        <f t="shared" si="78"/>
        <v>0</v>
      </c>
      <c r="AU48" s="11">
        <f t="shared" si="78"/>
        <v>0</v>
      </c>
      <c r="AV48" s="11">
        <f t="shared" si="78"/>
        <v>0</v>
      </c>
      <c r="AW48" s="11">
        <f t="shared" si="78"/>
        <v>134</v>
      </c>
      <c r="AX48" s="11">
        <f t="shared" si="78"/>
        <v>0</v>
      </c>
      <c r="AY48" s="11">
        <f t="shared" si="78"/>
        <v>0</v>
      </c>
      <c r="AZ48" s="11">
        <f t="shared" si="78"/>
        <v>0</v>
      </c>
      <c r="BA48" s="11">
        <f t="shared" si="78"/>
        <v>0</v>
      </c>
      <c r="BB48" s="11">
        <f t="shared" si="78"/>
        <v>0</v>
      </c>
      <c r="BC48" s="11">
        <f t="shared" si="78"/>
        <v>134</v>
      </c>
      <c r="BD48" s="11">
        <f t="shared" si="78"/>
        <v>0</v>
      </c>
    </row>
    <row r="49" spans="1:56" ht="20.25" hidden="1" customHeight="1">
      <c r="A49" s="26" t="s">
        <v>15</v>
      </c>
      <c r="B49" s="27">
        <f t="shared" si="74"/>
        <v>900</v>
      </c>
      <c r="C49" s="27" t="s">
        <v>22</v>
      </c>
      <c r="D49" s="27" t="s">
        <v>60</v>
      </c>
      <c r="E49" s="27" t="s">
        <v>445</v>
      </c>
      <c r="F49" s="27"/>
      <c r="G49" s="11">
        <f t="shared" si="75"/>
        <v>134</v>
      </c>
      <c r="H49" s="11">
        <f t="shared" si="75"/>
        <v>0</v>
      </c>
      <c r="I49" s="11">
        <f t="shared" si="75"/>
        <v>0</v>
      </c>
      <c r="J49" s="11">
        <f t="shared" si="75"/>
        <v>0</v>
      </c>
      <c r="K49" s="11">
        <f t="shared" si="75"/>
        <v>0</v>
      </c>
      <c r="L49" s="11">
        <f t="shared" si="75"/>
        <v>0</v>
      </c>
      <c r="M49" s="11">
        <f t="shared" si="75"/>
        <v>134</v>
      </c>
      <c r="N49" s="11">
        <f t="shared" si="75"/>
        <v>0</v>
      </c>
      <c r="O49" s="11">
        <f t="shared" si="75"/>
        <v>0</v>
      </c>
      <c r="P49" s="11">
        <f t="shared" si="75"/>
        <v>0</v>
      </c>
      <c r="Q49" s="11">
        <f t="shared" si="75"/>
        <v>0</v>
      </c>
      <c r="R49" s="11">
        <f t="shared" si="75"/>
        <v>0</v>
      </c>
      <c r="S49" s="11">
        <f t="shared" si="75"/>
        <v>134</v>
      </c>
      <c r="T49" s="11">
        <f t="shared" si="75"/>
        <v>0</v>
      </c>
      <c r="U49" s="11">
        <f t="shared" si="76"/>
        <v>0</v>
      </c>
      <c r="V49" s="11">
        <f t="shared" si="76"/>
        <v>0</v>
      </c>
      <c r="W49" s="11">
        <f t="shared" si="76"/>
        <v>0</v>
      </c>
      <c r="X49" s="11">
        <f t="shared" si="76"/>
        <v>0</v>
      </c>
      <c r="Y49" s="11">
        <f t="shared" si="76"/>
        <v>134</v>
      </c>
      <c r="Z49" s="11">
        <f t="shared" si="76"/>
        <v>0</v>
      </c>
      <c r="AA49" s="11">
        <f t="shared" si="76"/>
        <v>0</v>
      </c>
      <c r="AB49" s="11">
        <f t="shared" si="76"/>
        <v>0</v>
      </c>
      <c r="AC49" s="11">
        <f t="shared" si="76"/>
        <v>0</v>
      </c>
      <c r="AD49" s="11">
        <f t="shared" si="76"/>
        <v>0</v>
      </c>
      <c r="AE49" s="11">
        <f t="shared" si="76"/>
        <v>134</v>
      </c>
      <c r="AF49" s="11">
        <f t="shared" si="76"/>
        <v>0</v>
      </c>
      <c r="AG49" s="11">
        <f t="shared" si="77"/>
        <v>0</v>
      </c>
      <c r="AH49" s="11">
        <f t="shared" si="77"/>
        <v>0</v>
      </c>
      <c r="AI49" s="11">
        <f t="shared" si="77"/>
        <v>0</v>
      </c>
      <c r="AJ49" s="11">
        <f t="shared" si="77"/>
        <v>0</v>
      </c>
      <c r="AK49" s="11">
        <f t="shared" si="77"/>
        <v>134</v>
      </c>
      <c r="AL49" s="11">
        <f t="shared" si="77"/>
        <v>0</v>
      </c>
      <c r="AM49" s="11">
        <f t="shared" si="77"/>
        <v>0</v>
      </c>
      <c r="AN49" s="11">
        <f t="shared" si="77"/>
        <v>0</v>
      </c>
      <c r="AO49" s="11">
        <f t="shared" si="77"/>
        <v>0</v>
      </c>
      <c r="AP49" s="11">
        <f t="shared" si="77"/>
        <v>0</v>
      </c>
      <c r="AQ49" s="11">
        <f t="shared" si="77"/>
        <v>134</v>
      </c>
      <c r="AR49" s="11">
        <f t="shared" si="77"/>
        <v>0</v>
      </c>
      <c r="AS49" s="11">
        <f t="shared" si="78"/>
        <v>0</v>
      </c>
      <c r="AT49" s="11">
        <f t="shared" si="78"/>
        <v>0</v>
      </c>
      <c r="AU49" s="11">
        <f t="shared" si="78"/>
        <v>0</v>
      </c>
      <c r="AV49" s="11">
        <f t="shared" si="78"/>
        <v>0</v>
      </c>
      <c r="AW49" s="11">
        <f t="shared" si="78"/>
        <v>134</v>
      </c>
      <c r="AX49" s="11">
        <f t="shared" si="78"/>
        <v>0</v>
      </c>
      <c r="AY49" s="11">
        <f t="shared" si="78"/>
        <v>0</v>
      </c>
      <c r="AZ49" s="11">
        <f t="shared" si="78"/>
        <v>0</v>
      </c>
      <c r="BA49" s="11">
        <f t="shared" si="78"/>
        <v>0</v>
      </c>
      <c r="BB49" s="11">
        <f t="shared" si="78"/>
        <v>0</v>
      </c>
      <c r="BC49" s="11">
        <f t="shared" si="78"/>
        <v>134</v>
      </c>
      <c r="BD49" s="11">
        <f t="shared" si="78"/>
        <v>0</v>
      </c>
    </row>
    <row r="50" spans="1:56" ht="20.25" hidden="1" customHeight="1">
      <c r="A50" s="29" t="s">
        <v>94</v>
      </c>
      <c r="B50" s="27">
        <f t="shared" si="74"/>
        <v>900</v>
      </c>
      <c r="C50" s="27" t="s">
        <v>22</v>
      </c>
      <c r="D50" s="27" t="s">
        <v>60</v>
      </c>
      <c r="E50" s="27" t="s">
        <v>446</v>
      </c>
      <c r="F50" s="27"/>
      <c r="G50" s="11">
        <f t="shared" si="75"/>
        <v>134</v>
      </c>
      <c r="H50" s="11">
        <f t="shared" si="75"/>
        <v>0</v>
      </c>
      <c r="I50" s="11">
        <f t="shared" si="75"/>
        <v>0</v>
      </c>
      <c r="J50" s="11">
        <f t="shared" si="75"/>
        <v>0</v>
      </c>
      <c r="K50" s="11">
        <f t="shared" si="75"/>
        <v>0</v>
      </c>
      <c r="L50" s="11">
        <f t="shared" si="75"/>
        <v>0</v>
      </c>
      <c r="M50" s="11">
        <f t="shared" si="75"/>
        <v>134</v>
      </c>
      <c r="N50" s="11">
        <f t="shared" si="75"/>
        <v>0</v>
      </c>
      <c r="O50" s="11">
        <f t="shared" si="75"/>
        <v>0</v>
      </c>
      <c r="P50" s="11">
        <f t="shared" si="75"/>
        <v>0</v>
      </c>
      <c r="Q50" s="11">
        <f t="shared" si="75"/>
        <v>0</v>
      </c>
      <c r="R50" s="11">
        <f t="shared" si="75"/>
        <v>0</v>
      </c>
      <c r="S50" s="11">
        <f t="shared" si="75"/>
        <v>134</v>
      </c>
      <c r="T50" s="11">
        <f t="shared" si="75"/>
        <v>0</v>
      </c>
      <c r="U50" s="11">
        <f t="shared" si="76"/>
        <v>0</v>
      </c>
      <c r="V50" s="11">
        <f t="shared" si="76"/>
        <v>0</v>
      </c>
      <c r="W50" s="11">
        <f t="shared" si="76"/>
        <v>0</v>
      </c>
      <c r="X50" s="11">
        <f t="shared" si="76"/>
        <v>0</v>
      </c>
      <c r="Y50" s="11">
        <f t="shared" si="76"/>
        <v>134</v>
      </c>
      <c r="Z50" s="11">
        <f t="shared" si="76"/>
        <v>0</v>
      </c>
      <c r="AA50" s="11">
        <f t="shared" si="76"/>
        <v>0</v>
      </c>
      <c r="AB50" s="11">
        <f t="shared" si="76"/>
        <v>0</v>
      </c>
      <c r="AC50" s="11">
        <f t="shared" si="76"/>
        <v>0</v>
      </c>
      <c r="AD50" s="11">
        <f t="shared" si="76"/>
        <v>0</v>
      </c>
      <c r="AE50" s="11">
        <f t="shared" si="76"/>
        <v>134</v>
      </c>
      <c r="AF50" s="11">
        <f t="shared" si="76"/>
        <v>0</v>
      </c>
      <c r="AG50" s="11">
        <f t="shared" si="77"/>
        <v>0</v>
      </c>
      <c r="AH50" s="11">
        <f t="shared" si="77"/>
        <v>0</v>
      </c>
      <c r="AI50" s="11">
        <f t="shared" si="77"/>
        <v>0</v>
      </c>
      <c r="AJ50" s="11">
        <f t="shared" si="77"/>
        <v>0</v>
      </c>
      <c r="AK50" s="11">
        <f t="shared" si="77"/>
        <v>134</v>
      </c>
      <c r="AL50" s="11">
        <f t="shared" si="77"/>
        <v>0</v>
      </c>
      <c r="AM50" s="11">
        <f t="shared" si="77"/>
        <v>0</v>
      </c>
      <c r="AN50" s="11">
        <f t="shared" si="77"/>
        <v>0</v>
      </c>
      <c r="AO50" s="11">
        <f t="shared" si="77"/>
        <v>0</v>
      </c>
      <c r="AP50" s="11">
        <f t="shared" si="77"/>
        <v>0</v>
      </c>
      <c r="AQ50" s="11">
        <f t="shared" si="77"/>
        <v>134</v>
      </c>
      <c r="AR50" s="11">
        <f t="shared" si="77"/>
        <v>0</v>
      </c>
      <c r="AS50" s="11">
        <f t="shared" si="78"/>
        <v>0</v>
      </c>
      <c r="AT50" s="11">
        <f t="shared" si="78"/>
        <v>0</v>
      </c>
      <c r="AU50" s="11">
        <f t="shared" si="78"/>
        <v>0</v>
      </c>
      <c r="AV50" s="11">
        <f t="shared" si="78"/>
        <v>0</v>
      </c>
      <c r="AW50" s="11">
        <f t="shared" si="78"/>
        <v>134</v>
      </c>
      <c r="AX50" s="11">
        <f t="shared" si="78"/>
        <v>0</v>
      </c>
      <c r="AY50" s="11">
        <f t="shared" si="78"/>
        <v>0</v>
      </c>
      <c r="AZ50" s="11">
        <f t="shared" si="78"/>
        <v>0</v>
      </c>
      <c r="BA50" s="11">
        <f t="shared" si="78"/>
        <v>0</v>
      </c>
      <c r="BB50" s="11">
        <f t="shared" si="78"/>
        <v>0</v>
      </c>
      <c r="BC50" s="11">
        <f t="shared" si="78"/>
        <v>134</v>
      </c>
      <c r="BD50" s="11">
        <f t="shared" si="78"/>
        <v>0</v>
      </c>
    </row>
    <row r="51" spans="1:56" ht="33.6" hidden="1">
      <c r="A51" s="26" t="s">
        <v>244</v>
      </c>
      <c r="B51" s="27">
        <f t="shared" si="74"/>
        <v>900</v>
      </c>
      <c r="C51" s="27" t="s">
        <v>22</v>
      </c>
      <c r="D51" s="27" t="s">
        <v>60</v>
      </c>
      <c r="E51" s="27" t="s">
        <v>446</v>
      </c>
      <c r="F51" s="27" t="s">
        <v>31</v>
      </c>
      <c r="G51" s="9">
        <f t="shared" si="75"/>
        <v>134</v>
      </c>
      <c r="H51" s="9">
        <f t="shared" si="75"/>
        <v>0</v>
      </c>
      <c r="I51" s="9">
        <f t="shared" si="75"/>
        <v>0</v>
      </c>
      <c r="J51" s="9">
        <f t="shared" si="75"/>
        <v>0</v>
      </c>
      <c r="K51" s="9">
        <f t="shared" si="75"/>
        <v>0</v>
      </c>
      <c r="L51" s="9">
        <f t="shared" si="75"/>
        <v>0</v>
      </c>
      <c r="M51" s="9">
        <f t="shared" si="75"/>
        <v>134</v>
      </c>
      <c r="N51" s="9">
        <f t="shared" si="75"/>
        <v>0</v>
      </c>
      <c r="O51" s="9">
        <f t="shared" si="75"/>
        <v>0</v>
      </c>
      <c r="P51" s="9">
        <f t="shared" si="75"/>
        <v>0</v>
      </c>
      <c r="Q51" s="9">
        <f t="shared" si="75"/>
        <v>0</v>
      </c>
      <c r="R51" s="9">
        <f t="shared" si="75"/>
        <v>0</v>
      </c>
      <c r="S51" s="9">
        <f t="shared" si="75"/>
        <v>134</v>
      </c>
      <c r="T51" s="9">
        <f t="shared" si="75"/>
        <v>0</v>
      </c>
      <c r="U51" s="9">
        <f t="shared" si="76"/>
        <v>0</v>
      </c>
      <c r="V51" s="9">
        <f t="shared" si="76"/>
        <v>0</v>
      </c>
      <c r="W51" s="9">
        <f t="shared" si="76"/>
        <v>0</v>
      </c>
      <c r="X51" s="9">
        <f t="shared" si="76"/>
        <v>0</v>
      </c>
      <c r="Y51" s="9">
        <f t="shared" si="76"/>
        <v>134</v>
      </c>
      <c r="Z51" s="9">
        <f t="shared" si="76"/>
        <v>0</v>
      </c>
      <c r="AA51" s="9">
        <f t="shared" si="76"/>
        <v>0</v>
      </c>
      <c r="AB51" s="9">
        <f t="shared" si="76"/>
        <v>0</v>
      </c>
      <c r="AC51" s="9">
        <f t="shared" si="76"/>
        <v>0</v>
      </c>
      <c r="AD51" s="9">
        <f t="shared" si="76"/>
        <v>0</v>
      </c>
      <c r="AE51" s="9">
        <f t="shared" si="76"/>
        <v>134</v>
      </c>
      <c r="AF51" s="9">
        <f t="shared" si="76"/>
        <v>0</v>
      </c>
      <c r="AG51" s="9">
        <f t="shared" si="77"/>
        <v>0</v>
      </c>
      <c r="AH51" s="9">
        <f t="shared" si="77"/>
        <v>0</v>
      </c>
      <c r="AI51" s="9">
        <f t="shared" si="77"/>
        <v>0</v>
      </c>
      <c r="AJ51" s="9">
        <f t="shared" si="77"/>
        <v>0</v>
      </c>
      <c r="AK51" s="9">
        <f t="shared" si="77"/>
        <v>134</v>
      </c>
      <c r="AL51" s="9">
        <f t="shared" si="77"/>
        <v>0</v>
      </c>
      <c r="AM51" s="9">
        <f t="shared" si="77"/>
        <v>0</v>
      </c>
      <c r="AN51" s="9">
        <f t="shared" si="77"/>
        <v>0</v>
      </c>
      <c r="AO51" s="9">
        <f t="shared" si="77"/>
        <v>0</v>
      </c>
      <c r="AP51" s="9">
        <f t="shared" si="77"/>
        <v>0</v>
      </c>
      <c r="AQ51" s="9">
        <f t="shared" si="77"/>
        <v>134</v>
      </c>
      <c r="AR51" s="9">
        <f t="shared" si="77"/>
        <v>0</v>
      </c>
      <c r="AS51" s="9">
        <f t="shared" si="78"/>
        <v>0</v>
      </c>
      <c r="AT51" s="9">
        <f t="shared" si="78"/>
        <v>0</v>
      </c>
      <c r="AU51" s="9">
        <f t="shared" si="78"/>
        <v>0</v>
      </c>
      <c r="AV51" s="9">
        <f t="shared" si="78"/>
        <v>0</v>
      </c>
      <c r="AW51" s="9">
        <f t="shared" si="78"/>
        <v>134</v>
      </c>
      <c r="AX51" s="9">
        <f t="shared" si="78"/>
        <v>0</v>
      </c>
      <c r="AY51" s="9">
        <f t="shared" si="78"/>
        <v>0</v>
      </c>
      <c r="AZ51" s="9">
        <f t="shared" si="78"/>
        <v>0</v>
      </c>
      <c r="BA51" s="9">
        <f t="shared" si="78"/>
        <v>0</v>
      </c>
      <c r="BB51" s="9">
        <f t="shared" si="78"/>
        <v>0</v>
      </c>
      <c r="BC51" s="9">
        <f t="shared" si="78"/>
        <v>134</v>
      </c>
      <c r="BD51" s="9">
        <f t="shared" si="78"/>
        <v>0</v>
      </c>
    </row>
    <row r="52" spans="1:56" ht="33.6" hidden="1">
      <c r="A52" s="26" t="s">
        <v>37</v>
      </c>
      <c r="B52" s="27">
        <f t="shared" si="74"/>
        <v>900</v>
      </c>
      <c r="C52" s="27" t="s">
        <v>22</v>
      </c>
      <c r="D52" s="27" t="s">
        <v>60</v>
      </c>
      <c r="E52" s="27" t="s">
        <v>446</v>
      </c>
      <c r="F52" s="27" t="s">
        <v>38</v>
      </c>
      <c r="G52" s="9">
        <v>134</v>
      </c>
      <c r="H52" s="10"/>
      <c r="I52" s="9"/>
      <c r="J52" s="10"/>
      <c r="K52" s="9"/>
      <c r="L52" s="10"/>
      <c r="M52" s="9">
        <f>G52+I52+J52+K52+L52</f>
        <v>134</v>
      </c>
      <c r="N52" s="10">
        <f>H52+L52</f>
        <v>0</v>
      </c>
      <c r="O52" s="9"/>
      <c r="P52" s="10"/>
      <c r="Q52" s="9"/>
      <c r="R52" s="10"/>
      <c r="S52" s="9">
        <f>M52+O52+P52+Q52+R52</f>
        <v>134</v>
      </c>
      <c r="T52" s="10">
        <f>N52+R52</f>
        <v>0</v>
      </c>
      <c r="U52" s="9"/>
      <c r="V52" s="10"/>
      <c r="W52" s="9"/>
      <c r="X52" s="10"/>
      <c r="Y52" s="9">
        <f>S52+U52+V52+W52+X52</f>
        <v>134</v>
      </c>
      <c r="Z52" s="10">
        <f>T52+X52</f>
        <v>0</v>
      </c>
      <c r="AA52" s="9"/>
      <c r="AB52" s="10"/>
      <c r="AC52" s="9"/>
      <c r="AD52" s="10"/>
      <c r="AE52" s="9">
        <f>Y52+AA52+AB52+AC52+AD52</f>
        <v>134</v>
      </c>
      <c r="AF52" s="10">
        <f>Z52+AD52</f>
        <v>0</v>
      </c>
      <c r="AG52" s="9"/>
      <c r="AH52" s="10"/>
      <c r="AI52" s="9"/>
      <c r="AJ52" s="10"/>
      <c r="AK52" s="9">
        <f>AE52+AG52+AH52+AI52+AJ52</f>
        <v>134</v>
      </c>
      <c r="AL52" s="10">
        <f>AF52+AJ52</f>
        <v>0</v>
      </c>
      <c r="AM52" s="9"/>
      <c r="AN52" s="10"/>
      <c r="AO52" s="9"/>
      <c r="AP52" s="10"/>
      <c r="AQ52" s="9">
        <f>AK52+AM52+AN52+AO52+AP52</f>
        <v>134</v>
      </c>
      <c r="AR52" s="10">
        <f>AL52+AP52</f>
        <v>0</v>
      </c>
      <c r="AS52" s="9"/>
      <c r="AT52" s="10"/>
      <c r="AU52" s="9"/>
      <c r="AV52" s="10"/>
      <c r="AW52" s="9">
        <f>AQ52+AS52+AT52+AU52+AV52</f>
        <v>134</v>
      </c>
      <c r="AX52" s="10">
        <f>AR52+AV52</f>
        <v>0</v>
      </c>
      <c r="AY52" s="9"/>
      <c r="AZ52" s="10"/>
      <c r="BA52" s="9"/>
      <c r="BB52" s="10"/>
      <c r="BC52" s="9">
        <f>AW52+AY52+AZ52+BA52+BB52</f>
        <v>134</v>
      </c>
      <c r="BD52" s="10">
        <f>AX52+BB52</f>
        <v>0</v>
      </c>
    </row>
    <row r="53" spans="1:56" ht="19.5" hidden="1" customHeight="1">
      <c r="A53" s="26" t="s">
        <v>62</v>
      </c>
      <c r="B53" s="27">
        <f>B46</f>
        <v>900</v>
      </c>
      <c r="C53" s="27" t="s">
        <v>22</v>
      </c>
      <c r="D53" s="27" t="s">
        <v>60</v>
      </c>
      <c r="E53" s="27" t="s">
        <v>63</v>
      </c>
      <c r="F53" s="27"/>
      <c r="G53" s="8">
        <f t="shared" ref="G53:BD53" si="79">G54</f>
        <v>32873</v>
      </c>
      <c r="H53" s="8">
        <f t="shared" si="79"/>
        <v>0</v>
      </c>
      <c r="I53" s="8">
        <f t="shared" si="79"/>
        <v>0</v>
      </c>
      <c r="J53" s="8">
        <f t="shared" si="79"/>
        <v>0</v>
      </c>
      <c r="K53" s="8">
        <f t="shared" si="79"/>
        <v>0</v>
      </c>
      <c r="L53" s="8">
        <f t="shared" si="79"/>
        <v>0</v>
      </c>
      <c r="M53" s="8">
        <f t="shared" si="79"/>
        <v>32873</v>
      </c>
      <c r="N53" s="8">
        <f t="shared" si="79"/>
        <v>0</v>
      </c>
      <c r="O53" s="8">
        <f t="shared" si="79"/>
        <v>0</v>
      </c>
      <c r="P53" s="8">
        <f t="shared" si="79"/>
        <v>0</v>
      </c>
      <c r="Q53" s="8">
        <f t="shared" si="79"/>
        <v>0</v>
      </c>
      <c r="R53" s="8">
        <f t="shared" si="79"/>
        <v>0</v>
      </c>
      <c r="S53" s="8">
        <f t="shared" si="79"/>
        <v>32873</v>
      </c>
      <c r="T53" s="8">
        <f t="shared" si="79"/>
        <v>0</v>
      </c>
      <c r="U53" s="8">
        <f t="shared" si="79"/>
        <v>0</v>
      </c>
      <c r="V53" s="8">
        <f t="shared" si="79"/>
        <v>0</v>
      </c>
      <c r="W53" s="8">
        <f t="shared" si="79"/>
        <v>0</v>
      </c>
      <c r="X53" s="8">
        <f t="shared" si="79"/>
        <v>0</v>
      </c>
      <c r="Y53" s="8">
        <f t="shared" si="79"/>
        <v>32873</v>
      </c>
      <c r="Z53" s="8">
        <f t="shared" si="79"/>
        <v>0</v>
      </c>
      <c r="AA53" s="8">
        <f t="shared" si="79"/>
        <v>0</v>
      </c>
      <c r="AB53" s="8">
        <f t="shared" si="79"/>
        <v>0</v>
      </c>
      <c r="AC53" s="8">
        <f t="shared" si="79"/>
        <v>0</v>
      </c>
      <c r="AD53" s="8">
        <f t="shared" si="79"/>
        <v>0</v>
      </c>
      <c r="AE53" s="8">
        <f t="shared" si="79"/>
        <v>32873</v>
      </c>
      <c r="AF53" s="8">
        <f t="shared" si="79"/>
        <v>0</v>
      </c>
      <c r="AG53" s="8">
        <f t="shared" si="79"/>
        <v>0</v>
      </c>
      <c r="AH53" s="8">
        <f t="shared" si="79"/>
        <v>0</v>
      </c>
      <c r="AI53" s="8">
        <f t="shared" si="79"/>
        <v>0</v>
      </c>
      <c r="AJ53" s="8">
        <f t="shared" si="79"/>
        <v>0</v>
      </c>
      <c r="AK53" s="8">
        <f t="shared" si="79"/>
        <v>32873</v>
      </c>
      <c r="AL53" s="8">
        <f t="shared" si="79"/>
        <v>0</v>
      </c>
      <c r="AM53" s="8">
        <f t="shared" si="79"/>
        <v>0</v>
      </c>
      <c r="AN53" s="8">
        <f t="shared" si="79"/>
        <v>0</v>
      </c>
      <c r="AO53" s="8">
        <f t="shared" si="79"/>
        <v>-69</v>
      </c>
      <c r="AP53" s="8">
        <f t="shared" si="79"/>
        <v>0</v>
      </c>
      <c r="AQ53" s="8">
        <f t="shared" si="79"/>
        <v>32804</v>
      </c>
      <c r="AR53" s="8">
        <f t="shared" si="79"/>
        <v>0</v>
      </c>
      <c r="AS53" s="8">
        <f t="shared" si="79"/>
        <v>0</v>
      </c>
      <c r="AT53" s="8">
        <f t="shared" si="79"/>
        <v>0</v>
      </c>
      <c r="AU53" s="8">
        <f t="shared" si="79"/>
        <v>0</v>
      </c>
      <c r="AV53" s="8">
        <f t="shared" si="79"/>
        <v>0</v>
      </c>
      <c r="AW53" s="8">
        <f t="shared" si="79"/>
        <v>32804</v>
      </c>
      <c r="AX53" s="8">
        <f t="shared" si="79"/>
        <v>0</v>
      </c>
      <c r="AY53" s="8">
        <f t="shared" si="79"/>
        <v>0</v>
      </c>
      <c r="AZ53" s="8">
        <f t="shared" si="79"/>
        <v>0</v>
      </c>
      <c r="BA53" s="8">
        <f t="shared" si="79"/>
        <v>-67</v>
      </c>
      <c r="BB53" s="8">
        <f t="shared" si="79"/>
        <v>0</v>
      </c>
      <c r="BC53" s="8">
        <f t="shared" si="79"/>
        <v>32737</v>
      </c>
      <c r="BD53" s="8">
        <f t="shared" si="79"/>
        <v>0</v>
      </c>
    </row>
    <row r="54" spans="1:56" ht="19.5" hidden="1" customHeight="1">
      <c r="A54" s="26" t="s">
        <v>15</v>
      </c>
      <c r="B54" s="27">
        <f>B53</f>
        <v>900</v>
      </c>
      <c r="C54" s="27" t="s">
        <v>22</v>
      </c>
      <c r="D54" s="27" t="s">
        <v>60</v>
      </c>
      <c r="E54" s="27" t="s">
        <v>64</v>
      </c>
      <c r="F54" s="27"/>
      <c r="G54" s="8">
        <f t="shared" ref="G54:H54" si="80">G55+G62</f>
        <v>32873</v>
      </c>
      <c r="H54" s="8">
        <f t="shared" si="80"/>
        <v>0</v>
      </c>
      <c r="I54" s="8">
        <f t="shared" ref="I54:N54" si="81">I55+I62</f>
        <v>0</v>
      </c>
      <c r="J54" s="8">
        <f t="shared" si="81"/>
        <v>0</v>
      </c>
      <c r="K54" s="8">
        <f t="shared" si="81"/>
        <v>0</v>
      </c>
      <c r="L54" s="8">
        <f t="shared" si="81"/>
        <v>0</v>
      </c>
      <c r="M54" s="8">
        <f t="shared" si="81"/>
        <v>32873</v>
      </c>
      <c r="N54" s="8">
        <f t="shared" si="81"/>
        <v>0</v>
      </c>
      <c r="O54" s="8">
        <f t="shared" ref="O54:T54" si="82">O55+O62</f>
        <v>0</v>
      </c>
      <c r="P54" s="8">
        <f t="shared" si="82"/>
        <v>0</v>
      </c>
      <c r="Q54" s="8">
        <f t="shared" si="82"/>
        <v>0</v>
      </c>
      <c r="R54" s="8">
        <f t="shared" si="82"/>
        <v>0</v>
      </c>
      <c r="S54" s="8">
        <f t="shared" si="82"/>
        <v>32873</v>
      </c>
      <c r="T54" s="8">
        <f t="shared" si="82"/>
        <v>0</v>
      </c>
      <c r="U54" s="8">
        <f t="shared" ref="U54:Z54" si="83">U55+U62</f>
        <v>0</v>
      </c>
      <c r="V54" s="8">
        <f t="shared" si="83"/>
        <v>0</v>
      </c>
      <c r="W54" s="8">
        <f t="shared" si="83"/>
        <v>0</v>
      </c>
      <c r="X54" s="8">
        <f t="shared" si="83"/>
        <v>0</v>
      </c>
      <c r="Y54" s="8">
        <f t="shared" si="83"/>
        <v>32873</v>
      </c>
      <c r="Z54" s="8">
        <f t="shared" si="83"/>
        <v>0</v>
      </c>
      <c r="AA54" s="8">
        <f t="shared" ref="AA54:AF54" si="84">AA55+AA62</f>
        <v>0</v>
      </c>
      <c r="AB54" s="8">
        <f t="shared" si="84"/>
        <v>0</v>
      </c>
      <c r="AC54" s="8">
        <f t="shared" si="84"/>
        <v>0</v>
      </c>
      <c r="AD54" s="8">
        <f t="shared" si="84"/>
        <v>0</v>
      </c>
      <c r="AE54" s="8">
        <f t="shared" si="84"/>
        <v>32873</v>
      </c>
      <c r="AF54" s="8">
        <f t="shared" si="84"/>
        <v>0</v>
      </c>
      <c r="AG54" s="8">
        <f t="shared" ref="AG54:AL54" si="85">AG55+AG62</f>
        <v>0</v>
      </c>
      <c r="AH54" s="8">
        <f t="shared" si="85"/>
        <v>0</v>
      </c>
      <c r="AI54" s="8">
        <f t="shared" si="85"/>
        <v>0</v>
      </c>
      <c r="AJ54" s="8">
        <f t="shared" si="85"/>
        <v>0</v>
      </c>
      <c r="AK54" s="8">
        <f t="shared" si="85"/>
        <v>32873</v>
      </c>
      <c r="AL54" s="8">
        <f t="shared" si="85"/>
        <v>0</v>
      </c>
      <c r="AM54" s="8">
        <f t="shared" ref="AM54:AR54" si="86">AM55+AM62</f>
        <v>0</v>
      </c>
      <c r="AN54" s="8">
        <f t="shared" si="86"/>
        <v>0</v>
      </c>
      <c r="AO54" s="8">
        <f t="shared" si="86"/>
        <v>-69</v>
      </c>
      <c r="AP54" s="8">
        <f t="shared" si="86"/>
        <v>0</v>
      </c>
      <c r="AQ54" s="8">
        <f t="shared" si="86"/>
        <v>32804</v>
      </c>
      <c r="AR54" s="8">
        <f t="shared" si="86"/>
        <v>0</v>
      </c>
      <c r="AS54" s="8">
        <f t="shared" ref="AS54:AX54" si="87">AS55+AS62</f>
        <v>0</v>
      </c>
      <c r="AT54" s="8">
        <f t="shared" si="87"/>
        <v>0</v>
      </c>
      <c r="AU54" s="8">
        <f t="shared" si="87"/>
        <v>0</v>
      </c>
      <c r="AV54" s="8">
        <f t="shared" si="87"/>
        <v>0</v>
      </c>
      <c r="AW54" s="8">
        <f t="shared" si="87"/>
        <v>32804</v>
      </c>
      <c r="AX54" s="8">
        <f t="shared" si="87"/>
        <v>0</v>
      </c>
      <c r="AY54" s="8">
        <f t="shared" ref="AY54:BD54" si="88">AY55+AY62</f>
        <v>0</v>
      </c>
      <c r="AZ54" s="8">
        <f t="shared" si="88"/>
        <v>0</v>
      </c>
      <c r="BA54" s="8">
        <f t="shared" si="88"/>
        <v>-67</v>
      </c>
      <c r="BB54" s="8">
        <f t="shared" si="88"/>
        <v>0</v>
      </c>
      <c r="BC54" s="8">
        <f t="shared" si="88"/>
        <v>32737</v>
      </c>
      <c r="BD54" s="8">
        <f t="shared" si="88"/>
        <v>0</v>
      </c>
    </row>
    <row r="55" spans="1:56" ht="18.75" hidden="1" customHeight="1">
      <c r="A55" s="26" t="s">
        <v>61</v>
      </c>
      <c r="B55" s="27">
        <f>B54</f>
        <v>900</v>
      </c>
      <c r="C55" s="27" t="s">
        <v>22</v>
      </c>
      <c r="D55" s="27" t="s">
        <v>60</v>
      </c>
      <c r="E55" s="27" t="s">
        <v>65</v>
      </c>
      <c r="F55" s="27"/>
      <c r="G55" s="8">
        <f t="shared" ref="G55:H55" si="89">G58+G56</f>
        <v>32682</v>
      </c>
      <c r="H55" s="8">
        <f t="shared" si="89"/>
        <v>0</v>
      </c>
      <c r="I55" s="8">
        <f t="shared" ref="I55:N55" si="90">I58+I56</f>
        <v>0</v>
      </c>
      <c r="J55" s="8">
        <f t="shared" si="90"/>
        <v>0</v>
      </c>
      <c r="K55" s="8">
        <f t="shared" si="90"/>
        <v>0</v>
      </c>
      <c r="L55" s="8">
        <f t="shared" si="90"/>
        <v>0</v>
      </c>
      <c r="M55" s="8">
        <f t="shared" si="90"/>
        <v>32682</v>
      </c>
      <c r="N55" s="8">
        <f t="shared" si="90"/>
        <v>0</v>
      </c>
      <c r="O55" s="8">
        <f t="shared" ref="O55:T55" si="91">O58+O56</f>
        <v>0</v>
      </c>
      <c r="P55" s="8">
        <f t="shared" si="91"/>
        <v>0</v>
      </c>
      <c r="Q55" s="8">
        <f t="shared" si="91"/>
        <v>0</v>
      </c>
      <c r="R55" s="8">
        <f t="shared" si="91"/>
        <v>0</v>
      </c>
      <c r="S55" s="8">
        <f t="shared" si="91"/>
        <v>32682</v>
      </c>
      <c r="T55" s="8">
        <f t="shared" si="91"/>
        <v>0</v>
      </c>
      <c r="U55" s="8">
        <f t="shared" ref="U55:Z55" si="92">U58+U56</f>
        <v>0</v>
      </c>
      <c r="V55" s="8">
        <f t="shared" si="92"/>
        <v>0</v>
      </c>
      <c r="W55" s="8">
        <f t="shared" si="92"/>
        <v>0</v>
      </c>
      <c r="X55" s="8">
        <f t="shared" si="92"/>
        <v>0</v>
      </c>
      <c r="Y55" s="8">
        <f t="shared" si="92"/>
        <v>32682</v>
      </c>
      <c r="Z55" s="8">
        <f t="shared" si="92"/>
        <v>0</v>
      </c>
      <c r="AA55" s="8">
        <f>AA58+AA56+AA60</f>
        <v>0</v>
      </c>
      <c r="AB55" s="8">
        <f t="shared" ref="AB55:AF55" si="93">AB58+AB56+AB60</f>
        <v>0</v>
      </c>
      <c r="AC55" s="8">
        <f t="shared" si="93"/>
        <v>0</v>
      </c>
      <c r="AD55" s="8">
        <f t="shared" si="93"/>
        <v>0</v>
      </c>
      <c r="AE55" s="8">
        <f t="shared" si="93"/>
        <v>32682</v>
      </c>
      <c r="AF55" s="8">
        <f t="shared" si="93"/>
        <v>0</v>
      </c>
      <c r="AG55" s="8">
        <f>AG58+AG56+AG60</f>
        <v>0</v>
      </c>
      <c r="AH55" s="8">
        <f t="shared" ref="AH55:AL55" si="94">AH58+AH56+AH60</f>
        <v>0</v>
      </c>
      <c r="AI55" s="8">
        <f t="shared" si="94"/>
        <v>0</v>
      </c>
      <c r="AJ55" s="8">
        <f t="shared" si="94"/>
        <v>0</v>
      </c>
      <c r="AK55" s="8">
        <f t="shared" si="94"/>
        <v>32682</v>
      </c>
      <c r="AL55" s="8">
        <f t="shared" si="94"/>
        <v>0</v>
      </c>
      <c r="AM55" s="8">
        <f>AM58+AM56+AM60</f>
        <v>0</v>
      </c>
      <c r="AN55" s="8">
        <f t="shared" ref="AN55:AR55" si="95">AN58+AN56+AN60</f>
        <v>0</v>
      </c>
      <c r="AO55" s="8">
        <f t="shared" si="95"/>
        <v>-69</v>
      </c>
      <c r="AP55" s="8">
        <f t="shared" si="95"/>
        <v>0</v>
      </c>
      <c r="AQ55" s="8">
        <f t="shared" si="95"/>
        <v>32613</v>
      </c>
      <c r="AR55" s="8">
        <f t="shared" si="95"/>
        <v>0</v>
      </c>
      <c r="AS55" s="8">
        <f>AS58+AS56+AS60</f>
        <v>0</v>
      </c>
      <c r="AT55" s="8">
        <f t="shared" ref="AT55:AX55" si="96">AT58+AT56+AT60</f>
        <v>0</v>
      </c>
      <c r="AU55" s="8">
        <f t="shared" si="96"/>
        <v>0</v>
      </c>
      <c r="AV55" s="8">
        <f t="shared" si="96"/>
        <v>0</v>
      </c>
      <c r="AW55" s="8">
        <f t="shared" si="96"/>
        <v>32613</v>
      </c>
      <c r="AX55" s="8">
        <f t="shared" si="96"/>
        <v>0</v>
      </c>
      <c r="AY55" s="8">
        <f>AY58+AY56+AY60</f>
        <v>0</v>
      </c>
      <c r="AZ55" s="8">
        <f t="shared" ref="AZ55:BD55" si="97">AZ58+AZ56+AZ60</f>
        <v>0</v>
      </c>
      <c r="BA55" s="8">
        <f t="shared" si="97"/>
        <v>-67</v>
      </c>
      <c r="BB55" s="8">
        <f t="shared" si="97"/>
        <v>0</v>
      </c>
      <c r="BC55" s="8">
        <f t="shared" si="97"/>
        <v>32546</v>
      </c>
      <c r="BD55" s="8">
        <f t="shared" si="97"/>
        <v>0</v>
      </c>
    </row>
    <row r="56" spans="1:56" ht="66.75" hidden="1" customHeight="1">
      <c r="A56" s="26" t="s">
        <v>457</v>
      </c>
      <c r="B56" s="27">
        <f>B55</f>
        <v>900</v>
      </c>
      <c r="C56" s="27" t="s">
        <v>22</v>
      </c>
      <c r="D56" s="27" t="s">
        <v>60</v>
      </c>
      <c r="E56" s="27" t="s">
        <v>65</v>
      </c>
      <c r="F56" s="27" t="s">
        <v>85</v>
      </c>
      <c r="G56" s="9">
        <f t="shared" ref="G56:BD56" si="98">G57</f>
        <v>25208</v>
      </c>
      <c r="H56" s="9">
        <f t="shared" si="98"/>
        <v>0</v>
      </c>
      <c r="I56" s="9">
        <f t="shared" si="98"/>
        <v>0</v>
      </c>
      <c r="J56" s="9">
        <f t="shared" si="98"/>
        <v>0</v>
      </c>
      <c r="K56" s="9">
        <f t="shared" si="98"/>
        <v>0</v>
      </c>
      <c r="L56" s="9">
        <f t="shared" si="98"/>
        <v>0</v>
      </c>
      <c r="M56" s="9">
        <f t="shared" si="98"/>
        <v>25208</v>
      </c>
      <c r="N56" s="9">
        <f t="shared" si="98"/>
        <v>0</v>
      </c>
      <c r="O56" s="9">
        <f t="shared" si="98"/>
        <v>0</v>
      </c>
      <c r="P56" s="9">
        <f t="shared" si="98"/>
        <v>0</v>
      </c>
      <c r="Q56" s="9">
        <f t="shared" si="98"/>
        <v>0</v>
      </c>
      <c r="R56" s="9">
        <f t="shared" si="98"/>
        <v>0</v>
      </c>
      <c r="S56" s="9">
        <f t="shared" si="98"/>
        <v>25208</v>
      </c>
      <c r="T56" s="9">
        <f t="shared" si="98"/>
        <v>0</v>
      </c>
      <c r="U56" s="9">
        <f t="shared" si="98"/>
        <v>0</v>
      </c>
      <c r="V56" s="9">
        <f t="shared" si="98"/>
        <v>0</v>
      </c>
      <c r="W56" s="9">
        <f t="shared" si="98"/>
        <v>0</v>
      </c>
      <c r="X56" s="9">
        <f t="shared" si="98"/>
        <v>0</v>
      </c>
      <c r="Y56" s="9">
        <f t="shared" si="98"/>
        <v>25208</v>
      </c>
      <c r="Z56" s="9">
        <f t="shared" si="98"/>
        <v>0</v>
      </c>
      <c r="AA56" s="9">
        <f t="shared" si="98"/>
        <v>0</v>
      </c>
      <c r="AB56" s="9">
        <f t="shared" si="98"/>
        <v>0</v>
      </c>
      <c r="AC56" s="9">
        <f t="shared" si="98"/>
        <v>0</v>
      </c>
      <c r="AD56" s="9">
        <f t="shared" si="98"/>
        <v>0</v>
      </c>
      <c r="AE56" s="9">
        <f t="shared" si="98"/>
        <v>25208</v>
      </c>
      <c r="AF56" s="9">
        <f t="shared" si="98"/>
        <v>0</v>
      </c>
      <c r="AG56" s="9">
        <f t="shared" si="98"/>
        <v>0</v>
      </c>
      <c r="AH56" s="9">
        <f t="shared" si="98"/>
        <v>0</v>
      </c>
      <c r="AI56" s="9">
        <f t="shared" si="98"/>
        <v>0</v>
      </c>
      <c r="AJ56" s="9">
        <f t="shared" si="98"/>
        <v>0</v>
      </c>
      <c r="AK56" s="9">
        <f t="shared" si="98"/>
        <v>25208</v>
      </c>
      <c r="AL56" s="9">
        <f t="shared" si="98"/>
        <v>0</v>
      </c>
      <c r="AM56" s="9">
        <f t="shared" si="98"/>
        <v>0</v>
      </c>
      <c r="AN56" s="9">
        <f t="shared" si="98"/>
        <v>0</v>
      </c>
      <c r="AO56" s="9">
        <f t="shared" si="98"/>
        <v>0</v>
      </c>
      <c r="AP56" s="9">
        <f t="shared" si="98"/>
        <v>0</v>
      </c>
      <c r="AQ56" s="9">
        <f t="shared" si="98"/>
        <v>25208</v>
      </c>
      <c r="AR56" s="9">
        <f t="shared" si="98"/>
        <v>0</v>
      </c>
      <c r="AS56" s="9">
        <f t="shared" si="98"/>
        <v>0</v>
      </c>
      <c r="AT56" s="9">
        <f t="shared" si="98"/>
        <v>0</v>
      </c>
      <c r="AU56" s="9">
        <f t="shared" si="98"/>
        <v>0</v>
      </c>
      <c r="AV56" s="9">
        <f t="shared" si="98"/>
        <v>0</v>
      </c>
      <c r="AW56" s="9">
        <f t="shared" si="98"/>
        <v>25208</v>
      </c>
      <c r="AX56" s="9">
        <f t="shared" si="98"/>
        <v>0</v>
      </c>
      <c r="AY56" s="9">
        <f t="shared" si="98"/>
        <v>0</v>
      </c>
      <c r="AZ56" s="9">
        <f t="shared" si="98"/>
        <v>0</v>
      </c>
      <c r="BA56" s="9">
        <f t="shared" si="98"/>
        <v>0</v>
      </c>
      <c r="BB56" s="9">
        <f t="shared" si="98"/>
        <v>0</v>
      </c>
      <c r="BC56" s="9">
        <f t="shared" si="98"/>
        <v>25208</v>
      </c>
      <c r="BD56" s="9">
        <f t="shared" si="98"/>
        <v>0</v>
      </c>
    </row>
    <row r="57" spans="1:56" ht="33.6" hidden="1">
      <c r="A57" s="26" t="s">
        <v>86</v>
      </c>
      <c r="B57" s="27">
        <f>B56</f>
        <v>900</v>
      </c>
      <c r="C57" s="27" t="s">
        <v>22</v>
      </c>
      <c r="D57" s="27" t="s">
        <v>60</v>
      </c>
      <c r="E57" s="27" t="s">
        <v>65</v>
      </c>
      <c r="F57" s="27" t="s">
        <v>87</v>
      </c>
      <c r="G57" s="9">
        <f>24072+1136</f>
        <v>25208</v>
      </c>
      <c r="H57" s="10"/>
      <c r="I57" s="9"/>
      <c r="J57" s="10"/>
      <c r="K57" s="9"/>
      <c r="L57" s="10"/>
      <c r="M57" s="9">
        <f>G57+I57+J57+K57+L57</f>
        <v>25208</v>
      </c>
      <c r="N57" s="10">
        <f>H57+L57</f>
        <v>0</v>
      </c>
      <c r="O57" s="9"/>
      <c r="P57" s="10"/>
      <c r="Q57" s="9"/>
      <c r="R57" s="10"/>
      <c r="S57" s="9">
        <f>M57+O57+P57+Q57+R57</f>
        <v>25208</v>
      </c>
      <c r="T57" s="10">
        <f>N57+R57</f>
        <v>0</v>
      </c>
      <c r="U57" s="9"/>
      <c r="V57" s="10"/>
      <c r="W57" s="9"/>
      <c r="X57" s="10"/>
      <c r="Y57" s="9">
        <f>S57+U57+V57+W57+X57</f>
        <v>25208</v>
      </c>
      <c r="Z57" s="10">
        <f>T57+X57</f>
        <v>0</v>
      </c>
      <c r="AA57" s="9"/>
      <c r="AB57" s="10"/>
      <c r="AC57" s="9"/>
      <c r="AD57" s="10"/>
      <c r="AE57" s="9">
        <f>Y57+AA57+AB57+AC57+AD57</f>
        <v>25208</v>
      </c>
      <c r="AF57" s="10">
        <f>Z57+AD57</f>
        <v>0</v>
      </c>
      <c r="AG57" s="9"/>
      <c r="AH57" s="10"/>
      <c r="AI57" s="9"/>
      <c r="AJ57" s="10"/>
      <c r="AK57" s="9">
        <f>AE57+AG57+AH57+AI57+AJ57</f>
        <v>25208</v>
      </c>
      <c r="AL57" s="10">
        <f>AF57+AJ57</f>
        <v>0</v>
      </c>
      <c r="AM57" s="9"/>
      <c r="AN57" s="10"/>
      <c r="AO57" s="9"/>
      <c r="AP57" s="10"/>
      <c r="AQ57" s="9">
        <f>AK57+AM57+AN57+AO57+AP57</f>
        <v>25208</v>
      </c>
      <c r="AR57" s="10">
        <f>AL57+AP57</f>
        <v>0</v>
      </c>
      <c r="AS57" s="9"/>
      <c r="AT57" s="10"/>
      <c r="AU57" s="9"/>
      <c r="AV57" s="10"/>
      <c r="AW57" s="9">
        <f>AQ57+AS57+AT57+AU57+AV57</f>
        <v>25208</v>
      </c>
      <c r="AX57" s="10">
        <f>AR57+AV57</f>
        <v>0</v>
      </c>
      <c r="AY57" s="9"/>
      <c r="AZ57" s="10"/>
      <c r="BA57" s="9"/>
      <c r="BB57" s="10"/>
      <c r="BC57" s="9">
        <f>AW57+AY57+AZ57+BA57+BB57</f>
        <v>25208</v>
      </c>
      <c r="BD57" s="10">
        <f>AX57+BB57</f>
        <v>0</v>
      </c>
    </row>
    <row r="58" spans="1:56" ht="33.6" hidden="1">
      <c r="A58" s="26" t="s">
        <v>244</v>
      </c>
      <c r="B58" s="27">
        <f>B55</f>
        <v>900</v>
      </c>
      <c r="C58" s="27" t="s">
        <v>22</v>
      </c>
      <c r="D58" s="27" t="s">
        <v>60</v>
      </c>
      <c r="E58" s="27" t="s">
        <v>65</v>
      </c>
      <c r="F58" s="27" t="s">
        <v>31</v>
      </c>
      <c r="G58" s="9">
        <f t="shared" ref="G58:BD58" si="99">G59</f>
        <v>7474</v>
      </c>
      <c r="H58" s="9">
        <f t="shared" si="99"/>
        <v>0</v>
      </c>
      <c r="I58" s="9">
        <f t="shared" si="99"/>
        <v>0</v>
      </c>
      <c r="J58" s="9">
        <f t="shared" si="99"/>
        <v>0</v>
      </c>
      <c r="K58" s="9">
        <f t="shared" si="99"/>
        <v>0</v>
      </c>
      <c r="L58" s="9">
        <f t="shared" si="99"/>
        <v>0</v>
      </c>
      <c r="M58" s="9">
        <f t="shared" si="99"/>
        <v>7474</v>
      </c>
      <c r="N58" s="9">
        <f t="shared" si="99"/>
        <v>0</v>
      </c>
      <c r="O58" s="9">
        <f t="shared" si="99"/>
        <v>0</v>
      </c>
      <c r="P58" s="9">
        <f t="shared" si="99"/>
        <v>0</v>
      </c>
      <c r="Q58" s="9">
        <f t="shared" si="99"/>
        <v>0</v>
      </c>
      <c r="R58" s="9">
        <f t="shared" si="99"/>
        <v>0</v>
      </c>
      <c r="S58" s="9">
        <f t="shared" si="99"/>
        <v>7474</v>
      </c>
      <c r="T58" s="9">
        <f t="shared" si="99"/>
        <v>0</v>
      </c>
      <c r="U58" s="9">
        <f t="shared" si="99"/>
        <v>0</v>
      </c>
      <c r="V58" s="9">
        <f t="shared" si="99"/>
        <v>0</v>
      </c>
      <c r="W58" s="9">
        <f t="shared" si="99"/>
        <v>0</v>
      </c>
      <c r="X58" s="9">
        <f t="shared" si="99"/>
        <v>0</v>
      </c>
      <c r="Y58" s="9">
        <f t="shared" si="99"/>
        <v>7474</v>
      </c>
      <c r="Z58" s="9">
        <f t="shared" si="99"/>
        <v>0</v>
      </c>
      <c r="AA58" s="9">
        <f t="shared" si="99"/>
        <v>-3</v>
      </c>
      <c r="AB58" s="9">
        <f t="shared" si="99"/>
        <v>0</v>
      </c>
      <c r="AC58" s="9">
        <f t="shared" si="99"/>
        <v>0</v>
      </c>
      <c r="AD58" s="9">
        <f t="shared" si="99"/>
        <v>0</v>
      </c>
      <c r="AE58" s="9">
        <f t="shared" si="99"/>
        <v>7471</v>
      </c>
      <c r="AF58" s="9">
        <f t="shared" si="99"/>
        <v>0</v>
      </c>
      <c r="AG58" s="9">
        <f t="shared" si="99"/>
        <v>0</v>
      </c>
      <c r="AH58" s="9">
        <f t="shared" si="99"/>
        <v>0</v>
      </c>
      <c r="AI58" s="9">
        <f t="shared" si="99"/>
        <v>0</v>
      </c>
      <c r="AJ58" s="9">
        <f t="shared" si="99"/>
        <v>0</v>
      </c>
      <c r="AK58" s="9">
        <f t="shared" si="99"/>
        <v>7471</v>
      </c>
      <c r="AL58" s="9">
        <f t="shared" si="99"/>
        <v>0</v>
      </c>
      <c r="AM58" s="9">
        <f t="shared" si="99"/>
        <v>0</v>
      </c>
      <c r="AN58" s="9">
        <f t="shared" si="99"/>
        <v>0</v>
      </c>
      <c r="AO58" s="9">
        <f t="shared" si="99"/>
        <v>-69</v>
      </c>
      <c r="AP58" s="9">
        <f t="shared" si="99"/>
        <v>0</v>
      </c>
      <c r="AQ58" s="9">
        <f t="shared" si="99"/>
        <v>7402</v>
      </c>
      <c r="AR58" s="9">
        <f t="shared" si="99"/>
        <v>0</v>
      </c>
      <c r="AS58" s="9">
        <f t="shared" si="99"/>
        <v>0</v>
      </c>
      <c r="AT58" s="9">
        <f t="shared" si="99"/>
        <v>0</v>
      </c>
      <c r="AU58" s="9">
        <f t="shared" si="99"/>
        <v>0</v>
      </c>
      <c r="AV58" s="9">
        <f t="shared" si="99"/>
        <v>0</v>
      </c>
      <c r="AW58" s="9">
        <f t="shared" si="99"/>
        <v>7402</v>
      </c>
      <c r="AX58" s="9">
        <f t="shared" si="99"/>
        <v>0</v>
      </c>
      <c r="AY58" s="9">
        <f t="shared" si="99"/>
        <v>0</v>
      </c>
      <c r="AZ58" s="9">
        <f t="shared" si="99"/>
        <v>0</v>
      </c>
      <c r="BA58" s="9">
        <f t="shared" si="99"/>
        <v>-67</v>
      </c>
      <c r="BB58" s="9">
        <f t="shared" si="99"/>
        <v>0</v>
      </c>
      <c r="BC58" s="9">
        <f t="shared" si="99"/>
        <v>7335</v>
      </c>
      <c r="BD58" s="9">
        <f t="shared" si="99"/>
        <v>0</v>
      </c>
    </row>
    <row r="59" spans="1:56" ht="33.6" hidden="1">
      <c r="A59" s="26" t="s">
        <v>37</v>
      </c>
      <c r="B59" s="27">
        <f>B56</f>
        <v>900</v>
      </c>
      <c r="C59" s="27" t="s">
        <v>22</v>
      </c>
      <c r="D59" s="27" t="s">
        <v>60</v>
      </c>
      <c r="E59" s="27" t="s">
        <v>65</v>
      </c>
      <c r="F59" s="27" t="s">
        <v>38</v>
      </c>
      <c r="G59" s="9">
        <f>6724+750</f>
        <v>7474</v>
      </c>
      <c r="H59" s="10"/>
      <c r="I59" s="9"/>
      <c r="J59" s="10"/>
      <c r="K59" s="9"/>
      <c r="L59" s="10"/>
      <c r="M59" s="9">
        <f>G59+I59+J59+K59+L59</f>
        <v>7474</v>
      </c>
      <c r="N59" s="10">
        <f>H59+L59</f>
        <v>0</v>
      </c>
      <c r="O59" s="9"/>
      <c r="P59" s="10"/>
      <c r="Q59" s="9"/>
      <c r="R59" s="10"/>
      <c r="S59" s="9">
        <f>M59+O59+P59+Q59+R59</f>
        <v>7474</v>
      </c>
      <c r="T59" s="10">
        <f>N59+R59</f>
        <v>0</v>
      </c>
      <c r="U59" s="9"/>
      <c r="V59" s="10"/>
      <c r="W59" s="9"/>
      <c r="X59" s="10"/>
      <c r="Y59" s="9">
        <f>S59+U59+V59+W59+X59</f>
        <v>7474</v>
      </c>
      <c r="Z59" s="10">
        <f>T59+X59</f>
        <v>0</v>
      </c>
      <c r="AA59" s="9">
        <v>-3</v>
      </c>
      <c r="AB59" s="10"/>
      <c r="AC59" s="9"/>
      <c r="AD59" s="10"/>
      <c r="AE59" s="9">
        <f>Y59+AA59+AB59+AC59+AD59</f>
        <v>7471</v>
      </c>
      <c r="AF59" s="10">
        <f>Z59+AD59</f>
        <v>0</v>
      </c>
      <c r="AG59" s="9"/>
      <c r="AH59" s="10"/>
      <c r="AI59" s="9"/>
      <c r="AJ59" s="10"/>
      <c r="AK59" s="9">
        <f>AE59+AG59+AH59+AI59+AJ59</f>
        <v>7471</v>
      </c>
      <c r="AL59" s="10">
        <f>AF59+AJ59</f>
        <v>0</v>
      </c>
      <c r="AM59" s="9"/>
      <c r="AN59" s="10"/>
      <c r="AO59" s="9">
        <v>-69</v>
      </c>
      <c r="AP59" s="10"/>
      <c r="AQ59" s="9">
        <f>AK59+AM59+AN59+AO59+AP59</f>
        <v>7402</v>
      </c>
      <c r="AR59" s="10">
        <f>AL59+AP59</f>
        <v>0</v>
      </c>
      <c r="AS59" s="9"/>
      <c r="AT59" s="10"/>
      <c r="AU59" s="9"/>
      <c r="AV59" s="10"/>
      <c r="AW59" s="9">
        <f>AQ59+AS59+AT59+AU59+AV59</f>
        <v>7402</v>
      </c>
      <c r="AX59" s="10">
        <f>AR59+AV59</f>
        <v>0</v>
      </c>
      <c r="AY59" s="9"/>
      <c r="AZ59" s="10"/>
      <c r="BA59" s="9">
        <v>-67</v>
      </c>
      <c r="BB59" s="10"/>
      <c r="BC59" s="9">
        <f>AW59+AY59+AZ59+BA59+BB59</f>
        <v>7335</v>
      </c>
      <c r="BD59" s="10">
        <f>AX59+BB59</f>
        <v>0</v>
      </c>
    </row>
    <row r="60" spans="1:56" ht="21" hidden="1" customHeight="1">
      <c r="A60" s="26" t="s">
        <v>66</v>
      </c>
      <c r="B60" s="27">
        <f t="shared" ref="B60:B61" si="100">B57</f>
        <v>900</v>
      </c>
      <c r="C60" s="27" t="s">
        <v>22</v>
      </c>
      <c r="D60" s="27" t="s">
        <v>60</v>
      </c>
      <c r="E60" s="27" t="s">
        <v>65</v>
      </c>
      <c r="F60" s="27" t="s">
        <v>67</v>
      </c>
      <c r="G60" s="9"/>
      <c r="H60" s="10"/>
      <c r="I60" s="9"/>
      <c r="J60" s="10"/>
      <c r="K60" s="9"/>
      <c r="L60" s="10"/>
      <c r="M60" s="9"/>
      <c r="N60" s="10"/>
      <c r="O60" s="9"/>
      <c r="P60" s="10"/>
      <c r="Q60" s="9"/>
      <c r="R60" s="10"/>
      <c r="S60" s="9"/>
      <c r="T60" s="10"/>
      <c r="U60" s="9"/>
      <c r="V60" s="10"/>
      <c r="W60" s="9"/>
      <c r="X60" s="10"/>
      <c r="Y60" s="9"/>
      <c r="Z60" s="10"/>
      <c r="AA60" s="9">
        <f>AA61</f>
        <v>3</v>
      </c>
      <c r="AB60" s="9">
        <f t="shared" ref="AB60:BD60" si="101">AB61</f>
        <v>0</v>
      </c>
      <c r="AC60" s="9">
        <f t="shared" si="101"/>
        <v>0</v>
      </c>
      <c r="AD60" s="9">
        <f t="shared" si="101"/>
        <v>0</v>
      </c>
      <c r="AE60" s="9">
        <f t="shared" si="101"/>
        <v>3</v>
      </c>
      <c r="AF60" s="9">
        <f t="shared" si="101"/>
        <v>0</v>
      </c>
      <c r="AG60" s="9">
        <f>AG61</f>
        <v>0</v>
      </c>
      <c r="AH60" s="9">
        <f t="shared" si="101"/>
        <v>0</v>
      </c>
      <c r="AI60" s="9">
        <f t="shared" si="101"/>
        <v>0</v>
      </c>
      <c r="AJ60" s="9">
        <f t="shared" si="101"/>
        <v>0</v>
      </c>
      <c r="AK60" s="9">
        <f t="shared" si="101"/>
        <v>3</v>
      </c>
      <c r="AL60" s="9">
        <f t="shared" si="101"/>
        <v>0</v>
      </c>
      <c r="AM60" s="9">
        <f>AM61</f>
        <v>0</v>
      </c>
      <c r="AN60" s="9">
        <f t="shared" si="101"/>
        <v>0</v>
      </c>
      <c r="AO60" s="9">
        <f t="shared" si="101"/>
        <v>0</v>
      </c>
      <c r="AP60" s="9">
        <f t="shared" si="101"/>
        <v>0</v>
      </c>
      <c r="AQ60" s="9">
        <f t="shared" si="101"/>
        <v>3</v>
      </c>
      <c r="AR60" s="9">
        <f t="shared" si="101"/>
        <v>0</v>
      </c>
      <c r="AS60" s="9">
        <f>AS61</f>
        <v>0</v>
      </c>
      <c r="AT60" s="9">
        <f t="shared" si="101"/>
        <v>0</v>
      </c>
      <c r="AU60" s="9">
        <f t="shared" si="101"/>
        <v>0</v>
      </c>
      <c r="AV60" s="9">
        <f t="shared" si="101"/>
        <v>0</v>
      </c>
      <c r="AW60" s="9">
        <f t="shared" si="101"/>
        <v>3</v>
      </c>
      <c r="AX60" s="9">
        <f t="shared" si="101"/>
        <v>0</v>
      </c>
      <c r="AY60" s="9">
        <f>AY61</f>
        <v>0</v>
      </c>
      <c r="AZ60" s="9">
        <f t="shared" si="101"/>
        <v>0</v>
      </c>
      <c r="BA60" s="9">
        <f t="shared" si="101"/>
        <v>0</v>
      </c>
      <c r="BB60" s="9">
        <f t="shared" si="101"/>
        <v>0</v>
      </c>
      <c r="BC60" s="9">
        <f t="shared" si="101"/>
        <v>3</v>
      </c>
      <c r="BD60" s="9">
        <f t="shared" si="101"/>
        <v>0</v>
      </c>
    </row>
    <row r="61" spans="1:56" ht="22.5" hidden="1" customHeight="1">
      <c r="A61" s="26" t="s">
        <v>156</v>
      </c>
      <c r="B61" s="27">
        <f t="shared" si="100"/>
        <v>900</v>
      </c>
      <c r="C61" s="27" t="s">
        <v>22</v>
      </c>
      <c r="D61" s="27" t="s">
        <v>60</v>
      </c>
      <c r="E61" s="27" t="s">
        <v>65</v>
      </c>
      <c r="F61" s="27" t="s">
        <v>650</v>
      </c>
      <c r="G61" s="9"/>
      <c r="H61" s="10"/>
      <c r="I61" s="9"/>
      <c r="J61" s="10"/>
      <c r="K61" s="9"/>
      <c r="L61" s="10"/>
      <c r="M61" s="9"/>
      <c r="N61" s="10"/>
      <c r="O61" s="9"/>
      <c r="P61" s="10"/>
      <c r="Q61" s="9"/>
      <c r="R61" s="10"/>
      <c r="S61" s="9"/>
      <c r="T61" s="10"/>
      <c r="U61" s="9"/>
      <c r="V61" s="10"/>
      <c r="W61" s="9"/>
      <c r="X61" s="10"/>
      <c r="Y61" s="9"/>
      <c r="Z61" s="10"/>
      <c r="AA61" s="9">
        <v>3</v>
      </c>
      <c r="AB61" s="10"/>
      <c r="AC61" s="9"/>
      <c r="AD61" s="10"/>
      <c r="AE61" s="9">
        <f>Y61+AA61+AB61+AC61+AD61</f>
        <v>3</v>
      </c>
      <c r="AF61" s="10">
        <f>Z61+AD61</f>
        <v>0</v>
      </c>
      <c r="AG61" s="9"/>
      <c r="AH61" s="10"/>
      <c r="AI61" s="9"/>
      <c r="AJ61" s="10"/>
      <c r="AK61" s="9">
        <f>AE61+AG61+AH61+AI61+AJ61</f>
        <v>3</v>
      </c>
      <c r="AL61" s="10">
        <f>AF61+AJ61</f>
        <v>0</v>
      </c>
      <c r="AM61" s="9"/>
      <c r="AN61" s="10"/>
      <c r="AO61" s="9"/>
      <c r="AP61" s="10"/>
      <c r="AQ61" s="9">
        <f>AK61+AM61+AN61+AO61+AP61</f>
        <v>3</v>
      </c>
      <c r="AR61" s="10">
        <f>AL61+AP61</f>
        <v>0</v>
      </c>
      <c r="AS61" s="9"/>
      <c r="AT61" s="10"/>
      <c r="AU61" s="9"/>
      <c r="AV61" s="10"/>
      <c r="AW61" s="9">
        <f>AQ61+AS61+AT61+AU61+AV61</f>
        <v>3</v>
      </c>
      <c r="AX61" s="10">
        <f>AR61+AV61</f>
        <v>0</v>
      </c>
      <c r="AY61" s="9"/>
      <c r="AZ61" s="10"/>
      <c r="BA61" s="9"/>
      <c r="BB61" s="10"/>
      <c r="BC61" s="9">
        <f>AW61+AY61+AZ61+BA61+BB61</f>
        <v>3</v>
      </c>
      <c r="BD61" s="10">
        <f>AX61+BB61</f>
        <v>0</v>
      </c>
    </row>
    <row r="62" spans="1:56" ht="33.6" hidden="1">
      <c r="A62" s="26" t="s">
        <v>483</v>
      </c>
      <c r="B62" s="27">
        <f>B59</f>
        <v>900</v>
      </c>
      <c r="C62" s="27" t="s">
        <v>22</v>
      </c>
      <c r="D62" s="27" t="s">
        <v>60</v>
      </c>
      <c r="E62" s="27" t="s">
        <v>461</v>
      </c>
      <c r="F62" s="27"/>
      <c r="G62" s="8">
        <f>G63</f>
        <v>191</v>
      </c>
      <c r="H62" s="8">
        <f>H63</f>
        <v>0</v>
      </c>
      <c r="I62" s="8">
        <f t="shared" ref="I62:X63" si="102">I63</f>
        <v>0</v>
      </c>
      <c r="J62" s="8">
        <f t="shared" si="102"/>
        <v>0</v>
      </c>
      <c r="K62" s="8">
        <f t="shared" si="102"/>
        <v>0</v>
      </c>
      <c r="L62" s="8">
        <f t="shared" si="102"/>
        <v>0</v>
      </c>
      <c r="M62" s="8">
        <f t="shared" si="102"/>
        <v>191</v>
      </c>
      <c r="N62" s="8">
        <f t="shared" si="102"/>
        <v>0</v>
      </c>
      <c r="O62" s="8">
        <f t="shared" si="102"/>
        <v>0</v>
      </c>
      <c r="P62" s="8">
        <f t="shared" si="102"/>
        <v>0</v>
      </c>
      <c r="Q62" s="8">
        <f t="shared" si="102"/>
        <v>0</v>
      </c>
      <c r="R62" s="8">
        <f t="shared" si="102"/>
        <v>0</v>
      </c>
      <c r="S62" s="8">
        <f t="shared" si="102"/>
        <v>191</v>
      </c>
      <c r="T62" s="8">
        <f t="shared" si="102"/>
        <v>0</v>
      </c>
      <c r="U62" s="8">
        <f t="shared" si="102"/>
        <v>0</v>
      </c>
      <c r="V62" s="8">
        <f t="shared" si="102"/>
        <v>0</v>
      </c>
      <c r="W62" s="8">
        <f t="shared" si="102"/>
        <v>0</v>
      </c>
      <c r="X62" s="8">
        <f t="shared" si="102"/>
        <v>0</v>
      </c>
      <c r="Y62" s="8">
        <f t="shared" ref="U62:AJ63" si="103">Y63</f>
        <v>191</v>
      </c>
      <c r="Z62" s="8">
        <f t="shared" si="103"/>
        <v>0</v>
      </c>
      <c r="AA62" s="8">
        <f t="shared" si="103"/>
        <v>0</v>
      </c>
      <c r="AB62" s="8">
        <f t="shared" si="103"/>
        <v>0</v>
      </c>
      <c r="AC62" s="8">
        <f t="shared" si="103"/>
        <v>0</v>
      </c>
      <c r="AD62" s="8">
        <f t="shared" si="103"/>
        <v>0</v>
      </c>
      <c r="AE62" s="8">
        <f t="shared" si="103"/>
        <v>191</v>
      </c>
      <c r="AF62" s="8">
        <f t="shared" si="103"/>
        <v>0</v>
      </c>
      <c r="AG62" s="8">
        <f t="shared" si="103"/>
        <v>0</v>
      </c>
      <c r="AH62" s="8">
        <f t="shared" si="103"/>
        <v>0</v>
      </c>
      <c r="AI62" s="8">
        <f t="shared" si="103"/>
        <v>0</v>
      </c>
      <c r="AJ62" s="8">
        <f t="shared" si="103"/>
        <v>0</v>
      </c>
      <c r="AK62" s="8">
        <f t="shared" ref="AG62:AV63" si="104">AK63</f>
        <v>191</v>
      </c>
      <c r="AL62" s="8">
        <f t="shared" si="104"/>
        <v>0</v>
      </c>
      <c r="AM62" s="8">
        <f t="shared" si="104"/>
        <v>0</v>
      </c>
      <c r="AN62" s="8">
        <f t="shared" si="104"/>
        <v>0</v>
      </c>
      <c r="AO62" s="8">
        <f t="shared" si="104"/>
        <v>0</v>
      </c>
      <c r="AP62" s="8">
        <f t="shared" si="104"/>
        <v>0</v>
      </c>
      <c r="AQ62" s="8">
        <f t="shared" si="104"/>
        <v>191</v>
      </c>
      <c r="AR62" s="8">
        <f t="shared" si="104"/>
        <v>0</v>
      </c>
      <c r="AS62" s="8">
        <f t="shared" si="104"/>
        <v>0</v>
      </c>
      <c r="AT62" s="8">
        <f t="shared" si="104"/>
        <v>0</v>
      </c>
      <c r="AU62" s="8">
        <f t="shared" si="104"/>
        <v>0</v>
      </c>
      <c r="AV62" s="8">
        <f t="shared" si="104"/>
        <v>0</v>
      </c>
      <c r="AW62" s="8">
        <f t="shared" ref="AS62:BD63" si="105">AW63</f>
        <v>191</v>
      </c>
      <c r="AX62" s="8">
        <f t="shared" si="105"/>
        <v>0</v>
      </c>
      <c r="AY62" s="8">
        <f t="shared" si="105"/>
        <v>0</v>
      </c>
      <c r="AZ62" s="8">
        <f t="shared" si="105"/>
        <v>0</v>
      </c>
      <c r="BA62" s="8">
        <f t="shared" si="105"/>
        <v>0</v>
      </c>
      <c r="BB62" s="8">
        <f t="shared" si="105"/>
        <v>0</v>
      </c>
      <c r="BC62" s="8">
        <f t="shared" si="105"/>
        <v>191</v>
      </c>
      <c r="BD62" s="8">
        <f t="shared" si="105"/>
        <v>0</v>
      </c>
    </row>
    <row r="63" spans="1:56" ht="33.6" hidden="1">
      <c r="A63" s="26" t="s">
        <v>244</v>
      </c>
      <c r="B63" s="27">
        <f>B62</f>
        <v>900</v>
      </c>
      <c r="C63" s="27" t="s">
        <v>22</v>
      </c>
      <c r="D63" s="27" t="s">
        <v>60</v>
      </c>
      <c r="E63" s="27" t="s">
        <v>461</v>
      </c>
      <c r="F63" s="27" t="s">
        <v>31</v>
      </c>
      <c r="G63" s="9">
        <f>G64</f>
        <v>191</v>
      </c>
      <c r="H63" s="9">
        <f>H64</f>
        <v>0</v>
      </c>
      <c r="I63" s="9">
        <f t="shared" si="102"/>
        <v>0</v>
      </c>
      <c r="J63" s="9">
        <f t="shared" si="102"/>
        <v>0</v>
      </c>
      <c r="K63" s="9">
        <f t="shared" si="102"/>
        <v>0</v>
      </c>
      <c r="L63" s="9">
        <f t="shared" si="102"/>
        <v>0</v>
      </c>
      <c r="M63" s="9">
        <f t="shared" si="102"/>
        <v>191</v>
      </c>
      <c r="N63" s="9">
        <f t="shared" si="102"/>
        <v>0</v>
      </c>
      <c r="O63" s="9">
        <f t="shared" si="102"/>
        <v>0</v>
      </c>
      <c r="P63" s="9">
        <f t="shared" si="102"/>
        <v>0</v>
      </c>
      <c r="Q63" s="9">
        <f t="shared" si="102"/>
        <v>0</v>
      </c>
      <c r="R63" s="9">
        <f t="shared" si="102"/>
        <v>0</v>
      </c>
      <c r="S63" s="9">
        <f t="shared" si="102"/>
        <v>191</v>
      </c>
      <c r="T63" s="9">
        <f t="shared" si="102"/>
        <v>0</v>
      </c>
      <c r="U63" s="9">
        <f t="shared" si="103"/>
        <v>0</v>
      </c>
      <c r="V63" s="9">
        <f t="shared" si="103"/>
        <v>0</v>
      </c>
      <c r="W63" s="9">
        <f t="shared" si="103"/>
        <v>0</v>
      </c>
      <c r="X63" s="9">
        <f t="shared" si="103"/>
        <v>0</v>
      </c>
      <c r="Y63" s="9">
        <f t="shared" si="103"/>
        <v>191</v>
      </c>
      <c r="Z63" s="9">
        <f t="shared" si="103"/>
        <v>0</v>
      </c>
      <c r="AA63" s="9">
        <f t="shared" si="103"/>
        <v>0</v>
      </c>
      <c r="AB63" s="9">
        <f t="shared" si="103"/>
        <v>0</v>
      </c>
      <c r="AC63" s="9">
        <f t="shared" si="103"/>
        <v>0</v>
      </c>
      <c r="AD63" s="9">
        <f t="shared" si="103"/>
        <v>0</v>
      </c>
      <c r="AE63" s="9">
        <f t="shared" si="103"/>
        <v>191</v>
      </c>
      <c r="AF63" s="9">
        <f t="shared" si="103"/>
        <v>0</v>
      </c>
      <c r="AG63" s="9">
        <f t="shared" si="104"/>
        <v>0</v>
      </c>
      <c r="AH63" s="9">
        <f t="shared" si="104"/>
        <v>0</v>
      </c>
      <c r="AI63" s="9">
        <f t="shared" si="104"/>
        <v>0</v>
      </c>
      <c r="AJ63" s="9">
        <f t="shared" si="104"/>
        <v>0</v>
      </c>
      <c r="AK63" s="9">
        <f t="shared" si="104"/>
        <v>191</v>
      </c>
      <c r="AL63" s="9">
        <f t="shared" si="104"/>
        <v>0</v>
      </c>
      <c r="AM63" s="9">
        <f t="shared" si="104"/>
        <v>0</v>
      </c>
      <c r="AN63" s="9">
        <f t="shared" si="104"/>
        <v>0</v>
      </c>
      <c r="AO63" s="9">
        <f t="shared" si="104"/>
        <v>0</v>
      </c>
      <c r="AP63" s="9">
        <f t="shared" si="104"/>
        <v>0</v>
      </c>
      <c r="AQ63" s="9">
        <f t="shared" si="104"/>
        <v>191</v>
      </c>
      <c r="AR63" s="9">
        <f t="shared" si="104"/>
        <v>0</v>
      </c>
      <c r="AS63" s="9">
        <f t="shared" si="105"/>
        <v>0</v>
      </c>
      <c r="AT63" s="9">
        <f t="shared" si="105"/>
        <v>0</v>
      </c>
      <c r="AU63" s="9">
        <f t="shared" si="105"/>
        <v>0</v>
      </c>
      <c r="AV63" s="9">
        <f t="shared" si="105"/>
        <v>0</v>
      </c>
      <c r="AW63" s="9">
        <f t="shared" si="105"/>
        <v>191</v>
      </c>
      <c r="AX63" s="9">
        <f t="shared" si="105"/>
        <v>0</v>
      </c>
      <c r="AY63" s="9">
        <f t="shared" si="105"/>
        <v>0</v>
      </c>
      <c r="AZ63" s="9">
        <f t="shared" si="105"/>
        <v>0</v>
      </c>
      <c r="BA63" s="9">
        <f t="shared" si="105"/>
        <v>0</v>
      </c>
      <c r="BB63" s="9">
        <f t="shared" si="105"/>
        <v>0</v>
      </c>
      <c r="BC63" s="9">
        <f t="shared" si="105"/>
        <v>191</v>
      </c>
      <c r="BD63" s="9">
        <f t="shared" si="105"/>
        <v>0</v>
      </c>
    </row>
    <row r="64" spans="1:56" ht="33.6" hidden="1">
      <c r="A64" s="26" t="s">
        <v>37</v>
      </c>
      <c r="B64" s="27" t="s">
        <v>462</v>
      </c>
      <c r="C64" s="27" t="s">
        <v>22</v>
      </c>
      <c r="D64" s="27" t="s">
        <v>60</v>
      </c>
      <c r="E64" s="27" t="s">
        <v>461</v>
      </c>
      <c r="F64" s="27" t="s">
        <v>38</v>
      </c>
      <c r="G64" s="9">
        <v>191</v>
      </c>
      <c r="H64" s="10"/>
      <c r="I64" s="9"/>
      <c r="J64" s="10"/>
      <c r="K64" s="9"/>
      <c r="L64" s="10"/>
      <c r="M64" s="9">
        <f>G64+I64+J64+K64+L64</f>
        <v>191</v>
      </c>
      <c r="N64" s="10">
        <f>H64+L64</f>
        <v>0</v>
      </c>
      <c r="O64" s="9"/>
      <c r="P64" s="10"/>
      <c r="Q64" s="9"/>
      <c r="R64" s="10"/>
      <c r="S64" s="9">
        <f>M64+O64+P64+Q64+R64</f>
        <v>191</v>
      </c>
      <c r="T64" s="10">
        <f>N64+R64</f>
        <v>0</v>
      </c>
      <c r="U64" s="9"/>
      <c r="V64" s="10"/>
      <c r="W64" s="9"/>
      <c r="X64" s="10"/>
      <c r="Y64" s="9">
        <f>S64+U64+V64+W64+X64</f>
        <v>191</v>
      </c>
      <c r="Z64" s="10">
        <f>T64+X64</f>
        <v>0</v>
      </c>
      <c r="AA64" s="9"/>
      <c r="AB64" s="10"/>
      <c r="AC64" s="9"/>
      <c r="AD64" s="10"/>
      <c r="AE64" s="9">
        <f>Y64+AA64+AB64+AC64+AD64</f>
        <v>191</v>
      </c>
      <c r="AF64" s="10">
        <f>Z64+AD64</f>
        <v>0</v>
      </c>
      <c r="AG64" s="9"/>
      <c r="AH64" s="10"/>
      <c r="AI64" s="9"/>
      <c r="AJ64" s="10"/>
      <c r="AK64" s="9">
        <f>AE64+AG64+AH64+AI64+AJ64</f>
        <v>191</v>
      </c>
      <c r="AL64" s="10">
        <f>AF64+AJ64</f>
        <v>0</v>
      </c>
      <c r="AM64" s="9"/>
      <c r="AN64" s="10"/>
      <c r="AO64" s="9"/>
      <c r="AP64" s="10"/>
      <c r="AQ64" s="9">
        <f>AK64+AM64+AN64+AO64+AP64</f>
        <v>191</v>
      </c>
      <c r="AR64" s="10">
        <f>AL64+AP64</f>
        <v>0</v>
      </c>
      <c r="AS64" s="9"/>
      <c r="AT64" s="10"/>
      <c r="AU64" s="9"/>
      <c r="AV64" s="10"/>
      <c r="AW64" s="9">
        <f>AQ64+AS64+AT64+AU64+AV64</f>
        <v>191</v>
      </c>
      <c r="AX64" s="10">
        <f>AR64+AV64</f>
        <v>0</v>
      </c>
      <c r="AY64" s="9"/>
      <c r="AZ64" s="10"/>
      <c r="BA64" s="9"/>
      <c r="BB64" s="10"/>
      <c r="BC64" s="9">
        <f>AW64+AY64+AZ64+BA64+BB64</f>
        <v>191</v>
      </c>
      <c r="BD64" s="10">
        <f>AX64+BB64</f>
        <v>0</v>
      </c>
    </row>
    <row r="65" spans="1:56" ht="18.75" hidden="1" customHeight="1">
      <c r="A65" s="26"/>
      <c r="B65" s="27"/>
      <c r="C65" s="27"/>
      <c r="D65" s="27"/>
      <c r="E65" s="27"/>
      <c r="F65" s="27"/>
      <c r="G65" s="9"/>
      <c r="H65" s="10"/>
      <c r="I65" s="9"/>
      <c r="J65" s="10"/>
      <c r="K65" s="9"/>
      <c r="L65" s="10"/>
      <c r="M65" s="9"/>
      <c r="N65" s="10"/>
      <c r="O65" s="9"/>
      <c r="P65" s="10"/>
      <c r="Q65" s="9"/>
      <c r="R65" s="10"/>
      <c r="S65" s="9"/>
      <c r="T65" s="10"/>
      <c r="U65" s="9"/>
      <c r="V65" s="10"/>
      <c r="W65" s="9"/>
      <c r="X65" s="10"/>
      <c r="Y65" s="9"/>
      <c r="Z65" s="10"/>
      <c r="AA65" s="9"/>
      <c r="AB65" s="10"/>
      <c r="AC65" s="9"/>
      <c r="AD65" s="10"/>
      <c r="AE65" s="9"/>
      <c r="AF65" s="10"/>
      <c r="AG65" s="9"/>
      <c r="AH65" s="10"/>
      <c r="AI65" s="9"/>
      <c r="AJ65" s="10"/>
      <c r="AK65" s="9"/>
      <c r="AL65" s="10"/>
      <c r="AM65" s="9"/>
      <c r="AN65" s="10"/>
      <c r="AO65" s="9"/>
      <c r="AP65" s="10"/>
      <c r="AQ65" s="9"/>
      <c r="AR65" s="10"/>
      <c r="AS65" s="9"/>
      <c r="AT65" s="10"/>
      <c r="AU65" s="9"/>
      <c r="AV65" s="10"/>
      <c r="AW65" s="9"/>
      <c r="AX65" s="10"/>
      <c r="AY65" s="9"/>
      <c r="AZ65" s="10"/>
      <c r="BA65" s="9"/>
      <c r="BB65" s="10"/>
      <c r="BC65" s="9"/>
      <c r="BD65" s="10"/>
    </row>
    <row r="66" spans="1:56" ht="25.5" hidden="1" customHeight="1">
      <c r="A66" s="21" t="s">
        <v>484</v>
      </c>
      <c r="B66" s="30">
        <v>901</v>
      </c>
      <c r="C66" s="23"/>
      <c r="D66" s="23"/>
      <c r="E66" s="22"/>
      <c r="F66" s="22"/>
      <c r="G66" s="12">
        <f t="shared" ref="G66:N66" si="106">G68+G75+G110</f>
        <v>466054</v>
      </c>
      <c r="H66" s="12">
        <f t="shared" si="106"/>
        <v>0</v>
      </c>
      <c r="I66" s="12">
        <f t="shared" si="106"/>
        <v>0</v>
      </c>
      <c r="J66" s="12">
        <f t="shared" si="106"/>
        <v>0</v>
      </c>
      <c r="K66" s="12">
        <f t="shared" si="106"/>
        <v>0</v>
      </c>
      <c r="L66" s="12">
        <f t="shared" si="106"/>
        <v>46661</v>
      </c>
      <c r="M66" s="12">
        <f t="shared" si="106"/>
        <v>512715</v>
      </c>
      <c r="N66" s="12">
        <f t="shared" si="106"/>
        <v>46661</v>
      </c>
      <c r="O66" s="12">
        <f t="shared" ref="O66:T66" si="107">O68+O75+O110</f>
        <v>0</v>
      </c>
      <c r="P66" s="12">
        <f t="shared" si="107"/>
        <v>0</v>
      </c>
      <c r="Q66" s="12">
        <f t="shared" si="107"/>
        <v>0</v>
      </c>
      <c r="R66" s="12">
        <f t="shared" si="107"/>
        <v>0</v>
      </c>
      <c r="S66" s="12">
        <f t="shared" si="107"/>
        <v>512715</v>
      </c>
      <c r="T66" s="12">
        <f t="shared" si="107"/>
        <v>46661</v>
      </c>
      <c r="U66" s="12">
        <f t="shared" ref="U66:Z66" si="108">U68+U75+U110</f>
        <v>0</v>
      </c>
      <c r="V66" s="12">
        <f t="shared" si="108"/>
        <v>0</v>
      </c>
      <c r="W66" s="12">
        <f t="shared" si="108"/>
        <v>0</v>
      </c>
      <c r="X66" s="12">
        <f t="shared" si="108"/>
        <v>0</v>
      </c>
      <c r="Y66" s="12">
        <f t="shared" si="108"/>
        <v>512715</v>
      </c>
      <c r="Z66" s="12">
        <f t="shared" si="108"/>
        <v>46661</v>
      </c>
      <c r="AA66" s="12">
        <f t="shared" ref="AA66:AF66" si="109">AA68+AA75+AA110</f>
        <v>0</v>
      </c>
      <c r="AB66" s="12">
        <f t="shared" si="109"/>
        <v>13873</v>
      </c>
      <c r="AC66" s="12">
        <f t="shared" si="109"/>
        <v>0</v>
      </c>
      <c r="AD66" s="12">
        <f t="shared" si="109"/>
        <v>0</v>
      </c>
      <c r="AE66" s="12">
        <f t="shared" si="109"/>
        <v>526588</v>
      </c>
      <c r="AF66" s="12">
        <f t="shared" si="109"/>
        <v>46661</v>
      </c>
      <c r="AG66" s="12">
        <f t="shared" ref="AG66:AL66" si="110">AG68+AG75+AG110</f>
        <v>0</v>
      </c>
      <c r="AH66" s="12">
        <f t="shared" si="110"/>
        <v>0</v>
      </c>
      <c r="AI66" s="12">
        <f t="shared" si="110"/>
        <v>0</v>
      </c>
      <c r="AJ66" s="12">
        <f t="shared" si="110"/>
        <v>0</v>
      </c>
      <c r="AK66" s="12">
        <f t="shared" si="110"/>
        <v>526588</v>
      </c>
      <c r="AL66" s="12">
        <f t="shared" si="110"/>
        <v>46661</v>
      </c>
      <c r="AM66" s="12">
        <f t="shared" ref="AM66:AR66" si="111">AM68+AM75+AM110</f>
        <v>0</v>
      </c>
      <c r="AN66" s="12">
        <f t="shared" si="111"/>
        <v>0</v>
      </c>
      <c r="AO66" s="12">
        <f t="shared" si="111"/>
        <v>0</v>
      </c>
      <c r="AP66" s="12">
        <f t="shared" si="111"/>
        <v>0</v>
      </c>
      <c r="AQ66" s="12">
        <f t="shared" si="111"/>
        <v>526588</v>
      </c>
      <c r="AR66" s="12">
        <f t="shared" si="111"/>
        <v>46661</v>
      </c>
      <c r="AS66" s="12">
        <f t="shared" ref="AS66:AX66" si="112">AS68+AS75+AS110</f>
        <v>0</v>
      </c>
      <c r="AT66" s="12">
        <f t="shared" si="112"/>
        <v>0</v>
      </c>
      <c r="AU66" s="12">
        <f t="shared" si="112"/>
        <v>0</v>
      </c>
      <c r="AV66" s="12">
        <f t="shared" si="112"/>
        <v>0</v>
      </c>
      <c r="AW66" s="12">
        <f t="shared" si="112"/>
        <v>526588</v>
      </c>
      <c r="AX66" s="12">
        <f t="shared" si="112"/>
        <v>46661</v>
      </c>
      <c r="AY66" s="12">
        <f t="shared" ref="AY66:BD66" si="113">AY68+AY75+AY110</f>
        <v>0</v>
      </c>
      <c r="AZ66" s="12">
        <f t="shared" si="113"/>
        <v>0</v>
      </c>
      <c r="BA66" s="12">
        <f t="shared" si="113"/>
        <v>0</v>
      </c>
      <c r="BB66" s="12">
        <f t="shared" si="113"/>
        <v>748</v>
      </c>
      <c r="BC66" s="12">
        <f t="shared" si="113"/>
        <v>527336</v>
      </c>
      <c r="BD66" s="12">
        <f t="shared" si="113"/>
        <v>47409</v>
      </c>
    </row>
    <row r="67" spans="1:56" ht="18.75" hidden="1" customHeight="1">
      <c r="A67" s="21"/>
      <c r="B67" s="30"/>
      <c r="C67" s="23"/>
      <c r="D67" s="23"/>
      <c r="E67" s="22"/>
      <c r="F67" s="2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ht="52.2" hidden="1">
      <c r="A68" s="24" t="s">
        <v>95</v>
      </c>
      <c r="B68" s="25">
        <f>B66</f>
        <v>901</v>
      </c>
      <c r="C68" s="25" t="s">
        <v>22</v>
      </c>
      <c r="D68" s="25" t="s">
        <v>8</v>
      </c>
      <c r="E68" s="25"/>
      <c r="F68" s="25"/>
      <c r="G68" s="13">
        <f t="shared" ref="G68:V72" si="114">G69</f>
        <v>3867</v>
      </c>
      <c r="H68" s="13">
        <f t="shared" si="114"/>
        <v>0</v>
      </c>
      <c r="I68" s="13">
        <f t="shared" si="114"/>
        <v>0</v>
      </c>
      <c r="J68" s="13">
        <f t="shared" si="114"/>
        <v>0</v>
      </c>
      <c r="K68" s="13">
        <f t="shared" si="114"/>
        <v>0</v>
      </c>
      <c r="L68" s="13">
        <f t="shared" si="114"/>
        <v>0</v>
      </c>
      <c r="M68" s="13">
        <f t="shared" si="114"/>
        <v>3867</v>
      </c>
      <c r="N68" s="13">
        <f t="shared" si="114"/>
        <v>0</v>
      </c>
      <c r="O68" s="13">
        <f t="shared" si="114"/>
        <v>0</v>
      </c>
      <c r="P68" s="13">
        <f t="shared" si="114"/>
        <v>0</v>
      </c>
      <c r="Q68" s="13">
        <f t="shared" si="114"/>
        <v>0</v>
      </c>
      <c r="R68" s="13">
        <f t="shared" si="114"/>
        <v>0</v>
      </c>
      <c r="S68" s="13">
        <f t="shared" si="114"/>
        <v>3867</v>
      </c>
      <c r="T68" s="13">
        <f t="shared" si="114"/>
        <v>0</v>
      </c>
      <c r="U68" s="13">
        <f t="shared" si="114"/>
        <v>0</v>
      </c>
      <c r="V68" s="13">
        <f t="shared" si="114"/>
        <v>0</v>
      </c>
      <c r="W68" s="13">
        <f t="shared" ref="U68:AJ72" si="115">W69</f>
        <v>0</v>
      </c>
      <c r="X68" s="13">
        <f t="shared" si="115"/>
        <v>0</v>
      </c>
      <c r="Y68" s="13">
        <f t="shared" si="115"/>
        <v>3867</v>
      </c>
      <c r="Z68" s="13">
        <f t="shared" si="115"/>
        <v>0</v>
      </c>
      <c r="AA68" s="13">
        <f t="shared" si="115"/>
        <v>0</v>
      </c>
      <c r="AB68" s="13">
        <f t="shared" si="115"/>
        <v>116</v>
      </c>
      <c r="AC68" s="13">
        <f t="shared" si="115"/>
        <v>0</v>
      </c>
      <c r="AD68" s="13">
        <f t="shared" si="115"/>
        <v>0</v>
      </c>
      <c r="AE68" s="13">
        <f t="shared" si="115"/>
        <v>3983</v>
      </c>
      <c r="AF68" s="13">
        <f t="shared" si="115"/>
        <v>0</v>
      </c>
      <c r="AG68" s="13">
        <f t="shared" si="115"/>
        <v>0</v>
      </c>
      <c r="AH68" s="13">
        <f t="shared" si="115"/>
        <v>0</v>
      </c>
      <c r="AI68" s="13">
        <f t="shared" si="115"/>
        <v>0</v>
      </c>
      <c r="AJ68" s="13">
        <f t="shared" si="115"/>
        <v>0</v>
      </c>
      <c r="AK68" s="13">
        <f t="shared" ref="AG68:AV72" si="116">AK69</f>
        <v>3983</v>
      </c>
      <c r="AL68" s="13">
        <f t="shared" si="116"/>
        <v>0</v>
      </c>
      <c r="AM68" s="13">
        <f t="shared" si="116"/>
        <v>0</v>
      </c>
      <c r="AN68" s="13">
        <f t="shared" si="116"/>
        <v>0</v>
      </c>
      <c r="AO68" s="13">
        <f t="shared" si="116"/>
        <v>0</v>
      </c>
      <c r="AP68" s="13">
        <f t="shared" si="116"/>
        <v>0</v>
      </c>
      <c r="AQ68" s="13">
        <f t="shared" si="116"/>
        <v>3983</v>
      </c>
      <c r="AR68" s="13">
        <f t="shared" si="116"/>
        <v>0</v>
      </c>
      <c r="AS68" s="13">
        <f t="shared" si="116"/>
        <v>0</v>
      </c>
      <c r="AT68" s="13">
        <f t="shared" si="116"/>
        <v>0</v>
      </c>
      <c r="AU68" s="13">
        <f t="shared" si="116"/>
        <v>0</v>
      </c>
      <c r="AV68" s="13">
        <f t="shared" si="116"/>
        <v>0</v>
      </c>
      <c r="AW68" s="13">
        <f t="shared" ref="AS68:BD72" si="117">AW69</f>
        <v>3983</v>
      </c>
      <c r="AX68" s="13">
        <f t="shared" si="117"/>
        <v>0</v>
      </c>
      <c r="AY68" s="13">
        <f t="shared" si="117"/>
        <v>0</v>
      </c>
      <c r="AZ68" s="13">
        <f t="shared" si="117"/>
        <v>0</v>
      </c>
      <c r="BA68" s="13">
        <f t="shared" si="117"/>
        <v>0</v>
      </c>
      <c r="BB68" s="13">
        <f t="shared" si="117"/>
        <v>0</v>
      </c>
      <c r="BC68" s="13">
        <f t="shared" si="117"/>
        <v>3983</v>
      </c>
      <c r="BD68" s="13">
        <f t="shared" si="117"/>
        <v>0</v>
      </c>
    </row>
    <row r="69" spans="1:56" ht="50.4" hidden="1">
      <c r="A69" s="29" t="s">
        <v>436</v>
      </c>
      <c r="B69" s="27">
        <f t="shared" ref="B69:B73" si="118">B68</f>
        <v>901</v>
      </c>
      <c r="C69" s="27" t="s">
        <v>22</v>
      </c>
      <c r="D69" s="27" t="s">
        <v>8</v>
      </c>
      <c r="E69" s="27" t="s">
        <v>74</v>
      </c>
      <c r="F69" s="27"/>
      <c r="G69" s="11">
        <f>G70</f>
        <v>3867</v>
      </c>
      <c r="H69" s="11">
        <f>H70</f>
        <v>0</v>
      </c>
      <c r="I69" s="11">
        <f t="shared" si="114"/>
        <v>0</v>
      </c>
      <c r="J69" s="11">
        <f t="shared" si="114"/>
        <v>0</v>
      </c>
      <c r="K69" s="11">
        <f t="shared" si="114"/>
        <v>0</v>
      </c>
      <c r="L69" s="11">
        <f t="shared" si="114"/>
        <v>0</v>
      </c>
      <c r="M69" s="11">
        <f t="shared" si="114"/>
        <v>3867</v>
      </c>
      <c r="N69" s="11">
        <f t="shared" si="114"/>
        <v>0</v>
      </c>
      <c r="O69" s="11">
        <f t="shared" si="114"/>
        <v>0</v>
      </c>
      <c r="P69" s="11">
        <f t="shared" si="114"/>
        <v>0</v>
      </c>
      <c r="Q69" s="11">
        <f t="shared" si="114"/>
        <v>0</v>
      </c>
      <c r="R69" s="11">
        <f t="shared" si="114"/>
        <v>0</v>
      </c>
      <c r="S69" s="11">
        <f t="shared" si="114"/>
        <v>3867</v>
      </c>
      <c r="T69" s="11">
        <f t="shared" si="114"/>
        <v>0</v>
      </c>
      <c r="U69" s="11">
        <f t="shared" si="115"/>
        <v>0</v>
      </c>
      <c r="V69" s="11">
        <f t="shared" si="115"/>
        <v>0</v>
      </c>
      <c r="W69" s="11">
        <f t="shared" si="115"/>
        <v>0</v>
      </c>
      <c r="X69" s="11">
        <f t="shared" si="115"/>
        <v>0</v>
      </c>
      <c r="Y69" s="11">
        <f t="shared" si="115"/>
        <v>3867</v>
      </c>
      <c r="Z69" s="11">
        <f t="shared" si="115"/>
        <v>0</v>
      </c>
      <c r="AA69" s="11">
        <f t="shared" si="115"/>
        <v>0</v>
      </c>
      <c r="AB69" s="11">
        <f t="shared" si="115"/>
        <v>116</v>
      </c>
      <c r="AC69" s="11">
        <f t="shared" si="115"/>
        <v>0</v>
      </c>
      <c r="AD69" s="11">
        <f t="shared" si="115"/>
        <v>0</v>
      </c>
      <c r="AE69" s="11">
        <f t="shared" si="115"/>
        <v>3983</v>
      </c>
      <c r="AF69" s="11">
        <f t="shared" si="115"/>
        <v>0</v>
      </c>
      <c r="AG69" s="11">
        <f t="shared" si="116"/>
        <v>0</v>
      </c>
      <c r="AH69" s="11">
        <f t="shared" si="116"/>
        <v>0</v>
      </c>
      <c r="AI69" s="11">
        <f t="shared" si="116"/>
        <v>0</v>
      </c>
      <c r="AJ69" s="11">
        <f t="shared" si="116"/>
        <v>0</v>
      </c>
      <c r="AK69" s="11">
        <f t="shared" si="116"/>
        <v>3983</v>
      </c>
      <c r="AL69" s="11">
        <f t="shared" si="116"/>
        <v>0</v>
      </c>
      <c r="AM69" s="11">
        <f t="shared" si="116"/>
        <v>0</v>
      </c>
      <c r="AN69" s="11">
        <f t="shared" si="116"/>
        <v>0</v>
      </c>
      <c r="AO69" s="11">
        <f t="shared" si="116"/>
        <v>0</v>
      </c>
      <c r="AP69" s="11">
        <f t="shared" si="116"/>
        <v>0</v>
      </c>
      <c r="AQ69" s="11">
        <f t="shared" si="116"/>
        <v>3983</v>
      </c>
      <c r="AR69" s="11">
        <f t="shared" si="116"/>
        <v>0</v>
      </c>
      <c r="AS69" s="11">
        <f t="shared" si="117"/>
        <v>0</v>
      </c>
      <c r="AT69" s="11">
        <f t="shared" si="117"/>
        <v>0</v>
      </c>
      <c r="AU69" s="11">
        <f t="shared" si="117"/>
        <v>0</v>
      </c>
      <c r="AV69" s="11">
        <f t="shared" si="117"/>
        <v>0</v>
      </c>
      <c r="AW69" s="11">
        <f t="shared" si="117"/>
        <v>3983</v>
      </c>
      <c r="AX69" s="11">
        <f t="shared" si="117"/>
        <v>0</v>
      </c>
      <c r="AY69" s="11">
        <f t="shared" si="117"/>
        <v>0</v>
      </c>
      <c r="AZ69" s="11">
        <f t="shared" si="117"/>
        <v>0</v>
      </c>
      <c r="BA69" s="11">
        <f t="shared" si="117"/>
        <v>0</v>
      </c>
      <c r="BB69" s="11">
        <f t="shared" si="117"/>
        <v>0</v>
      </c>
      <c r="BC69" s="11">
        <f t="shared" si="117"/>
        <v>3983</v>
      </c>
      <c r="BD69" s="11">
        <f t="shared" si="117"/>
        <v>0</v>
      </c>
    </row>
    <row r="70" spans="1:56" ht="33.6" hidden="1">
      <c r="A70" s="26" t="s">
        <v>81</v>
      </c>
      <c r="B70" s="27">
        <f t="shared" si="118"/>
        <v>901</v>
      </c>
      <c r="C70" s="27" t="s">
        <v>22</v>
      </c>
      <c r="D70" s="27" t="s">
        <v>8</v>
      </c>
      <c r="E70" s="27" t="s">
        <v>562</v>
      </c>
      <c r="F70" s="27"/>
      <c r="G70" s="11">
        <f t="shared" si="114"/>
        <v>3867</v>
      </c>
      <c r="H70" s="11">
        <f t="shared" si="114"/>
        <v>0</v>
      </c>
      <c r="I70" s="11">
        <f t="shared" si="114"/>
        <v>0</v>
      </c>
      <c r="J70" s="11">
        <f t="shared" si="114"/>
        <v>0</v>
      </c>
      <c r="K70" s="11">
        <f t="shared" si="114"/>
        <v>0</v>
      </c>
      <c r="L70" s="11">
        <f t="shared" si="114"/>
        <v>0</v>
      </c>
      <c r="M70" s="11">
        <f t="shared" si="114"/>
        <v>3867</v>
      </c>
      <c r="N70" s="11">
        <f t="shared" si="114"/>
        <v>0</v>
      </c>
      <c r="O70" s="11">
        <f t="shared" si="114"/>
        <v>0</v>
      </c>
      <c r="P70" s="11">
        <f t="shared" si="114"/>
        <v>0</v>
      </c>
      <c r="Q70" s="11">
        <f t="shared" si="114"/>
        <v>0</v>
      </c>
      <c r="R70" s="11">
        <f t="shared" si="114"/>
        <v>0</v>
      </c>
      <c r="S70" s="11">
        <f t="shared" si="114"/>
        <v>3867</v>
      </c>
      <c r="T70" s="11">
        <f t="shared" si="114"/>
        <v>0</v>
      </c>
      <c r="U70" s="11">
        <f t="shared" si="115"/>
        <v>0</v>
      </c>
      <c r="V70" s="11">
        <f t="shared" si="115"/>
        <v>0</v>
      </c>
      <c r="W70" s="11">
        <f t="shared" si="115"/>
        <v>0</v>
      </c>
      <c r="X70" s="11">
        <f t="shared" si="115"/>
        <v>0</v>
      </c>
      <c r="Y70" s="11">
        <f t="shared" si="115"/>
        <v>3867</v>
      </c>
      <c r="Z70" s="11">
        <f t="shared" si="115"/>
        <v>0</v>
      </c>
      <c r="AA70" s="11">
        <f t="shared" si="115"/>
        <v>0</v>
      </c>
      <c r="AB70" s="11">
        <f t="shared" si="115"/>
        <v>116</v>
      </c>
      <c r="AC70" s="11">
        <f t="shared" si="115"/>
        <v>0</v>
      </c>
      <c r="AD70" s="11">
        <f t="shared" si="115"/>
        <v>0</v>
      </c>
      <c r="AE70" s="11">
        <f t="shared" si="115"/>
        <v>3983</v>
      </c>
      <c r="AF70" s="11">
        <f t="shared" si="115"/>
        <v>0</v>
      </c>
      <c r="AG70" s="11">
        <f t="shared" si="116"/>
        <v>0</v>
      </c>
      <c r="AH70" s="11">
        <f t="shared" si="116"/>
        <v>0</v>
      </c>
      <c r="AI70" s="11">
        <f t="shared" si="116"/>
        <v>0</v>
      </c>
      <c r="AJ70" s="11">
        <f t="shared" si="116"/>
        <v>0</v>
      </c>
      <c r="AK70" s="11">
        <f t="shared" si="116"/>
        <v>3983</v>
      </c>
      <c r="AL70" s="11">
        <f t="shared" si="116"/>
        <v>0</v>
      </c>
      <c r="AM70" s="11">
        <f t="shared" si="116"/>
        <v>0</v>
      </c>
      <c r="AN70" s="11">
        <f t="shared" si="116"/>
        <v>0</v>
      </c>
      <c r="AO70" s="11">
        <f t="shared" si="116"/>
        <v>0</v>
      </c>
      <c r="AP70" s="11">
        <f t="shared" si="116"/>
        <v>0</v>
      </c>
      <c r="AQ70" s="11">
        <f t="shared" si="116"/>
        <v>3983</v>
      </c>
      <c r="AR70" s="11">
        <f t="shared" si="116"/>
        <v>0</v>
      </c>
      <c r="AS70" s="11">
        <f t="shared" si="117"/>
        <v>0</v>
      </c>
      <c r="AT70" s="11">
        <f t="shared" si="117"/>
        <v>0</v>
      </c>
      <c r="AU70" s="11">
        <f t="shared" si="117"/>
        <v>0</v>
      </c>
      <c r="AV70" s="11">
        <f t="shared" si="117"/>
        <v>0</v>
      </c>
      <c r="AW70" s="11">
        <f t="shared" si="117"/>
        <v>3983</v>
      </c>
      <c r="AX70" s="11">
        <f t="shared" si="117"/>
        <v>0</v>
      </c>
      <c r="AY70" s="11">
        <f t="shared" si="117"/>
        <v>0</v>
      </c>
      <c r="AZ70" s="11">
        <f t="shared" si="117"/>
        <v>0</v>
      </c>
      <c r="BA70" s="11">
        <f t="shared" si="117"/>
        <v>0</v>
      </c>
      <c r="BB70" s="11">
        <f t="shared" si="117"/>
        <v>0</v>
      </c>
      <c r="BC70" s="11">
        <f t="shared" si="117"/>
        <v>3983</v>
      </c>
      <c r="BD70" s="11">
        <f t="shared" si="117"/>
        <v>0</v>
      </c>
    </row>
    <row r="71" spans="1:56" ht="16.5" hidden="1" customHeight="1">
      <c r="A71" s="26" t="s">
        <v>96</v>
      </c>
      <c r="B71" s="27">
        <f t="shared" si="118"/>
        <v>901</v>
      </c>
      <c r="C71" s="27" t="s">
        <v>22</v>
      </c>
      <c r="D71" s="27" t="s">
        <v>8</v>
      </c>
      <c r="E71" s="27" t="s">
        <v>563</v>
      </c>
      <c r="F71" s="27"/>
      <c r="G71" s="11">
        <f t="shared" si="114"/>
        <v>3867</v>
      </c>
      <c r="H71" s="11">
        <f t="shared" si="114"/>
        <v>0</v>
      </c>
      <c r="I71" s="11">
        <f t="shared" si="114"/>
        <v>0</v>
      </c>
      <c r="J71" s="11">
        <f t="shared" si="114"/>
        <v>0</v>
      </c>
      <c r="K71" s="11">
        <f t="shared" si="114"/>
        <v>0</v>
      </c>
      <c r="L71" s="11">
        <f t="shared" si="114"/>
        <v>0</v>
      </c>
      <c r="M71" s="11">
        <f t="shared" si="114"/>
        <v>3867</v>
      </c>
      <c r="N71" s="11">
        <f t="shared" si="114"/>
        <v>0</v>
      </c>
      <c r="O71" s="11">
        <f t="shared" si="114"/>
        <v>0</v>
      </c>
      <c r="P71" s="11">
        <f t="shared" si="114"/>
        <v>0</v>
      </c>
      <c r="Q71" s="11">
        <f t="shared" si="114"/>
        <v>0</v>
      </c>
      <c r="R71" s="11">
        <f t="shared" si="114"/>
        <v>0</v>
      </c>
      <c r="S71" s="11">
        <f t="shared" si="114"/>
        <v>3867</v>
      </c>
      <c r="T71" s="11">
        <f t="shared" si="114"/>
        <v>0</v>
      </c>
      <c r="U71" s="11">
        <f t="shared" si="115"/>
        <v>0</v>
      </c>
      <c r="V71" s="11">
        <f t="shared" si="115"/>
        <v>0</v>
      </c>
      <c r="W71" s="11">
        <f t="shared" si="115"/>
        <v>0</v>
      </c>
      <c r="X71" s="11">
        <f t="shared" si="115"/>
        <v>0</v>
      </c>
      <c r="Y71" s="11">
        <f t="shared" si="115"/>
        <v>3867</v>
      </c>
      <c r="Z71" s="11">
        <f t="shared" si="115"/>
        <v>0</v>
      </c>
      <c r="AA71" s="11">
        <f t="shared" si="115"/>
        <v>0</v>
      </c>
      <c r="AB71" s="11">
        <f t="shared" si="115"/>
        <v>116</v>
      </c>
      <c r="AC71" s="11">
        <f t="shared" si="115"/>
        <v>0</v>
      </c>
      <c r="AD71" s="11">
        <f t="shared" si="115"/>
        <v>0</v>
      </c>
      <c r="AE71" s="11">
        <f t="shared" si="115"/>
        <v>3983</v>
      </c>
      <c r="AF71" s="11">
        <f t="shared" si="115"/>
        <v>0</v>
      </c>
      <c r="AG71" s="11">
        <f t="shared" si="116"/>
        <v>0</v>
      </c>
      <c r="AH71" s="11">
        <f t="shared" si="116"/>
        <v>0</v>
      </c>
      <c r="AI71" s="11">
        <f t="shared" si="116"/>
        <v>0</v>
      </c>
      <c r="AJ71" s="11">
        <f t="shared" si="116"/>
        <v>0</v>
      </c>
      <c r="AK71" s="11">
        <f t="shared" si="116"/>
        <v>3983</v>
      </c>
      <c r="AL71" s="11">
        <f t="shared" si="116"/>
        <v>0</v>
      </c>
      <c r="AM71" s="11">
        <f t="shared" si="116"/>
        <v>0</v>
      </c>
      <c r="AN71" s="11">
        <f t="shared" si="116"/>
        <v>0</v>
      </c>
      <c r="AO71" s="11">
        <f t="shared" si="116"/>
        <v>0</v>
      </c>
      <c r="AP71" s="11">
        <f t="shared" si="116"/>
        <v>0</v>
      </c>
      <c r="AQ71" s="11">
        <f t="shared" si="116"/>
        <v>3983</v>
      </c>
      <c r="AR71" s="11">
        <f t="shared" si="116"/>
        <v>0</v>
      </c>
      <c r="AS71" s="11">
        <f t="shared" si="117"/>
        <v>0</v>
      </c>
      <c r="AT71" s="11">
        <f t="shared" si="117"/>
        <v>0</v>
      </c>
      <c r="AU71" s="11">
        <f t="shared" si="117"/>
        <v>0</v>
      </c>
      <c r="AV71" s="11">
        <f t="shared" si="117"/>
        <v>0</v>
      </c>
      <c r="AW71" s="11">
        <f t="shared" si="117"/>
        <v>3983</v>
      </c>
      <c r="AX71" s="11">
        <f t="shared" si="117"/>
        <v>0</v>
      </c>
      <c r="AY71" s="11">
        <f t="shared" si="117"/>
        <v>0</v>
      </c>
      <c r="AZ71" s="11">
        <f t="shared" si="117"/>
        <v>0</v>
      </c>
      <c r="BA71" s="11">
        <f t="shared" si="117"/>
        <v>0</v>
      </c>
      <c r="BB71" s="11">
        <f t="shared" si="117"/>
        <v>0</v>
      </c>
      <c r="BC71" s="11">
        <f t="shared" si="117"/>
        <v>3983</v>
      </c>
      <c r="BD71" s="11">
        <f t="shared" si="117"/>
        <v>0</v>
      </c>
    </row>
    <row r="72" spans="1:56" ht="71.25" hidden="1" customHeight="1">
      <c r="A72" s="26" t="s">
        <v>457</v>
      </c>
      <c r="B72" s="27">
        <f t="shared" si="118"/>
        <v>901</v>
      </c>
      <c r="C72" s="27" t="s">
        <v>22</v>
      </c>
      <c r="D72" s="27" t="s">
        <v>8</v>
      </c>
      <c r="E72" s="27" t="s">
        <v>563</v>
      </c>
      <c r="F72" s="27" t="s">
        <v>85</v>
      </c>
      <c r="G72" s="9">
        <f t="shared" si="114"/>
        <v>3867</v>
      </c>
      <c r="H72" s="9">
        <f t="shared" si="114"/>
        <v>0</v>
      </c>
      <c r="I72" s="9">
        <f t="shared" si="114"/>
        <v>0</v>
      </c>
      <c r="J72" s="9">
        <f t="shared" si="114"/>
        <v>0</v>
      </c>
      <c r="K72" s="9">
        <f t="shared" si="114"/>
        <v>0</v>
      </c>
      <c r="L72" s="9">
        <f t="shared" si="114"/>
        <v>0</v>
      </c>
      <c r="M72" s="9">
        <f t="shared" si="114"/>
        <v>3867</v>
      </c>
      <c r="N72" s="9">
        <f t="shared" si="114"/>
        <v>0</v>
      </c>
      <c r="O72" s="9">
        <f t="shared" si="114"/>
        <v>0</v>
      </c>
      <c r="P72" s="9">
        <f t="shared" si="114"/>
        <v>0</v>
      </c>
      <c r="Q72" s="9">
        <f t="shared" si="114"/>
        <v>0</v>
      </c>
      <c r="R72" s="9">
        <f t="shared" si="114"/>
        <v>0</v>
      </c>
      <c r="S72" s="9">
        <f t="shared" si="114"/>
        <v>3867</v>
      </c>
      <c r="T72" s="9">
        <f t="shared" si="114"/>
        <v>0</v>
      </c>
      <c r="U72" s="9">
        <f t="shared" si="115"/>
        <v>0</v>
      </c>
      <c r="V72" s="9">
        <f t="shared" si="115"/>
        <v>0</v>
      </c>
      <c r="W72" s="9">
        <f t="shared" si="115"/>
        <v>0</v>
      </c>
      <c r="X72" s="9">
        <f t="shared" si="115"/>
        <v>0</v>
      </c>
      <c r="Y72" s="9">
        <f t="shared" si="115"/>
        <v>3867</v>
      </c>
      <c r="Z72" s="9">
        <f t="shared" si="115"/>
        <v>0</v>
      </c>
      <c r="AA72" s="9">
        <f t="shared" si="115"/>
        <v>0</v>
      </c>
      <c r="AB72" s="9">
        <f t="shared" si="115"/>
        <v>116</v>
      </c>
      <c r="AC72" s="9">
        <f t="shared" si="115"/>
        <v>0</v>
      </c>
      <c r="AD72" s="9">
        <f t="shared" si="115"/>
        <v>0</v>
      </c>
      <c r="AE72" s="9">
        <f t="shared" si="115"/>
        <v>3983</v>
      </c>
      <c r="AF72" s="9">
        <f t="shared" si="115"/>
        <v>0</v>
      </c>
      <c r="AG72" s="9">
        <f t="shared" si="116"/>
        <v>0</v>
      </c>
      <c r="AH72" s="9">
        <f t="shared" si="116"/>
        <v>0</v>
      </c>
      <c r="AI72" s="9">
        <f t="shared" si="116"/>
        <v>0</v>
      </c>
      <c r="AJ72" s="9">
        <f t="shared" si="116"/>
        <v>0</v>
      </c>
      <c r="AK72" s="9">
        <f t="shared" si="116"/>
        <v>3983</v>
      </c>
      <c r="AL72" s="9">
        <f t="shared" si="116"/>
        <v>0</v>
      </c>
      <c r="AM72" s="9">
        <f t="shared" si="116"/>
        <v>0</v>
      </c>
      <c r="AN72" s="9">
        <f t="shared" si="116"/>
        <v>0</v>
      </c>
      <c r="AO72" s="9">
        <f t="shared" si="116"/>
        <v>0</v>
      </c>
      <c r="AP72" s="9">
        <f t="shared" si="116"/>
        <v>0</v>
      </c>
      <c r="AQ72" s="9">
        <f t="shared" si="116"/>
        <v>3983</v>
      </c>
      <c r="AR72" s="9">
        <f t="shared" si="116"/>
        <v>0</v>
      </c>
      <c r="AS72" s="9">
        <f t="shared" si="117"/>
        <v>0</v>
      </c>
      <c r="AT72" s="9">
        <f t="shared" si="117"/>
        <v>0</v>
      </c>
      <c r="AU72" s="9">
        <f t="shared" si="117"/>
        <v>0</v>
      </c>
      <c r="AV72" s="9">
        <f t="shared" si="117"/>
        <v>0</v>
      </c>
      <c r="AW72" s="9">
        <f t="shared" si="117"/>
        <v>3983</v>
      </c>
      <c r="AX72" s="9">
        <f t="shared" si="117"/>
        <v>0</v>
      </c>
      <c r="AY72" s="9">
        <f t="shared" si="117"/>
        <v>0</v>
      </c>
      <c r="AZ72" s="9">
        <f t="shared" si="117"/>
        <v>0</v>
      </c>
      <c r="BA72" s="9">
        <f t="shared" si="117"/>
        <v>0</v>
      </c>
      <c r="BB72" s="9">
        <f t="shared" si="117"/>
        <v>0</v>
      </c>
      <c r="BC72" s="9">
        <f t="shared" si="117"/>
        <v>3983</v>
      </c>
      <c r="BD72" s="9">
        <f t="shared" si="117"/>
        <v>0</v>
      </c>
    </row>
    <row r="73" spans="1:56" ht="33.6" hidden="1">
      <c r="A73" s="26" t="s">
        <v>86</v>
      </c>
      <c r="B73" s="27">
        <f t="shared" si="118"/>
        <v>901</v>
      </c>
      <c r="C73" s="27" t="s">
        <v>22</v>
      </c>
      <c r="D73" s="27" t="s">
        <v>8</v>
      </c>
      <c r="E73" s="27" t="s">
        <v>563</v>
      </c>
      <c r="F73" s="27" t="s">
        <v>87</v>
      </c>
      <c r="G73" s="9">
        <f>3674+193</f>
        <v>3867</v>
      </c>
      <c r="H73" s="10"/>
      <c r="I73" s="9"/>
      <c r="J73" s="10"/>
      <c r="K73" s="9"/>
      <c r="L73" s="10"/>
      <c r="M73" s="9">
        <f>G73+I73+J73+K73+L73</f>
        <v>3867</v>
      </c>
      <c r="N73" s="10">
        <f>H73+L73</f>
        <v>0</v>
      </c>
      <c r="O73" s="9"/>
      <c r="P73" s="10"/>
      <c r="Q73" s="9"/>
      <c r="R73" s="10"/>
      <c r="S73" s="9">
        <f>M73+O73+P73+Q73+R73</f>
        <v>3867</v>
      </c>
      <c r="T73" s="10">
        <f>N73+R73</f>
        <v>0</v>
      </c>
      <c r="U73" s="9"/>
      <c r="V73" s="10"/>
      <c r="W73" s="9"/>
      <c r="X73" s="10"/>
      <c r="Y73" s="9">
        <f>S73+U73+V73+W73+X73</f>
        <v>3867</v>
      </c>
      <c r="Z73" s="10">
        <f>T73+X73</f>
        <v>0</v>
      </c>
      <c r="AA73" s="9"/>
      <c r="AB73" s="9">
        <v>116</v>
      </c>
      <c r="AC73" s="9"/>
      <c r="AD73" s="10"/>
      <c r="AE73" s="9">
        <f>Y73+AA73+AB73+AC73+AD73</f>
        <v>3983</v>
      </c>
      <c r="AF73" s="10">
        <f>Z73+AD73</f>
        <v>0</v>
      </c>
      <c r="AG73" s="9"/>
      <c r="AH73" s="9"/>
      <c r="AI73" s="9"/>
      <c r="AJ73" s="10"/>
      <c r="AK73" s="9">
        <f>AE73+AG73+AH73+AI73+AJ73</f>
        <v>3983</v>
      </c>
      <c r="AL73" s="10">
        <f>AF73+AJ73</f>
        <v>0</v>
      </c>
      <c r="AM73" s="9"/>
      <c r="AN73" s="9"/>
      <c r="AO73" s="9"/>
      <c r="AP73" s="10"/>
      <c r="AQ73" s="9">
        <f>AK73+AM73+AN73+AO73+AP73</f>
        <v>3983</v>
      </c>
      <c r="AR73" s="10">
        <f>AL73+AP73</f>
        <v>0</v>
      </c>
      <c r="AS73" s="9"/>
      <c r="AT73" s="9"/>
      <c r="AU73" s="9"/>
      <c r="AV73" s="10"/>
      <c r="AW73" s="9">
        <f>AQ73+AS73+AT73+AU73+AV73</f>
        <v>3983</v>
      </c>
      <c r="AX73" s="10">
        <f>AR73+AV73</f>
        <v>0</v>
      </c>
      <c r="AY73" s="9"/>
      <c r="AZ73" s="9"/>
      <c r="BA73" s="9"/>
      <c r="BB73" s="10"/>
      <c r="BC73" s="9">
        <f>AW73+AY73+AZ73+BA73+BB73</f>
        <v>3983</v>
      </c>
      <c r="BD73" s="10">
        <f>AX73+BB73</f>
        <v>0</v>
      </c>
    </row>
    <row r="74" spans="1:56" ht="15" hidden="1" customHeight="1">
      <c r="A74" s="26"/>
      <c r="B74" s="27"/>
      <c r="C74" s="27"/>
      <c r="D74" s="27"/>
      <c r="E74" s="27"/>
      <c r="F74" s="27"/>
      <c r="G74" s="9"/>
      <c r="H74" s="10"/>
      <c r="I74" s="9"/>
      <c r="J74" s="10"/>
      <c r="K74" s="9"/>
      <c r="L74" s="10"/>
      <c r="M74" s="9"/>
      <c r="N74" s="10"/>
      <c r="O74" s="9"/>
      <c r="P74" s="10"/>
      <c r="Q74" s="9"/>
      <c r="R74" s="10"/>
      <c r="S74" s="9"/>
      <c r="T74" s="10"/>
      <c r="U74" s="9"/>
      <c r="V74" s="10"/>
      <c r="W74" s="9"/>
      <c r="X74" s="10"/>
      <c r="Y74" s="9"/>
      <c r="Z74" s="10"/>
      <c r="AA74" s="9"/>
      <c r="AB74" s="10"/>
      <c r="AC74" s="9"/>
      <c r="AD74" s="10"/>
      <c r="AE74" s="9"/>
      <c r="AF74" s="10"/>
      <c r="AG74" s="9"/>
      <c r="AH74" s="10"/>
      <c r="AI74" s="9"/>
      <c r="AJ74" s="10"/>
      <c r="AK74" s="9"/>
      <c r="AL74" s="10"/>
      <c r="AM74" s="9"/>
      <c r="AN74" s="10"/>
      <c r="AO74" s="9"/>
      <c r="AP74" s="10"/>
      <c r="AQ74" s="9"/>
      <c r="AR74" s="10"/>
      <c r="AS74" s="9"/>
      <c r="AT74" s="10"/>
      <c r="AU74" s="9"/>
      <c r="AV74" s="10"/>
      <c r="AW74" s="9"/>
      <c r="AX74" s="10"/>
      <c r="AY74" s="9"/>
      <c r="AZ74" s="10"/>
      <c r="BA74" s="9"/>
      <c r="BB74" s="10"/>
      <c r="BC74" s="9"/>
      <c r="BD74" s="10"/>
    </row>
    <row r="75" spans="1:56" ht="69.599999999999994" hidden="1">
      <c r="A75" s="24" t="s">
        <v>97</v>
      </c>
      <c r="B75" s="25">
        <f>B72</f>
        <v>901</v>
      </c>
      <c r="C75" s="25" t="s">
        <v>22</v>
      </c>
      <c r="D75" s="25" t="s">
        <v>29</v>
      </c>
      <c r="E75" s="25"/>
      <c r="F75" s="25"/>
      <c r="G75" s="13">
        <f t="shared" ref="G75:V77" si="119">G76</f>
        <v>462006</v>
      </c>
      <c r="H75" s="13">
        <f t="shared" si="119"/>
        <v>0</v>
      </c>
      <c r="I75" s="13">
        <f t="shared" si="119"/>
        <v>0</v>
      </c>
      <c r="J75" s="13">
        <f t="shared" si="119"/>
        <v>0</v>
      </c>
      <c r="K75" s="13">
        <f t="shared" si="119"/>
        <v>0</v>
      </c>
      <c r="L75" s="13">
        <f t="shared" si="119"/>
        <v>46661</v>
      </c>
      <c r="M75" s="13">
        <f t="shared" si="119"/>
        <v>508667</v>
      </c>
      <c r="N75" s="13">
        <f t="shared" si="119"/>
        <v>46661</v>
      </c>
      <c r="O75" s="13">
        <f t="shared" si="119"/>
        <v>0</v>
      </c>
      <c r="P75" s="13">
        <f t="shared" si="119"/>
        <v>0</v>
      </c>
      <c r="Q75" s="13">
        <f t="shared" si="119"/>
        <v>0</v>
      </c>
      <c r="R75" s="13">
        <f t="shared" si="119"/>
        <v>0</v>
      </c>
      <c r="S75" s="13">
        <f t="shared" si="119"/>
        <v>508667</v>
      </c>
      <c r="T75" s="13">
        <f t="shared" si="119"/>
        <v>46661</v>
      </c>
      <c r="U75" s="13">
        <f t="shared" si="119"/>
        <v>0</v>
      </c>
      <c r="V75" s="13">
        <f t="shared" si="119"/>
        <v>0</v>
      </c>
      <c r="W75" s="13">
        <f t="shared" ref="U75:AJ77" si="120">W76</f>
        <v>0</v>
      </c>
      <c r="X75" s="13">
        <f t="shared" si="120"/>
        <v>0</v>
      </c>
      <c r="Y75" s="13">
        <f t="shared" si="120"/>
        <v>508667</v>
      </c>
      <c r="Z75" s="13">
        <f t="shared" si="120"/>
        <v>46661</v>
      </c>
      <c r="AA75" s="13">
        <f t="shared" si="120"/>
        <v>0</v>
      </c>
      <c r="AB75" s="13">
        <f t="shared" si="120"/>
        <v>13757</v>
      </c>
      <c r="AC75" s="13">
        <f t="shared" si="120"/>
        <v>0</v>
      </c>
      <c r="AD75" s="13">
        <f t="shared" si="120"/>
        <v>0</v>
      </c>
      <c r="AE75" s="13">
        <f t="shared" si="120"/>
        <v>522424</v>
      </c>
      <c r="AF75" s="13">
        <f t="shared" si="120"/>
        <v>46661</v>
      </c>
      <c r="AG75" s="13">
        <f t="shared" si="120"/>
        <v>0</v>
      </c>
      <c r="AH75" s="13">
        <f t="shared" si="120"/>
        <v>0</v>
      </c>
      <c r="AI75" s="13">
        <f t="shared" si="120"/>
        <v>0</v>
      </c>
      <c r="AJ75" s="13">
        <f t="shared" si="120"/>
        <v>0</v>
      </c>
      <c r="AK75" s="13">
        <f t="shared" ref="AG75:AV77" si="121">AK76</f>
        <v>522424</v>
      </c>
      <c r="AL75" s="13">
        <f t="shared" si="121"/>
        <v>46661</v>
      </c>
      <c r="AM75" s="13">
        <f t="shared" si="121"/>
        <v>0</v>
      </c>
      <c r="AN75" s="13">
        <f t="shared" si="121"/>
        <v>0</v>
      </c>
      <c r="AO75" s="13">
        <f t="shared" si="121"/>
        <v>0</v>
      </c>
      <c r="AP75" s="13">
        <f t="shared" si="121"/>
        <v>0</v>
      </c>
      <c r="AQ75" s="13">
        <f t="shared" si="121"/>
        <v>522424</v>
      </c>
      <c r="AR75" s="13">
        <f t="shared" si="121"/>
        <v>46661</v>
      </c>
      <c r="AS75" s="13">
        <f t="shared" si="121"/>
        <v>0</v>
      </c>
      <c r="AT75" s="13">
        <f t="shared" si="121"/>
        <v>0</v>
      </c>
      <c r="AU75" s="13">
        <f t="shared" si="121"/>
        <v>0</v>
      </c>
      <c r="AV75" s="13">
        <f t="shared" si="121"/>
        <v>0</v>
      </c>
      <c r="AW75" s="13">
        <f t="shared" ref="AS75:BD77" si="122">AW76</f>
        <v>522424</v>
      </c>
      <c r="AX75" s="13">
        <f t="shared" si="122"/>
        <v>46661</v>
      </c>
      <c r="AY75" s="13">
        <f t="shared" si="122"/>
        <v>0</v>
      </c>
      <c r="AZ75" s="13">
        <f t="shared" si="122"/>
        <v>0</v>
      </c>
      <c r="BA75" s="13">
        <f t="shared" si="122"/>
        <v>0</v>
      </c>
      <c r="BB75" s="13">
        <f t="shared" si="122"/>
        <v>748</v>
      </c>
      <c r="BC75" s="13">
        <f t="shared" si="122"/>
        <v>523172</v>
      </c>
      <c r="BD75" s="13">
        <f t="shared" si="122"/>
        <v>47409</v>
      </c>
    </row>
    <row r="76" spans="1:56" ht="51.75" hidden="1" customHeight="1">
      <c r="A76" s="29" t="s">
        <v>436</v>
      </c>
      <c r="B76" s="27">
        <f t="shared" ref="B76:B80" si="123">B75</f>
        <v>901</v>
      </c>
      <c r="C76" s="27" t="s">
        <v>22</v>
      </c>
      <c r="D76" s="27" t="s">
        <v>29</v>
      </c>
      <c r="E76" s="27" t="s">
        <v>74</v>
      </c>
      <c r="F76" s="27"/>
      <c r="G76" s="11">
        <f>G77</f>
        <v>462006</v>
      </c>
      <c r="H76" s="11">
        <f>H77</f>
        <v>0</v>
      </c>
      <c r="I76" s="11">
        <f>I77+I87</f>
        <v>0</v>
      </c>
      <c r="J76" s="11">
        <f t="shared" ref="J76:N76" si="124">J77+J87</f>
        <v>0</v>
      </c>
      <c r="K76" s="11">
        <f t="shared" si="124"/>
        <v>0</v>
      </c>
      <c r="L76" s="11">
        <f t="shared" si="124"/>
        <v>46661</v>
      </c>
      <c r="M76" s="11">
        <f t="shared" si="124"/>
        <v>508667</v>
      </c>
      <c r="N76" s="11">
        <f t="shared" si="124"/>
        <v>46661</v>
      </c>
      <c r="O76" s="11">
        <f>O77+O87</f>
        <v>0</v>
      </c>
      <c r="P76" s="11">
        <f t="shared" ref="P76:T76" si="125">P77+P87</f>
        <v>0</v>
      </c>
      <c r="Q76" s="11">
        <f t="shared" si="125"/>
        <v>0</v>
      </c>
      <c r="R76" s="11">
        <f t="shared" si="125"/>
        <v>0</v>
      </c>
      <c r="S76" s="11">
        <f t="shared" si="125"/>
        <v>508667</v>
      </c>
      <c r="T76" s="11">
        <f t="shared" si="125"/>
        <v>46661</v>
      </c>
      <c r="U76" s="11">
        <f>U77+U87</f>
        <v>0</v>
      </c>
      <c r="V76" s="11">
        <f t="shared" ref="V76:Z76" si="126">V77+V87</f>
        <v>0</v>
      </c>
      <c r="W76" s="11">
        <f t="shared" si="126"/>
        <v>0</v>
      </c>
      <c r="X76" s="11">
        <f t="shared" si="126"/>
        <v>0</v>
      </c>
      <c r="Y76" s="11">
        <f t="shared" si="126"/>
        <v>508667</v>
      </c>
      <c r="Z76" s="11">
        <f t="shared" si="126"/>
        <v>46661</v>
      </c>
      <c r="AA76" s="11">
        <f>AA77+AA87</f>
        <v>0</v>
      </c>
      <c r="AB76" s="11">
        <f t="shared" ref="AB76:AF76" si="127">AB77+AB87</f>
        <v>13757</v>
      </c>
      <c r="AC76" s="11">
        <f t="shared" si="127"/>
        <v>0</v>
      </c>
      <c r="AD76" s="11">
        <f t="shared" si="127"/>
        <v>0</v>
      </c>
      <c r="AE76" s="11">
        <f t="shared" si="127"/>
        <v>522424</v>
      </c>
      <c r="AF76" s="11">
        <f t="shared" si="127"/>
        <v>46661</v>
      </c>
      <c r="AG76" s="11">
        <f>AG77+AG87</f>
        <v>0</v>
      </c>
      <c r="AH76" s="11">
        <f t="shared" ref="AH76:AL76" si="128">AH77+AH87</f>
        <v>0</v>
      </c>
      <c r="AI76" s="11">
        <f t="shared" si="128"/>
        <v>0</v>
      </c>
      <c r="AJ76" s="11">
        <f t="shared" si="128"/>
        <v>0</v>
      </c>
      <c r="AK76" s="11">
        <f t="shared" si="128"/>
        <v>522424</v>
      </c>
      <c r="AL76" s="11">
        <f t="shared" si="128"/>
        <v>46661</v>
      </c>
      <c r="AM76" s="11">
        <f>AM77+AM87</f>
        <v>0</v>
      </c>
      <c r="AN76" s="11">
        <f t="shared" ref="AN76:AR76" si="129">AN77+AN87</f>
        <v>0</v>
      </c>
      <c r="AO76" s="11">
        <f t="shared" si="129"/>
        <v>0</v>
      </c>
      <c r="AP76" s="11">
        <f t="shared" si="129"/>
        <v>0</v>
      </c>
      <c r="AQ76" s="11">
        <f t="shared" si="129"/>
        <v>522424</v>
      </c>
      <c r="AR76" s="11">
        <f t="shared" si="129"/>
        <v>46661</v>
      </c>
      <c r="AS76" s="11">
        <f>AS77+AS87</f>
        <v>0</v>
      </c>
      <c r="AT76" s="11">
        <f t="shared" ref="AT76:AX76" si="130">AT77+AT87</f>
        <v>0</v>
      </c>
      <c r="AU76" s="11">
        <f t="shared" si="130"/>
        <v>0</v>
      </c>
      <c r="AV76" s="11">
        <f t="shared" si="130"/>
        <v>0</v>
      </c>
      <c r="AW76" s="11">
        <f t="shared" si="130"/>
        <v>522424</v>
      </c>
      <c r="AX76" s="11">
        <f t="shared" si="130"/>
        <v>46661</v>
      </c>
      <c r="AY76" s="11">
        <f>AY77+AY87</f>
        <v>0</v>
      </c>
      <c r="AZ76" s="11">
        <f t="shared" ref="AZ76:BD76" si="131">AZ77+AZ87</f>
        <v>0</v>
      </c>
      <c r="BA76" s="11">
        <f t="shared" si="131"/>
        <v>0</v>
      </c>
      <c r="BB76" s="11">
        <f t="shared" si="131"/>
        <v>748</v>
      </c>
      <c r="BC76" s="11">
        <f t="shared" si="131"/>
        <v>523172</v>
      </c>
      <c r="BD76" s="11">
        <f t="shared" si="131"/>
        <v>47409</v>
      </c>
    </row>
    <row r="77" spans="1:56" ht="33.6" hidden="1">
      <c r="A77" s="26" t="s">
        <v>81</v>
      </c>
      <c r="B77" s="27">
        <f t="shared" si="123"/>
        <v>901</v>
      </c>
      <c r="C77" s="27" t="s">
        <v>22</v>
      </c>
      <c r="D77" s="27" t="s">
        <v>29</v>
      </c>
      <c r="E77" s="27" t="s">
        <v>562</v>
      </c>
      <c r="F77" s="27"/>
      <c r="G77" s="11">
        <f t="shared" si="119"/>
        <v>462006</v>
      </c>
      <c r="H77" s="11">
        <f t="shared" si="119"/>
        <v>0</v>
      </c>
      <c r="I77" s="11">
        <f t="shared" si="119"/>
        <v>0</v>
      </c>
      <c r="J77" s="11">
        <f t="shared" si="119"/>
        <v>0</v>
      </c>
      <c r="K77" s="11">
        <f t="shared" si="119"/>
        <v>0</v>
      </c>
      <c r="L77" s="11">
        <f t="shared" si="119"/>
        <v>0</v>
      </c>
      <c r="M77" s="11">
        <f t="shared" si="119"/>
        <v>462006</v>
      </c>
      <c r="N77" s="11">
        <f t="shared" si="119"/>
        <v>0</v>
      </c>
      <c r="O77" s="11">
        <f t="shared" si="119"/>
        <v>0</v>
      </c>
      <c r="P77" s="11">
        <f t="shared" si="119"/>
        <v>0</v>
      </c>
      <c r="Q77" s="11">
        <f t="shared" si="119"/>
        <v>0</v>
      </c>
      <c r="R77" s="11">
        <f t="shared" si="119"/>
        <v>0</v>
      </c>
      <c r="S77" s="11">
        <f t="shared" si="119"/>
        <v>462006</v>
      </c>
      <c r="T77" s="11">
        <f t="shared" si="119"/>
        <v>0</v>
      </c>
      <c r="U77" s="11">
        <f t="shared" si="120"/>
        <v>0</v>
      </c>
      <c r="V77" s="11">
        <f t="shared" si="120"/>
        <v>0</v>
      </c>
      <c r="W77" s="11">
        <f t="shared" si="120"/>
        <v>0</v>
      </c>
      <c r="X77" s="11">
        <f t="shared" si="120"/>
        <v>0</v>
      </c>
      <c r="Y77" s="11">
        <f t="shared" si="120"/>
        <v>462006</v>
      </c>
      <c r="Z77" s="11">
        <f t="shared" si="120"/>
        <v>0</v>
      </c>
      <c r="AA77" s="11">
        <f t="shared" si="120"/>
        <v>0</v>
      </c>
      <c r="AB77" s="11">
        <f t="shared" si="120"/>
        <v>13757</v>
      </c>
      <c r="AC77" s="11">
        <f t="shared" si="120"/>
        <v>0</v>
      </c>
      <c r="AD77" s="11">
        <f t="shared" si="120"/>
        <v>0</v>
      </c>
      <c r="AE77" s="11">
        <f t="shared" si="120"/>
        <v>475763</v>
      </c>
      <c r="AF77" s="11">
        <f t="shared" si="120"/>
        <v>0</v>
      </c>
      <c r="AG77" s="11">
        <f t="shared" si="121"/>
        <v>0</v>
      </c>
      <c r="AH77" s="11">
        <f t="shared" si="121"/>
        <v>0</v>
      </c>
      <c r="AI77" s="11">
        <f t="shared" si="121"/>
        <v>0</v>
      </c>
      <c r="AJ77" s="11">
        <f t="shared" si="121"/>
        <v>0</v>
      </c>
      <c r="AK77" s="11">
        <f t="shared" si="121"/>
        <v>475763</v>
      </c>
      <c r="AL77" s="11">
        <f t="shared" si="121"/>
        <v>0</v>
      </c>
      <c r="AM77" s="11">
        <f t="shared" si="121"/>
        <v>0</v>
      </c>
      <c r="AN77" s="11">
        <f t="shared" si="121"/>
        <v>0</v>
      </c>
      <c r="AO77" s="11">
        <f t="shared" si="121"/>
        <v>0</v>
      </c>
      <c r="AP77" s="11">
        <f t="shared" si="121"/>
        <v>0</v>
      </c>
      <c r="AQ77" s="11">
        <f t="shared" si="121"/>
        <v>475763</v>
      </c>
      <c r="AR77" s="11">
        <f t="shared" si="121"/>
        <v>0</v>
      </c>
      <c r="AS77" s="11">
        <f t="shared" si="122"/>
        <v>0</v>
      </c>
      <c r="AT77" s="11">
        <f t="shared" si="122"/>
        <v>0</v>
      </c>
      <c r="AU77" s="11">
        <f t="shared" si="122"/>
        <v>0</v>
      </c>
      <c r="AV77" s="11">
        <f t="shared" si="122"/>
        <v>0</v>
      </c>
      <c r="AW77" s="11">
        <f t="shared" si="122"/>
        <v>475763</v>
      </c>
      <c r="AX77" s="11">
        <f t="shared" si="122"/>
        <v>0</v>
      </c>
      <c r="AY77" s="11">
        <f t="shared" si="122"/>
        <v>0</v>
      </c>
      <c r="AZ77" s="11">
        <f t="shared" si="122"/>
        <v>0</v>
      </c>
      <c r="BA77" s="11">
        <f t="shared" si="122"/>
        <v>0</v>
      </c>
      <c r="BB77" s="11">
        <f t="shared" si="122"/>
        <v>0</v>
      </c>
      <c r="BC77" s="11">
        <f t="shared" si="122"/>
        <v>475763</v>
      </c>
      <c r="BD77" s="11">
        <f t="shared" si="122"/>
        <v>0</v>
      </c>
    </row>
    <row r="78" spans="1:56" ht="19.5" hidden="1" customHeight="1">
      <c r="A78" s="26" t="s">
        <v>90</v>
      </c>
      <c r="B78" s="27">
        <f t="shared" si="123"/>
        <v>901</v>
      </c>
      <c r="C78" s="27" t="s">
        <v>22</v>
      </c>
      <c r="D78" s="27" t="s">
        <v>29</v>
      </c>
      <c r="E78" s="27" t="s">
        <v>564</v>
      </c>
      <c r="F78" s="27"/>
      <c r="G78" s="9">
        <f>G79+G81+G85</f>
        <v>462006</v>
      </c>
      <c r="H78" s="9">
        <f>H79+H81+H85</f>
        <v>0</v>
      </c>
      <c r="I78" s="9">
        <f t="shared" ref="I78:N78" si="132">I79+I81+I85</f>
        <v>0</v>
      </c>
      <c r="J78" s="9">
        <f t="shared" si="132"/>
        <v>0</v>
      </c>
      <c r="K78" s="9">
        <f t="shared" si="132"/>
        <v>0</v>
      </c>
      <c r="L78" s="9">
        <f t="shared" si="132"/>
        <v>0</v>
      </c>
      <c r="M78" s="9">
        <f t="shared" si="132"/>
        <v>462006</v>
      </c>
      <c r="N78" s="9">
        <f t="shared" si="132"/>
        <v>0</v>
      </c>
      <c r="O78" s="9">
        <f>O79+O81+O83+O85</f>
        <v>0</v>
      </c>
      <c r="P78" s="9">
        <f t="shared" ref="P78:T78" si="133">P79+P81+P83+P85</f>
        <v>0</v>
      </c>
      <c r="Q78" s="9">
        <f t="shared" si="133"/>
        <v>0</v>
      </c>
      <c r="R78" s="9">
        <f t="shared" si="133"/>
        <v>0</v>
      </c>
      <c r="S78" s="9">
        <f t="shared" si="133"/>
        <v>462006</v>
      </c>
      <c r="T78" s="9">
        <f t="shared" si="133"/>
        <v>0</v>
      </c>
      <c r="U78" s="9">
        <f>U79+U81+U83+U85</f>
        <v>0</v>
      </c>
      <c r="V78" s="9">
        <f t="shared" ref="V78:Z78" si="134">V79+V81+V83+V85</f>
        <v>0</v>
      </c>
      <c r="W78" s="9">
        <f t="shared" si="134"/>
        <v>0</v>
      </c>
      <c r="X78" s="9">
        <f t="shared" si="134"/>
        <v>0</v>
      </c>
      <c r="Y78" s="9">
        <f t="shared" si="134"/>
        <v>462006</v>
      </c>
      <c r="Z78" s="9">
        <f t="shared" si="134"/>
        <v>0</v>
      </c>
      <c r="AA78" s="9">
        <f>AA79+AA81+AA83+AA85</f>
        <v>0</v>
      </c>
      <c r="AB78" s="9">
        <f t="shared" ref="AB78:AF78" si="135">AB79+AB81+AB83+AB85</f>
        <v>13757</v>
      </c>
      <c r="AC78" s="9">
        <f t="shared" si="135"/>
        <v>0</v>
      </c>
      <c r="AD78" s="9">
        <f t="shared" si="135"/>
        <v>0</v>
      </c>
      <c r="AE78" s="9">
        <f t="shared" si="135"/>
        <v>475763</v>
      </c>
      <c r="AF78" s="9">
        <f t="shared" si="135"/>
        <v>0</v>
      </c>
      <c r="AG78" s="9">
        <f>AG79+AG81+AG83+AG85</f>
        <v>0</v>
      </c>
      <c r="AH78" s="9">
        <f t="shared" ref="AH78:AL78" si="136">AH79+AH81+AH83+AH85</f>
        <v>0</v>
      </c>
      <c r="AI78" s="9">
        <f t="shared" si="136"/>
        <v>0</v>
      </c>
      <c r="AJ78" s="9">
        <f t="shared" si="136"/>
        <v>0</v>
      </c>
      <c r="AK78" s="9">
        <f t="shared" si="136"/>
        <v>475763</v>
      </c>
      <c r="AL78" s="9">
        <f t="shared" si="136"/>
        <v>0</v>
      </c>
      <c r="AM78" s="9">
        <f>AM79+AM81+AM83+AM85</f>
        <v>0</v>
      </c>
      <c r="AN78" s="9">
        <f t="shared" ref="AN78:AR78" si="137">AN79+AN81+AN83+AN85</f>
        <v>0</v>
      </c>
      <c r="AO78" s="9">
        <f t="shared" si="137"/>
        <v>0</v>
      </c>
      <c r="AP78" s="9">
        <f t="shared" si="137"/>
        <v>0</v>
      </c>
      <c r="AQ78" s="9">
        <f t="shared" si="137"/>
        <v>475763</v>
      </c>
      <c r="AR78" s="9">
        <f t="shared" si="137"/>
        <v>0</v>
      </c>
      <c r="AS78" s="9">
        <f>AS79+AS81+AS83+AS85</f>
        <v>0</v>
      </c>
      <c r="AT78" s="9">
        <f t="shared" ref="AT78:AX78" si="138">AT79+AT81+AT83+AT85</f>
        <v>0</v>
      </c>
      <c r="AU78" s="9">
        <f t="shared" si="138"/>
        <v>0</v>
      </c>
      <c r="AV78" s="9">
        <f t="shared" si="138"/>
        <v>0</v>
      </c>
      <c r="AW78" s="9">
        <f t="shared" si="138"/>
        <v>475763</v>
      </c>
      <c r="AX78" s="9">
        <f t="shared" si="138"/>
        <v>0</v>
      </c>
      <c r="AY78" s="9">
        <f>AY79+AY81+AY83+AY85</f>
        <v>0</v>
      </c>
      <c r="AZ78" s="9">
        <f t="shared" ref="AZ78:BD78" si="139">AZ79+AZ81+AZ83+AZ85</f>
        <v>0</v>
      </c>
      <c r="BA78" s="9">
        <f t="shared" si="139"/>
        <v>0</v>
      </c>
      <c r="BB78" s="9">
        <f t="shared" si="139"/>
        <v>0</v>
      </c>
      <c r="BC78" s="9">
        <f t="shared" si="139"/>
        <v>475763</v>
      </c>
      <c r="BD78" s="9">
        <f t="shared" si="139"/>
        <v>0</v>
      </c>
    </row>
    <row r="79" spans="1:56" ht="66" hidden="1" customHeight="1">
      <c r="A79" s="26" t="s">
        <v>457</v>
      </c>
      <c r="B79" s="27">
        <f t="shared" si="123"/>
        <v>901</v>
      </c>
      <c r="C79" s="27" t="s">
        <v>22</v>
      </c>
      <c r="D79" s="27" t="s">
        <v>29</v>
      </c>
      <c r="E79" s="27" t="s">
        <v>564</v>
      </c>
      <c r="F79" s="27" t="s">
        <v>85</v>
      </c>
      <c r="G79" s="9">
        <f t="shared" ref="G79:BD79" si="140">G80</f>
        <v>461986</v>
      </c>
      <c r="H79" s="9">
        <f t="shared" si="140"/>
        <v>0</v>
      </c>
      <c r="I79" s="9">
        <f t="shared" si="140"/>
        <v>0</v>
      </c>
      <c r="J79" s="9">
        <f t="shared" si="140"/>
        <v>0</v>
      </c>
      <c r="K79" s="9">
        <f t="shared" si="140"/>
        <v>0</v>
      </c>
      <c r="L79" s="9">
        <f t="shared" si="140"/>
        <v>0</v>
      </c>
      <c r="M79" s="9">
        <f t="shared" si="140"/>
        <v>461986</v>
      </c>
      <c r="N79" s="9">
        <f t="shared" si="140"/>
        <v>0</v>
      </c>
      <c r="O79" s="9">
        <f t="shared" si="140"/>
        <v>-306</v>
      </c>
      <c r="P79" s="9">
        <f t="shared" si="140"/>
        <v>0</v>
      </c>
      <c r="Q79" s="9">
        <f t="shared" si="140"/>
        <v>0</v>
      </c>
      <c r="R79" s="9">
        <f t="shared" si="140"/>
        <v>0</v>
      </c>
      <c r="S79" s="9">
        <f t="shared" si="140"/>
        <v>461680</v>
      </c>
      <c r="T79" s="9">
        <f t="shared" si="140"/>
        <v>0</v>
      </c>
      <c r="U79" s="9">
        <f t="shared" si="140"/>
        <v>0</v>
      </c>
      <c r="V79" s="9">
        <f t="shared" si="140"/>
        <v>0</v>
      </c>
      <c r="W79" s="9">
        <f t="shared" si="140"/>
        <v>0</v>
      </c>
      <c r="X79" s="9">
        <f t="shared" si="140"/>
        <v>0</v>
      </c>
      <c r="Y79" s="9">
        <f t="shared" si="140"/>
        <v>461680</v>
      </c>
      <c r="Z79" s="9">
        <f t="shared" si="140"/>
        <v>0</v>
      </c>
      <c r="AA79" s="9">
        <f t="shared" si="140"/>
        <v>0</v>
      </c>
      <c r="AB79" s="9">
        <f t="shared" si="140"/>
        <v>13757</v>
      </c>
      <c r="AC79" s="9">
        <f t="shared" si="140"/>
        <v>0</v>
      </c>
      <c r="AD79" s="9">
        <f t="shared" si="140"/>
        <v>0</v>
      </c>
      <c r="AE79" s="9">
        <f t="shared" si="140"/>
        <v>475437</v>
      </c>
      <c r="AF79" s="9">
        <f t="shared" si="140"/>
        <v>0</v>
      </c>
      <c r="AG79" s="9">
        <f t="shared" si="140"/>
        <v>-265</v>
      </c>
      <c r="AH79" s="9">
        <f t="shared" si="140"/>
        <v>0</v>
      </c>
      <c r="AI79" s="9">
        <f t="shared" si="140"/>
        <v>0</v>
      </c>
      <c r="AJ79" s="9">
        <f t="shared" si="140"/>
        <v>0</v>
      </c>
      <c r="AK79" s="9">
        <f t="shared" si="140"/>
        <v>475172</v>
      </c>
      <c r="AL79" s="9">
        <f t="shared" si="140"/>
        <v>0</v>
      </c>
      <c r="AM79" s="9">
        <f t="shared" si="140"/>
        <v>0</v>
      </c>
      <c r="AN79" s="9">
        <f t="shared" si="140"/>
        <v>0</v>
      </c>
      <c r="AO79" s="9">
        <f t="shared" si="140"/>
        <v>0</v>
      </c>
      <c r="AP79" s="9">
        <f t="shared" si="140"/>
        <v>0</v>
      </c>
      <c r="AQ79" s="9">
        <f t="shared" si="140"/>
        <v>475172</v>
      </c>
      <c r="AR79" s="9">
        <f t="shared" si="140"/>
        <v>0</v>
      </c>
      <c r="AS79" s="9">
        <f t="shared" si="140"/>
        <v>-497</v>
      </c>
      <c r="AT79" s="9">
        <f t="shared" si="140"/>
        <v>0</v>
      </c>
      <c r="AU79" s="9">
        <f t="shared" si="140"/>
        <v>0</v>
      </c>
      <c r="AV79" s="9">
        <f t="shared" si="140"/>
        <v>0</v>
      </c>
      <c r="AW79" s="9">
        <f t="shared" si="140"/>
        <v>474675</v>
      </c>
      <c r="AX79" s="9">
        <f t="shared" si="140"/>
        <v>0</v>
      </c>
      <c r="AY79" s="9">
        <f t="shared" si="140"/>
        <v>0</v>
      </c>
      <c r="AZ79" s="9">
        <f t="shared" si="140"/>
        <v>0</v>
      </c>
      <c r="BA79" s="9">
        <f t="shared" si="140"/>
        <v>0</v>
      </c>
      <c r="BB79" s="9">
        <f t="shared" si="140"/>
        <v>0</v>
      </c>
      <c r="BC79" s="9">
        <f t="shared" si="140"/>
        <v>474675</v>
      </c>
      <c r="BD79" s="9">
        <f t="shared" si="140"/>
        <v>0</v>
      </c>
    </row>
    <row r="80" spans="1:56" ht="33.6" hidden="1">
      <c r="A80" s="26" t="s">
        <v>86</v>
      </c>
      <c r="B80" s="27">
        <f t="shared" si="123"/>
        <v>901</v>
      </c>
      <c r="C80" s="27" t="s">
        <v>22</v>
      </c>
      <c r="D80" s="27" t="s">
        <v>29</v>
      </c>
      <c r="E80" s="27" t="s">
        <v>564</v>
      </c>
      <c r="F80" s="27" t="s">
        <v>87</v>
      </c>
      <c r="G80" s="9">
        <f>450322+11664</f>
        <v>461986</v>
      </c>
      <c r="H80" s="10"/>
      <c r="I80" s="9"/>
      <c r="J80" s="10"/>
      <c r="K80" s="9"/>
      <c r="L80" s="10"/>
      <c r="M80" s="9">
        <f>G80+I80+J80+K80+L80</f>
        <v>461986</v>
      </c>
      <c r="N80" s="10">
        <f>H80+L80</f>
        <v>0</v>
      </c>
      <c r="O80" s="9">
        <v>-306</v>
      </c>
      <c r="P80" s="10"/>
      <c r="Q80" s="9"/>
      <c r="R80" s="10"/>
      <c r="S80" s="9">
        <f>M80+O80+P80+Q80+R80</f>
        <v>461680</v>
      </c>
      <c r="T80" s="10">
        <f>N80+R80</f>
        <v>0</v>
      </c>
      <c r="U80" s="9"/>
      <c r="V80" s="10"/>
      <c r="W80" s="9"/>
      <c r="X80" s="10"/>
      <c r="Y80" s="9">
        <f>S80+U80+V80+W80+X80</f>
        <v>461680</v>
      </c>
      <c r="Z80" s="10">
        <f>T80+X80</f>
        <v>0</v>
      </c>
      <c r="AA80" s="9"/>
      <c r="AB80" s="9">
        <v>13757</v>
      </c>
      <c r="AC80" s="9"/>
      <c r="AD80" s="10"/>
      <c r="AE80" s="9">
        <f>Y80+AA80+AB80+AC80+AD80</f>
        <v>475437</v>
      </c>
      <c r="AF80" s="10">
        <f>Z80+AD80</f>
        <v>0</v>
      </c>
      <c r="AG80" s="9">
        <v>-265</v>
      </c>
      <c r="AH80" s="9"/>
      <c r="AI80" s="9"/>
      <c r="AJ80" s="10"/>
      <c r="AK80" s="9">
        <f>AE80+AG80+AH80+AI80+AJ80</f>
        <v>475172</v>
      </c>
      <c r="AL80" s="10">
        <f>AF80+AJ80</f>
        <v>0</v>
      </c>
      <c r="AM80" s="9"/>
      <c r="AN80" s="9"/>
      <c r="AO80" s="9"/>
      <c r="AP80" s="10"/>
      <c r="AQ80" s="9">
        <f>AK80+AM80+AN80+AO80+AP80</f>
        <v>475172</v>
      </c>
      <c r="AR80" s="10">
        <f>AL80+AP80</f>
        <v>0</v>
      </c>
      <c r="AS80" s="9">
        <v>-497</v>
      </c>
      <c r="AT80" s="9"/>
      <c r="AU80" s="9"/>
      <c r="AV80" s="10"/>
      <c r="AW80" s="9">
        <f>AQ80+AS80+AT80+AU80+AV80</f>
        <v>474675</v>
      </c>
      <c r="AX80" s="10">
        <f>AR80+AV80</f>
        <v>0</v>
      </c>
      <c r="AY80" s="9"/>
      <c r="AZ80" s="9"/>
      <c r="BA80" s="9"/>
      <c r="BB80" s="10"/>
      <c r="BC80" s="9">
        <f>AW80+AY80+AZ80+BA80+BB80</f>
        <v>474675</v>
      </c>
      <c r="BD80" s="10">
        <f>AX80+BB80</f>
        <v>0</v>
      </c>
    </row>
    <row r="81" spans="1:56" ht="33.6" hidden="1">
      <c r="A81" s="26" t="s">
        <v>244</v>
      </c>
      <c r="B81" s="27">
        <f>B79</f>
        <v>901</v>
      </c>
      <c r="C81" s="27" t="s">
        <v>22</v>
      </c>
      <c r="D81" s="27" t="s">
        <v>29</v>
      </c>
      <c r="E81" s="27" t="s">
        <v>564</v>
      </c>
      <c r="F81" s="27" t="s">
        <v>31</v>
      </c>
      <c r="G81" s="9">
        <f t="shared" ref="G81:BD81" si="141">G82</f>
        <v>12</v>
      </c>
      <c r="H81" s="9">
        <f t="shared" si="141"/>
        <v>0</v>
      </c>
      <c r="I81" s="9">
        <f t="shared" si="141"/>
        <v>0</v>
      </c>
      <c r="J81" s="9">
        <f t="shared" si="141"/>
        <v>0</v>
      </c>
      <c r="K81" s="9">
        <f t="shared" si="141"/>
        <v>0</v>
      </c>
      <c r="L81" s="9">
        <f t="shared" si="141"/>
        <v>0</v>
      </c>
      <c r="M81" s="9">
        <f t="shared" si="141"/>
        <v>12</v>
      </c>
      <c r="N81" s="9">
        <f t="shared" si="141"/>
        <v>0</v>
      </c>
      <c r="O81" s="9">
        <f t="shared" si="141"/>
        <v>0</v>
      </c>
      <c r="P81" s="9">
        <f t="shared" si="141"/>
        <v>0</v>
      </c>
      <c r="Q81" s="9">
        <f t="shared" si="141"/>
        <v>0</v>
      </c>
      <c r="R81" s="9">
        <f t="shared" si="141"/>
        <v>0</v>
      </c>
      <c r="S81" s="9">
        <f t="shared" si="141"/>
        <v>12</v>
      </c>
      <c r="T81" s="9">
        <f t="shared" si="141"/>
        <v>0</v>
      </c>
      <c r="U81" s="9">
        <f t="shared" si="141"/>
        <v>0</v>
      </c>
      <c r="V81" s="9">
        <f t="shared" si="141"/>
        <v>0</v>
      </c>
      <c r="W81" s="9">
        <f t="shared" si="141"/>
        <v>0</v>
      </c>
      <c r="X81" s="9">
        <f t="shared" si="141"/>
        <v>0</v>
      </c>
      <c r="Y81" s="9">
        <f t="shared" si="141"/>
        <v>12</v>
      </c>
      <c r="Z81" s="9">
        <f t="shared" si="141"/>
        <v>0</v>
      </c>
      <c r="AA81" s="9">
        <f t="shared" si="141"/>
        <v>0</v>
      </c>
      <c r="AB81" s="9">
        <f t="shared" si="141"/>
        <v>0</v>
      </c>
      <c r="AC81" s="9">
        <f t="shared" si="141"/>
        <v>0</v>
      </c>
      <c r="AD81" s="9">
        <f t="shared" si="141"/>
        <v>0</v>
      </c>
      <c r="AE81" s="9">
        <f t="shared" si="141"/>
        <v>12</v>
      </c>
      <c r="AF81" s="9">
        <f t="shared" si="141"/>
        <v>0</v>
      </c>
      <c r="AG81" s="9">
        <f t="shared" si="141"/>
        <v>0</v>
      </c>
      <c r="AH81" s="9">
        <f t="shared" si="141"/>
        <v>0</v>
      </c>
      <c r="AI81" s="9">
        <f t="shared" si="141"/>
        <v>0</v>
      </c>
      <c r="AJ81" s="9">
        <f t="shared" si="141"/>
        <v>0</v>
      </c>
      <c r="AK81" s="9">
        <f t="shared" si="141"/>
        <v>12</v>
      </c>
      <c r="AL81" s="9">
        <f t="shared" si="141"/>
        <v>0</v>
      </c>
      <c r="AM81" s="9">
        <f t="shared" si="141"/>
        <v>0</v>
      </c>
      <c r="AN81" s="9">
        <f t="shared" si="141"/>
        <v>0</v>
      </c>
      <c r="AO81" s="9">
        <f t="shared" si="141"/>
        <v>0</v>
      </c>
      <c r="AP81" s="9">
        <f t="shared" si="141"/>
        <v>0</v>
      </c>
      <c r="AQ81" s="9">
        <f t="shared" si="141"/>
        <v>12</v>
      </c>
      <c r="AR81" s="9">
        <f t="shared" si="141"/>
        <v>0</v>
      </c>
      <c r="AS81" s="9">
        <f t="shared" si="141"/>
        <v>0</v>
      </c>
      <c r="AT81" s="9">
        <f t="shared" si="141"/>
        <v>0</v>
      </c>
      <c r="AU81" s="9">
        <f t="shared" si="141"/>
        <v>0</v>
      </c>
      <c r="AV81" s="9">
        <f t="shared" si="141"/>
        <v>0</v>
      </c>
      <c r="AW81" s="9">
        <f t="shared" si="141"/>
        <v>12</v>
      </c>
      <c r="AX81" s="9">
        <f t="shared" si="141"/>
        <v>0</v>
      </c>
      <c r="AY81" s="9">
        <f t="shared" si="141"/>
        <v>0</v>
      </c>
      <c r="AZ81" s="9">
        <f t="shared" si="141"/>
        <v>0</v>
      </c>
      <c r="BA81" s="9">
        <f t="shared" si="141"/>
        <v>0</v>
      </c>
      <c r="BB81" s="9">
        <f t="shared" si="141"/>
        <v>0</v>
      </c>
      <c r="BC81" s="9">
        <f t="shared" si="141"/>
        <v>12</v>
      </c>
      <c r="BD81" s="9">
        <f t="shared" si="141"/>
        <v>0</v>
      </c>
    </row>
    <row r="82" spans="1:56" ht="33.6" hidden="1">
      <c r="A82" s="26" t="s">
        <v>37</v>
      </c>
      <c r="B82" s="27">
        <f>B80</f>
        <v>901</v>
      </c>
      <c r="C82" s="27" t="s">
        <v>22</v>
      </c>
      <c r="D82" s="27" t="s">
        <v>29</v>
      </c>
      <c r="E82" s="27" t="s">
        <v>564</v>
      </c>
      <c r="F82" s="27" t="s">
        <v>38</v>
      </c>
      <c r="G82" s="9">
        <v>12</v>
      </c>
      <c r="H82" s="10"/>
      <c r="I82" s="9"/>
      <c r="J82" s="10"/>
      <c r="K82" s="9"/>
      <c r="L82" s="10"/>
      <c r="M82" s="9">
        <f>G82+I82+J82+K82+L82</f>
        <v>12</v>
      </c>
      <c r="N82" s="10">
        <f>H82+L82</f>
        <v>0</v>
      </c>
      <c r="O82" s="9"/>
      <c r="P82" s="10"/>
      <c r="Q82" s="9"/>
      <c r="R82" s="10"/>
      <c r="S82" s="9">
        <f>M82+O82+P82+Q82+R82</f>
        <v>12</v>
      </c>
      <c r="T82" s="10">
        <f>N82+R82</f>
        <v>0</v>
      </c>
      <c r="U82" s="9"/>
      <c r="V82" s="10"/>
      <c r="W82" s="9"/>
      <c r="X82" s="10"/>
      <c r="Y82" s="9">
        <f>S82+U82+V82+W82+X82</f>
        <v>12</v>
      </c>
      <c r="Z82" s="10">
        <f>T82+X82</f>
        <v>0</v>
      </c>
      <c r="AA82" s="9"/>
      <c r="AB82" s="10"/>
      <c r="AC82" s="9"/>
      <c r="AD82" s="10"/>
      <c r="AE82" s="9">
        <f>Y82+AA82+AB82+AC82+AD82</f>
        <v>12</v>
      </c>
      <c r="AF82" s="10">
        <f>Z82+AD82</f>
        <v>0</v>
      </c>
      <c r="AG82" s="9"/>
      <c r="AH82" s="10"/>
      <c r="AI82" s="9"/>
      <c r="AJ82" s="10"/>
      <c r="AK82" s="9">
        <f>AE82+AG82+AH82+AI82+AJ82</f>
        <v>12</v>
      </c>
      <c r="AL82" s="10">
        <f>AF82+AJ82</f>
        <v>0</v>
      </c>
      <c r="AM82" s="9"/>
      <c r="AN82" s="10"/>
      <c r="AO82" s="9"/>
      <c r="AP82" s="10"/>
      <c r="AQ82" s="9">
        <f>AK82+AM82+AN82+AO82+AP82</f>
        <v>12</v>
      </c>
      <c r="AR82" s="10">
        <f>AL82+AP82</f>
        <v>0</v>
      </c>
      <c r="AS82" s="9"/>
      <c r="AT82" s="10"/>
      <c r="AU82" s="9"/>
      <c r="AV82" s="10"/>
      <c r="AW82" s="9">
        <f>AQ82+AS82+AT82+AU82+AV82</f>
        <v>12</v>
      </c>
      <c r="AX82" s="10">
        <f>AR82+AV82</f>
        <v>0</v>
      </c>
      <c r="AY82" s="9"/>
      <c r="AZ82" s="10"/>
      <c r="BA82" s="9"/>
      <c r="BB82" s="10"/>
      <c r="BC82" s="9">
        <f>AW82+AY82+AZ82+BA82+BB82</f>
        <v>12</v>
      </c>
      <c r="BD82" s="10">
        <f>AX82+BB82</f>
        <v>0</v>
      </c>
    </row>
    <row r="83" spans="1:56" ht="17.25" hidden="1" customHeight="1">
      <c r="A83" s="29" t="s">
        <v>101</v>
      </c>
      <c r="B83" s="27">
        <f>B81</f>
        <v>901</v>
      </c>
      <c r="C83" s="27" t="s">
        <v>22</v>
      </c>
      <c r="D83" s="27" t="s">
        <v>29</v>
      </c>
      <c r="E83" s="27" t="s">
        <v>564</v>
      </c>
      <c r="F83" s="27" t="s">
        <v>102</v>
      </c>
      <c r="G83" s="9"/>
      <c r="H83" s="10"/>
      <c r="I83" s="9"/>
      <c r="J83" s="10"/>
      <c r="K83" s="9"/>
      <c r="L83" s="10"/>
      <c r="M83" s="9"/>
      <c r="N83" s="10"/>
      <c r="O83" s="9">
        <f>O84</f>
        <v>306</v>
      </c>
      <c r="P83" s="9">
        <f t="shared" ref="P83:BD83" si="142">P84</f>
        <v>0</v>
      </c>
      <c r="Q83" s="9">
        <f t="shared" si="142"/>
        <v>0</v>
      </c>
      <c r="R83" s="9">
        <f t="shared" si="142"/>
        <v>0</v>
      </c>
      <c r="S83" s="9">
        <f t="shared" si="142"/>
        <v>306</v>
      </c>
      <c r="T83" s="9">
        <f t="shared" si="142"/>
        <v>0</v>
      </c>
      <c r="U83" s="9">
        <f>U84</f>
        <v>0</v>
      </c>
      <c r="V83" s="9">
        <f t="shared" si="142"/>
        <v>0</v>
      </c>
      <c r="W83" s="9">
        <f t="shared" si="142"/>
        <v>0</v>
      </c>
      <c r="X83" s="9">
        <f t="shared" si="142"/>
        <v>0</v>
      </c>
      <c r="Y83" s="9">
        <f t="shared" si="142"/>
        <v>306</v>
      </c>
      <c r="Z83" s="9">
        <f t="shared" si="142"/>
        <v>0</v>
      </c>
      <c r="AA83" s="9">
        <f>AA84</f>
        <v>0</v>
      </c>
      <c r="AB83" s="9">
        <f t="shared" si="142"/>
        <v>0</v>
      </c>
      <c r="AC83" s="9">
        <f t="shared" si="142"/>
        <v>0</v>
      </c>
      <c r="AD83" s="9">
        <f t="shared" si="142"/>
        <v>0</v>
      </c>
      <c r="AE83" s="9">
        <f t="shared" si="142"/>
        <v>306</v>
      </c>
      <c r="AF83" s="9">
        <f t="shared" si="142"/>
        <v>0</v>
      </c>
      <c r="AG83" s="9">
        <f>AG84</f>
        <v>265</v>
      </c>
      <c r="AH83" s="9">
        <f t="shared" si="142"/>
        <v>0</v>
      </c>
      <c r="AI83" s="9">
        <f t="shared" si="142"/>
        <v>0</v>
      </c>
      <c r="AJ83" s="9">
        <f t="shared" si="142"/>
        <v>0</v>
      </c>
      <c r="AK83" s="9">
        <f t="shared" si="142"/>
        <v>571</v>
      </c>
      <c r="AL83" s="9">
        <f t="shared" si="142"/>
        <v>0</v>
      </c>
      <c r="AM83" s="9">
        <f>AM84</f>
        <v>0</v>
      </c>
      <c r="AN83" s="9">
        <f t="shared" si="142"/>
        <v>0</v>
      </c>
      <c r="AO83" s="9">
        <f t="shared" si="142"/>
        <v>0</v>
      </c>
      <c r="AP83" s="9">
        <f t="shared" si="142"/>
        <v>0</v>
      </c>
      <c r="AQ83" s="9">
        <f t="shared" si="142"/>
        <v>571</v>
      </c>
      <c r="AR83" s="9">
        <f t="shared" si="142"/>
        <v>0</v>
      </c>
      <c r="AS83" s="9">
        <f>AS84</f>
        <v>497</v>
      </c>
      <c r="AT83" s="9">
        <f t="shared" si="142"/>
        <v>0</v>
      </c>
      <c r="AU83" s="9">
        <f t="shared" si="142"/>
        <v>0</v>
      </c>
      <c r="AV83" s="9">
        <f t="shared" si="142"/>
        <v>0</v>
      </c>
      <c r="AW83" s="9">
        <f t="shared" si="142"/>
        <v>1068</v>
      </c>
      <c r="AX83" s="9">
        <f t="shared" si="142"/>
        <v>0</v>
      </c>
      <c r="AY83" s="9">
        <f>AY84</f>
        <v>0</v>
      </c>
      <c r="AZ83" s="9">
        <f t="shared" si="142"/>
        <v>0</v>
      </c>
      <c r="BA83" s="9">
        <f t="shared" si="142"/>
        <v>0</v>
      </c>
      <c r="BB83" s="9">
        <f t="shared" si="142"/>
        <v>0</v>
      </c>
      <c r="BC83" s="9">
        <f t="shared" si="142"/>
        <v>1068</v>
      </c>
      <c r="BD83" s="9">
        <f t="shared" si="142"/>
        <v>0</v>
      </c>
    </row>
    <row r="84" spans="1:56" ht="33.6" hidden="1">
      <c r="A84" s="29" t="s">
        <v>171</v>
      </c>
      <c r="B84" s="27">
        <f>B82</f>
        <v>901</v>
      </c>
      <c r="C84" s="27" t="s">
        <v>22</v>
      </c>
      <c r="D84" s="27" t="s">
        <v>29</v>
      </c>
      <c r="E84" s="27" t="s">
        <v>564</v>
      </c>
      <c r="F84" s="27" t="s">
        <v>172</v>
      </c>
      <c r="G84" s="9"/>
      <c r="H84" s="10"/>
      <c r="I84" s="9"/>
      <c r="J84" s="10"/>
      <c r="K84" s="9"/>
      <c r="L84" s="10"/>
      <c r="M84" s="9"/>
      <c r="N84" s="10"/>
      <c r="O84" s="9">
        <v>306</v>
      </c>
      <c r="P84" s="10"/>
      <c r="Q84" s="9"/>
      <c r="R84" s="10"/>
      <c r="S84" s="9">
        <f>M84+O84+P84+Q84+R84</f>
        <v>306</v>
      </c>
      <c r="T84" s="10">
        <f>N84+R84</f>
        <v>0</v>
      </c>
      <c r="U84" s="9"/>
      <c r="V84" s="10"/>
      <c r="W84" s="9"/>
      <c r="X84" s="10"/>
      <c r="Y84" s="9">
        <f>S84+U84+V84+W84+X84</f>
        <v>306</v>
      </c>
      <c r="Z84" s="10">
        <f>T84+X84</f>
        <v>0</v>
      </c>
      <c r="AA84" s="9"/>
      <c r="AB84" s="10"/>
      <c r="AC84" s="9"/>
      <c r="AD84" s="10"/>
      <c r="AE84" s="9">
        <f>Y84+AA84+AB84+AC84+AD84</f>
        <v>306</v>
      </c>
      <c r="AF84" s="10">
        <f>Z84+AD84</f>
        <v>0</v>
      </c>
      <c r="AG84" s="9">
        <v>265</v>
      </c>
      <c r="AH84" s="10"/>
      <c r="AI84" s="9"/>
      <c r="AJ84" s="10"/>
      <c r="AK84" s="9">
        <f>AE84+AG84+AH84+AI84+AJ84</f>
        <v>571</v>
      </c>
      <c r="AL84" s="10">
        <f>AF84+AJ84</f>
        <v>0</v>
      </c>
      <c r="AM84" s="9"/>
      <c r="AN84" s="10"/>
      <c r="AO84" s="9"/>
      <c r="AP84" s="10"/>
      <c r="AQ84" s="9">
        <f>AK84+AM84+AN84+AO84+AP84</f>
        <v>571</v>
      </c>
      <c r="AR84" s="10">
        <f>AL84+AP84</f>
        <v>0</v>
      </c>
      <c r="AS84" s="9">
        <v>497</v>
      </c>
      <c r="AT84" s="10"/>
      <c r="AU84" s="9"/>
      <c r="AV84" s="10"/>
      <c r="AW84" s="9">
        <f>AQ84+AS84+AT84+AU84+AV84</f>
        <v>1068</v>
      </c>
      <c r="AX84" s="10">
        <f>AR84+AV84</f>
        <v>0</v>
      </c>
      <c r="AY84" s="9"/>
      <c r="AZ84" s="10"/>
      <c r="BA84" s="9"/>
      <c r="BB84" s="10"/>
      <c r="BC84" s="9">
        <f>AW84+AY84+AZ84+BA84+BB84</f>
        <v>1068</v>
      </c>
      <c r="BD84" s="10">
        <f>AX84+BB84</f>
        <v>0</v>
      </c>
    </row>
    <row r="85" spans="1:56" ht="20.25" hidden="1" customHeight="1">
      <c r="A85" s="26" t="s">
        <v>66</v>
      </c>
      <c r="B85" s="27" t="s">
        <v>444</v>
      </c>
      <c r="C85" s="31" t="s">
        <v>22</v>
      </c>
      <c r="D85" s="31" t="s">
        <v>29</v>
      </c>
      <c r="E85" s="31" t="s">
        <v>564</v>
      </c>
      <c r="F85" s="32">
        <v>800</v>
      </c>
      <c r="G85" s="9">
        <f t="shared" ref="G85:BD85" si="143">G86</f>
        <v>8</v>
      </c>
      <c r="H85" s="9">
        <f t="shared" si="143"/>
        <v>0</v>
      </c>
      <c r="I85" s="9">
        <f t="shared" si="143"/>
        <v>0</v>
      </c>
      <c r="J85" s="9">
        <f t="shared" si="143"/>
        <v>0</v>
      </c>
      <c r="K85" s="9">
        <f t="shared" si="143"/>
        <v>0</v>
      </c>
      <c r="L85" s="9">
        <f t="shared" si="143"/>
        <v>0</v>
      </c>
      <c r="M85" s="9">
        <f t="shared" si="143"/>
        <v>8</v>
      </c>
      <c r="N85" s="9">
        <f t="shared" si="143"/>
        <v>0</v>
      </c>
      <c r="O85" s="9">
        <f t="shared" si="143"/>
        <v>0</v>
      </c>
      <c r="P85" s="9">
        <f t="shared" si="143"/>
        <v>0</v>
      </c>
      <c r="Q85" s="9">
        <f t="shared" si="143"/>
        <v>0</v>
      </c>
      <c r="R85" s="9">
        <f t="shared" si="143"/>
        <v>0</v>
      </c>
      <c r="S85" s="9">
        <f t="shared" si="143"/>
        <v>8</v>
      </c>
      <c r="T85" s="9">
        <f t="shared" si="143"/>
        <v>0</v>
      </c>
      <c r="U85" s="9">
        <f t="shared" si="143"/>
        <v>0</v>
      </c>
      <c r="V85" s="9">
        <f t="shared" si="143"/>
        <v>0</v>
      </c>
      <c r="W85" s="9">
        <f t="shared" si="143"/>
        <v>0</v>
      </c>
      <c r="X85" s="9">
        <f t="shared" si="143"/>
        <v>0</v>
      </c>
      <c r="Y85" s="9">
        <f t="shared" si="143"/>
        <v>8</v>
      </c>
      <c r="Z85" s="9">
        <f t="shared" si="143"/>
        <v>0</v>
      </c>
      <c r="AA85" s="9">
        <f t="shared" si="143"/>
        <v>0</v>
      </c>
      <c r="AB85" s="9">
        <f t="shared" si="143"/>
        <v>0</v>
      </c>
      <c r="AC85" s="9">
        <f t="shared" si="143"/>
        <v>0</v>
      </c>
      <c r="AD85" s="9">
        <f t="shared" si="143"/>
        <v>0</v>
      </c>
      <c r="AE85" s="9">
        <f t="shared" si="143"/>
        <v>8</v>
      </c>
      <c r="AF85" s="9">
        <f t="shared" si="143"/>
        <v>0</v>
      </c>
      <c r="AG85" s="9">
        <f t="shared" si="143"/>
        <v>0</v>
      </c>
      <c r="AH85" s="9">
        <f t="shared" si="143"/>
        <v>0</v>
      </c>
      <c r="AI85" s="9">
        <f t="shared" si="143"/>
        <v>0</v>
      </c>
      <c r="AJ85" s="9">
        <f t="shared" si="143"/>
        <v>0</v>
      </c>
      <c r="AK85" s="9">
        <f t="shared" si="143"/>
        <v>8</v>
      </c>
      <c r="AL85" s="9">
        <f t="shared" si="143"/>
        <v>0</v>
      </c>
      <c r="AM85" s="9">
        <f t="shared" si="143"/>
        <v>0</v>
      </c>
      <c r="AN85" s="9">
        <f t="shared" si="143"/>
        <v>0</v>
      </c>
      <c r="AO85" s="9">
        <f t="shared" si="143"/>
        <v>0</v>
      </c>
      <c r="AP85" s="9">
        <f t="shared" si="143"/>
        <v>0</v>
      </c>
      <c r="AQ85" s="9">
        <f t="shared" si="143"/>
        <v>8</v>
      </c>
      <c r="AR85" s="9">
        <f t="shared" si="143"/>
        <v>0</v>
      </c>
      <c r="AS85" s="9">
        <f t="shared" si="143"/>
        <v>0</v>
      </c>
      <c r="AT85" s="9">
        <f t="shared" si="143"/>
        <v>0</v>
      </c>
      <c r="AU85" s="9">
        <f t="shared" si="143"/>
        <v>0</v>
      </c>
      <c r="AV85" s="9">
        <f t="shared" si="143"/>
        <v>0</v>
      </c>
      <c r="AW85" s="9">
        <f t="shared" si="143"/>
        <v>8</v>
      </c>
      <c r="AX85" s="9">
        <f t="shared" si="143"/>
        <v>0</v>
      </c>
      <c r="AY85" s="9">
        <f t="shared" si="143"/>
        <v>0</v>
      </c>
      <c r="AZ85" s="9">
        <f t="shared" si="143"/>
        <v>0</v>
      </c>
      <c r="BA85" s="9">
        <f t="shared" si="143"/>
        <v>0</v>
      </c>
      <c r="BB85" s="9">
        <f t="shared" si="143"/>
        <v>0</v>
      </c>
      <c r="BC85" s="9">
        <f t="shared" si="143"/>
        <v>8</v>
      </c>
      <c r="BD85" s="9">
        <f t="shared" si="143"/>
        <v>0</v>
      </c>
    </row>
    <row r="86" spans="1:56" ht="19.5" hidden="1" customHeight="1">
      <c r="A86" s="26" t="s">
        <v>68</v>
      </c>
      <c r="B86" s="27" t="s">
        <v>444</v>
      </c>
      <c r="C86" s="31" t="s">
        <v>22</v>
      </c>
      <c r="D86" s="31" t="s">
        <v>29</v>
      </c>
      <c r="E86" s="31" t="s">
        <v>564</v>
      </c>
      <c r="F86" s="32">
        <v>850</v>
      </c>
      <c r="G86" s="9">
        <v>8</v>
      </c>
      <c r="H86" s="10"/>
      <c r="I86" s="9"/>
      <c r="J86" s="10"/>
      <c r="K86" s="9"/>
      <c r="L86" s="10"/>
      <c r="M86" s="9">
        <f>G86+I86+J86+K86+L86</f>
        <v>8</v>
      </c>
      <c r="N86" s="10">
        <f>H86+L86</f>
        <v>0</v>
      </c>
      <c r="O86" s="9"/>
      <c r="P86" s="10"/>
      <c r="Q86" s="9"/>
      <c r="R86" s="10"/>
      <c r="S86" s="9">
        <f>M86+O86+P86+Q86+R86</f>
        <v>8</v>
      </c>
      <c r="T86" s="10">
        <f>N86+R86</f>
        <v>0</v>
      </c>
      <c r="U86" s="9"/>
      <c r="V86" s="10"/>
      <c r="W86" s="9"/>
      <c r="X86" s="10"/>
      <c r="Y86" s="9">
        <f>S86+U86+V86+W86+X86</f>
        <v>8</v>
      </c>
      <c r="Z86" s="10">
        <f>T86+X86</f>
        <v>0</v>
      </c>
      <c r="AA86" s="9"/>
      <c r="AB86" s="10"/>
      <c r="AC86" s="9"/>
      <c r="AD86" s="10"/>
      <c r="AE86" s="9">
        <f>Y86+AA86+AB86+AC86+AD86</f>
        <v>8</v>
      </c>
      <c r="AF86" s="10">
        <f>Z86+AD86</f>
        <v>0</v>
      </c>
      <c r="AG86" s="9"/>
      <c r="AH86" s="10"/>
      <c r="AI86" s="9"/>
      <c r="AJ86" s="10"/>
      <c r="AK86" s="9">
        <f>AE86+AG86+AH86+AI86+AJ86</f>
        <v>8</v>
      </c>
      <c r="AL86" s="10">
        <f>AF86+AJ86</f>
        <v>0</v>
      </c>
      <c r="AM86" s="9"/>
      <c r="AN86" s="10"/>
      <c r="AO86" s="9"/>
      <c r="AP86" s="10"/>
      <c r="AQ86" s="9">
        <f>AK86+AM86+AN86+AO86+AP86</f>
        <v>8</v>
      </c>
      <c r="AR86" s="10">
        <f>AL86+AP86</f>
        <v>0</v>
      </c>
      <c r="AS86" s="9"/>
      <c r="AT86" s="10"/>
      <c r="AU86" s="9"/>
      <c r="AV86" s="10"/>
      <c r="AW86" s="9">
        <f>AQ86+AS86+AT86+AU86+AV86</f>
        <v>8</v>
      </c>
      <c r="AX86" s="10">
        <f>AR86+AV86</f>
        <v>0</v>
      </c>
      <c r="AY86" s="9"/>
      <c r="AZ86" s="10"/>
      <c r="BA86" s="9"/>
      <c r="BB86" s="10"/>
      <c r="BC86" s="9">
        <f>AW86+AY86+AZ86+BA86+BB86</f>
        <v>8</v>
      </c>
      <c r="BD86" s="10">
        <f>AX86+BB86</f>
        <v>0</v>
      </c>
    </row>
    <row r="87" spans="1:56" ht="19.5" hidden="1" customHeight="1">
      <c r="A87" s="26" t="s">
        <v>604</v>
      </c>
      <c r="B87" s="27">
        <f>B79</f>
        <v>901</v>
      </c>
      <c r="C87" s="27" t="s">
        <v>22</v>
      </c>
      <c r="D87" s="27" t="s">
        <v>29</v>
      </c>
      <c r="E87" s="27" t="s">
        <v>606</v>
      </c>
      <c r="F87" s="27"/>
      <c r="G87" s="9"/>
      <c r="H87" s="10"/>
      <c r="I87" s="9">
        <f>I88+I91+I94+I97+I100+I103+I106</f>
        <v>0</v>
      </c>
      <c r="J87" s="9">
        <f t="shared" ref="J87:N87" si="144">J88+J91+J94+J97+J100+J103+J106</f>
        <v>0</v>
      </c>
      <c r="K87" s="9">
        <f t="shared" si="144"/>
        <v>0</v>
      </c>
      <c r="L87" s="9">
        <f t="shared" si="144"/>
        <v>46661</v>
      </c>
      <c r="M87" s="9">
        <f t="shared" si="144"/>
        <v>46661</v>
      </c>
      <c r="N87" s="9">
        <f t="shared" si="144"/>
        <v>46661</v>
      </c>
      <c r="O87" s="9">
        <f>O88+O91+O94+O97+O100+O103+O106</f>
        <v>0</v>
      </c>
      <c r="P87" s="9">
        <f t="shared" ref="P87:T87" si="145">P88+P91+P94+P97+P100+P103+P106</f>
        <v>0</v>
      </c>
      <c r="Q87" s="9">
        <f t="shared" si="145"/>
        <v>0</v>
      </c>
      <c r="R87" s="9">
        <f t="shared" si="145"/>
        <v>0</v>
      </c>
      <c r="S87" s="9">
        <f t="shared" si="145"/>
        <v>46661</v>
      </c>
      <c r="T87" s="9">
        <f t="shared" si="145"/>
        <v>46661</v>
      </c>
      <c r="U87" s="9">
        <f>U88+U91+U94+U97+U100+U103+U106</f>
        <v>0</v>
      </c>
      <c r="V87" s="9">
        <f t="shared" ref="V87:Z87" si="146">V88+V91+V94+V97+V100+V103+V106</f>
        <v>0</v>
      </c>
      <c r="W87" s="9">
        <f t="shared" si="146"/>
        <v>0</v>
      </c>
      <c r="X87" s="9">
        <f t="shared" si="146"/>
        <v>0</v>
      </c>
      <c r="Y87" s="9">
        <f t="shared" si="146"/>
        <v>46661</v>
      </c>
      <c r="Z87" s="9">
        <f t="shared" si="146"/>
        <v>46661</v>
      </c>
      <c r="AA87" s="9">
        <f>AA88+AA91+AA94+AA97+AA100+AA103+AA106</f>
        <v>0</v>
      </c>
      <c r="AB87" s="9">
        <f t="shared" ref="AB87:AF87" si="147">AB88+AB91+AB94+AB97+AB100+AB103+AB106</f>
        <v>0</v>
      </c>
      <c r="AC87" s="9">
        <f t="shared" si="147"/>
        <v>0</v>
      </c>
      <c r="AD87" s="9">
        <f t="shared" si="147"/>
        <v>0</v>
      </c>
      <c r="AE87" s="9">
        <f t="shared" si="147"/>
        <v>46661</v>
      </c>
      <c r="AF87" s="9">
        <f t="shared" si="147"/>
        <v>46661</v>
      </c>
      <c r="AG87" s="9">
        <f>AG88+AG91+AG94+AG97+AG100+AG103+AG106</f>
        <v>0</v>
      </c>
      <c r="AH87" s="9">
        <f t="shared" ref="AH87:AL87" si="148">AH88+AH91+AH94+AH97+AH100+AH103+AH106</f>
        <v>0</v>
      </c>
      <c r="AI87" s="9">
        <f t="shared" si="148"/>
        <v>0</v>
      </c>
      <c r="AJ87" s="9">
        <f t="shared" si="148"/>
        <v>0</v>
      </c>
      <c r="AK87" s="9">
        <f t="shared" si="148"/>
        <v>46661</v>
      </c>
      <c r="AL87" s="9">
        <f t="shared" si="148"/>
        <v>46661</v>
      </c>
      <c r="AM87" s="9">
        <f>AM88+AM91+AM94+AM97+AM100+AM103+AM106</f>
        <v>0</v>
      </c>
      <c r="AN87" s="9">
        <f t="shared" ref="AN87:AR87" si="149">AN88+AN91+AN94+AN97+AN100+AN103+AN106</f>
        <v>0</v>
      </c>
      <c r="AO87" s="9">
        <f t="shared" si="149"/>
        <v>0</v>
      </c>
      <c r="AP87" s="9">
        <f t="shared" si="149"/>
        <v>0</v>
      </c>
      <c r="AQ87" s="9">
        <f t="shared" si="149"/>
        <v>46661</v>
      </c>
      <c r="AR87" s="9">
        <f t="shared" si="149"/>
        <v>46661</v>
      </c>
      <c r="AS87" s="9">
        <f>AS88+AS91+AS94+AS97+AS100+AS103+AS106</f>
        <v>0</v>
      </c>
      <c r="AT87" s="9">
        <f t="shared" ref="AT87:AX87" si="150">AT88+AT91+AT94+AT97+AT100+AT103+AT106</f>
        <v>0</v>
      </c>
      <c r="AU87" s="9">
        <f t="shared" si="150"/>
        <v>0</v>
      </c>
      <c r="AV87" s="9">
        <f t="shared" si="150"/>
        <v>0</v>
      </c>
      <c r="AW87" s="9">
        <f t="shared" si="150"/>
        <v>46661</v>
      </c>
      <c r="AX87" s="9">
        <f t="shared" si="150"/>
        <v>46661</v>
      </c>
      <c r="AY87" s="9">
        <f>AY88+AY91+AY94+AY97+AY100+AY103+AY106</f>
        <v>0</v>
      </c>
      <c r="AZ87" s="9">
        <f t="shared" ref="AZ87:BD87" si="151">AZ88+AZ91+AZ94+AZ97+AZ100+AZ103+AZ106</f>
        <v>0</v>
      </c>
      <c r="BA87" s="9">
        <f t="shared" si="151"/>
        <v>0</v>
      </c>
      <c r="BB87" s="9">
        <f t="shared" si="151"/>
        <v>748</v>
      </c>
      <c r="BC87" s="9">
        <f t="shared" si="151"/>
        <v>47409</v>
      </c>
      <c r="BD87" s="9">
        <f t="shared" si="151"/>
        <v>47409</v>
      </c>
    </row>
    <row r="88" spans="1:56" ht="37.5" hidden="1" customHeight="1">
      <c r="A88" s="26" t="s">
        <v>605</v>
      </c>
      <c r="B88" s="27">
        <f>B80</f>
        <v>901</v>
      </c>
      <c r="C88" s="27" t="s">
        <v>22</v>
      </c>
      <c r="D88" s="27" t="s">
        <v>29</v>
      </c>
      <c r="E88" s="27" t="s">
        <v>607</v>
      </c>
      <c r="F88" s="27"/>
      <c r="G88" s="9"/>
      <c r="H88" s="10"/>
      <c r="I88" s="9">
        <f>I89</f>
        <v>0</v>
      </c>
      <c r="J88" s="9">
        <f t="shared" ref="J88:Y89" si="152">J89</f>
        <v>0</v>
      </c>
      <c r="K88" s="9">
        <f t="shared" si="152"/>
        <v>0</v>
      </c>
      <c r="L88" s="9">
        <f t="shared" si="152"/>
        <v>569</v>
      </c>
      <c r="M88" s="9">
        <f t="shared" si="152"/>
        <v>569</v>
      </c>
      <c r="N88" s="9">
        <f t="shared" si="152"/>
        <v>569</v>
      </c>
      <c r="O88" s="9">
        <f>O89</f>
        <v>0</v>
      </c>
      <c r="P88" s="9">
        <f t="shared" si="152"/>
        <v>0</v>
      </c>
      <c r="Q88" s="9">
        <f t="shared" si="152"/>
        <v>0</v>
      </c>
      <c r="R88" s="9">
        <f t="shared" si="152"/>
        <v>0</v>
      </c>
      <c r="S88" s="9">
        <f t="shared" si="152"/>
        <v>569</v>
      </c>
      <c r="T88" s="9">
        <f t="shared" si="152"/>
        <v>569</v>
      </c>
      <c r="U88" s="9">
        <f>U89</f>
        <v>0</v>
      </c>
      <c r="V88" s="9">
        <f t="shared" si="152"/>
        <v>0</v>
      </c>
      <c r="W88" s="9">
        <f t="shared" si="152"/>
        <v>0</v>
      </c>
      <c r="X88" s="9">
        <f t="shared" si="152"/>
        <v>0</v>
      </c>
      <c r="Y88" s="9">
        <f t="shared" si="152"/>
        <v>569</v>
      </c>
      <c r="Z88" s="9">
        <f t="shared" ref="V88:Z89" si="153">Z89</f>
        <v>569</v>
      </c>
      <c r="AA88" s="9">
        <f>AA89</f>
        <v>0</v>
      </c>
      <c r="AB88" s="9">
        <f t="shared" ref="AB88:AQ89" si="154">AB89</f>
        <v>0</v>
      </c>
      <c r="AC88" s="9">
        <f t="shared" si="154"/>
        <v>0</v>
      </c>
      <c r="AD88" s="9">
        <f t="shared" si="154"/>
        <v>0</v>
      </c>
      <c r="AE88" s="9">
        <f t="shared" si="154"/>
        <v>569</v>
      </c>
      <c r="AF88" s="9">
        <f t="shared" si="154"/>
        <v>569</v>
      </c>
      <c r="AG88" s="9">
        <f>AG89</f>
        <v>0</v>
      </c>
      <c r="AH88" s="9">
        <f t="shared" si="154"/>
        <v>0</v>
      </c>
      <c r="AI88" s="9">
        <f t="shared" si="154"/>
        <v>0</v>
      </c>
      <c r="AJ88" s="9">
        <f t="shared" si="154"/>
        <v>0</v>
      </c>
      <c r="AK88" s="9">
        <f t="shared" si="154"/>
        <v>569</v>
      </c>
      <c r="AL88" s="9">
        <f t="shared" si="154"/>
        <v>569</v>
      </c>
      <c r="AM88" s="9">
        <f>AM89</f>
        <v>0</v>
      </c>
      <c r="AN88" s="9">
        <f t="shared" si="154"/>
        <v>0</v>
      </c>
      <c r="AO88" s="9">
        <f t="shared" si="154"/>
        <v>0</v>
      </c>
      <c r="AP88" s="9">
        <f t="shared" si="154"/>
        <v>0</v>
      </c>
      <c r="AQ88" s="9">
        <f t="shared" si="154"/>
        <v>569</v>
      </c>
      <c r="AR88" s="9">
        <f t="shared" ref="AN88:AR89" si="155">AR89</f>
        <v>569</v>
      </c>
      <c r="AS88" s="9">
        <f>AS89</f>
        <v>0</v>
      </c>
      <c r="AT88" s="9">
        <f t="shared" ref="AT88:BD89" si="156">AT89</f>
        <v>0</v>
      </c>
      <c r="AU88" s="9">
        <f t="shared" si="156"/>
        <v>0</v>
      </c>
      <c r="AV88" s="9">
        <f t="shared" si="156"/>
        <v>0</v>
      </c>
      <c r="AW88" s="9">
        <f t="shared" si="156"/>
        <v>569</v>
      </c>
      <c r="AX88" s="9">
        <f t="shared" si="156"/>
        <v>569</v>
      </c>
      <c r="AY88" s="9">
        <f>AY89</f>
        <v>0</v>
      </c>
      <c r="AZ88" s="9">
        <f t="shared" si="156"/>
        <v>0</v>
      </c>
      <c r="BA88" s="9">
        <f t="shared" si="156"/>
        <v>0</v>
      </c>
      <c r="BB88" s="9">
        <f t="shared" si="156"/>
        <v>67</v>
      </c>
      <c r="BC88" s="9">
        <f t="shared" si="156"/>
        <v>636</v>
      </c>
      <c r="BD88" s="9">
        <f t="shared" si="156"/>
        <v>636</v>
      </c>
    </row>
    <row r="89" spans="1:56" ht="73.5" hidden="1" customHeight="1">
      <c r="A89" s="26" t="s">
        <v>457</v>
      </c>
      <c r="B89" s="27">
        <f t="shared" ref="B89:B108" si="157">B87</f>
        <v>901</v>
      </c>
      <c r="C89" s="27" t="s">
        <v>22</v>
      </c>
      <c r="D89" s="27" t="s">
        <v>29</v>
      </c>
      <c r="E89" s="27" t="s">
        <v>607</v>
      </c>
      <c r="F89" s="27" t="s">
        <v>85</v>
      </c>
      <c r="G89" s="9"/>
      <c r="H89" s="10"/>
      <c r="I89" s="9">
        <f>I90</f>
        <v>0</v>
      </c>
      <c r="J89" s="9">
        <f t="shared" si="152"/>
        <v>0</v>
      </c>
      <c r="K89" s="9">
        <f t="shared" si="152"/>
        <v>0</v>
      </c>
      <c r="L89" s="9">
        <f t="shared" si="152"/>
        <v>569</v>
      </c>
      <c r="M89" s="9">
        <f t="shared" si="152"/>
        <v>569</v>
      </c>
      <c r="N89" s="9">
        <f t="shared" si="152"/>
        <v>569</v>
      </c>
      <c r="O89" s="9">
        <f>O90</f>
        <v>0</v>
      </c>
      <c r="P89" s="9">
        <f t="shared" si="152"/>
        <v>0</v>
      </c>
      <c r="Q89" s="9">
        <f t="shared" si="152"/>
        <v>0</v>
      </c>
      <c r="R89" s="9">
        <f t="shared" si="152"/>
        <v>0</v>
      </c>
      <c r="S89" s="9">
        <f t="shared" si="152"/>
        <v>569</v>
      </c>
      <c r="T89" s="9">
        <f t="shared" si="152"/>
        <v>569</v>
      </c>
      <c r="U89" s="9">
        <f>U90</f>
        <v>0</v>
      </c>
      <c r="V89" s="9">
        <f t="shared" si="153"/>
        <v>0</v>
      </c>
      <c r="W89" s="9">
        <f t="shared" si="153"/>
        <v>0</v>
      </c>
      <c r="X89" s="9">
        <f t="shared" si="153"/>
        <v>0</v>
      </c>
      <c r="Y89" s="9">
        <f t="shared" si="153"/>
        <v>569</v>
      </c>
      <c r="Z89" s="9">
        <f t="shared" si="153"/>
        <v>569</v>
      </c>
      <c r="AA89" s="9">
        <f>AA90</f>
        <v>0</v>
      </c>
      <c r="AB89" s="9">
        <f t="shared" si="154"/>
        <v>0</v>
      </c>
      <c r="AC89" s="9">
        <f t="shared" si="154"/>
        <v>0</v>
      </c>
      <c r="AD89" s="9">
        <f t="shared" si="154"/>
        <v>0</v>
      </c>
      <c r="AE89" s="9">
        <f t="shared" si="154"/>
        <v>569</v>
      </c>
      <c r="AF89" s="9">
        <f t="shared" si="154"/>
        <v>569</v>
      </c>
      <c r="AG89" s="9">
        <f>AG90</f>
        <v>0</v>
      </c>
      <c r="AH89" s="9">
        <f t="shared" si="154"/>
        <v>0</v>
      </c>
      <c r="AI89" s="9">
        <f t="shared" si="154"/>
        <v>0</v>
      </c>
      <c r="AJ89" s="9">
        <f t="shared" si="154"/>
        <v>0</v>
      </c>
      <c r="AK89" s="9">
        <f t="shared" si="154"/>
        <v>569</v>
      </c>
      <c r="AL89" s="9">
        <f t="shared" si="154"/>
        <v>569</v>
      </c>
      <c r="AM89" s="9">
        <f>AM90</f>
        <v>0</v>
      </c>
      <c r="AN89" s="9">
        <f t="shared" si="155"/>
        <v>0</v>
      </c>
      <c r="AO89" s="9">
        <f t="shared" si="155"/>
        <v>0</v>
      </c>
      <c r="AP89" s="9">
        <f t="shared" si="155"/>
        <v>0</v>
      </c>
      <c r="AQ89" s="9">
        <f t="shared" si="155"/>
        <v>569</v>
      </c>
      <c r="AR89" s="9">
        <f t="shared" si="155"/>
        <v>569</v>
      </c>
      <c r="AS89" s="9">
        <f>AS90</f>
        <v>0</v>
      </c>
      <c r="AT89" s="9">
        <f t="shared" si="156"/>
        <v>0</v>
      </c>
      <c r="AU89" s="9">
        <f t="shared" si="156"/>
        <v>0</v>
      </c>
      <c r="AV89" s="9">
        <f t="shared" si="156"/>
        <v>0</v>
      </c>
      <c r="AW89" s="9">
        <f t="shared" si="156"/>
        <v>569</v>
      </c>
      <c r="AX89" s="9">
        <f t="shared" si="156"/>
        <v>569</v>
      </c>
      <c r="AY89" s="9">
        <f>AY90</f>
        <v>0</v>
      </c>
      <c r="AZ89" s="9">
        <f t="shared" si="156"/>
        <v>0</v>
      </c>
      <c r="BA89" s="9">
        <f t="shared" si="156"/>
        <v>0</v>
      </c>
      <c r="BB89" s="9">
        <f t="shared" si="156"/>
        <v>67</v>
      </c>
      <c r="BC89" s="9">
        <f t="shared" si="156"/>
        <v>636</v>
      </c>
      <c r="BD89" s="9">
        <f t="shared" si="156"/>
        <v>636</v>
      </c>
    </row>
    <row r="90" spans="1:56" ht="36.75" hidden="1" customHeight="1">
      <c r="A90" s="26" t="s">
        <v>86</v>
      </c>
      <c r="B90" s="27">
        <f t="shared" si="157"/>
        <v>901</v>
      </c>
      <c r="C90" s="27" t="s">
        <v>22</v>
      </c>
      <c r="D90" s="27" t="s">
        <v>29</v>
      </c>
      <c r="E90" s="27" t="s">
        <v>607</v>
      </c>
      <c r="F90" s="27" t="s">
        <v>87</v>
      </c>
      <c r="G90" s="9"/>
      <c r="H90" s="10"/>
      <c r="I90" s="9"/>
      <c r="J90" s="10"/>
      <c r="K90" s="9"/>
      <c r="L90" s="9">
        <v>569</v>
      </c>
      <c r="M90" s="9">
        <f>G90+I90+J90+K90+L90</f>
        <v>569</v>
      </c>
      <c r="N90" s="9">
        <f>H90+L90</f>
        <v>569</v>
      </c>
      <c r="O90" s="9"/>
      <c r="P90" s="10"/>
      <c r="Q90" s="9"/>
      <c r="R90" s="9"/>
      <c r="S90" s="9">
        <f>M90+O90+P90+Q90+R90</f>
        <v>569</v>
      </c>
      <c r="T90" s="9">
        <f>N90+R90</f>
        <v>569</v>
      </c>
      <c r="U90" s="9"/>
      <c r="V90" s="10"/>
      <c r="W90" s="9"/>
      <c r="X90" s="9"/>
      <c r="Y90" s="9">
        <f>S90+U90+V90+W90+X90</f>
        <v>569</v>
      </c>
      <c r="Z90" s="9">
        <f>T90+X90</f>
        <v>569</v>
      </c>
      <c r="AA90" s="9"/>
      <c r="AB90" s="10"/>
      <c r="AC90" s="9"/>
      <c r="AD90" s="9"/>
      <c r="AE90" s="9">
        <f>Y90+AA90+AB90+AC90+AD90</f>
        <v>569</v>
      </c>
      <c r="AF90" s="9">
        <f>Z90+AD90</f>
        <v>569</v>
      </c>
      <c r="AG90" s="9"/>
      <c r="AH90" s="10"/>
      <c r="AI90" s="9"/>
      <c r="AJ90" s="9"/>
      <c r="AK90" s="9">
        <f>AE90+AG90+AH90+AI90+AJ90</f>
        <v>569</v>
      </c>
      <c r="AL90" s="9">
        <f>AF90+AJ90</f>
        <v>569</v>
      </c>
      <c r="AM90" s="9"/>
      <c r="AN90" s="10"/>
      <c r="AO90" s="9"/>
      <c r="AP90" s="9"/>
      <c r="AQ90" s="9">
        <f>AK90+AM90+AN90+AO90+AP90</f>
        <v>569</v>
      </c>
      <c r="AR90" s="9">
        <f>AL90+AP90</f>
        <v>569</v>
      </c>
      <c r="AS90" s="9"/>
      <c r="AT90" s="10"/>
      <c r="AU90" s="9"/>
      <c r="AV90" s="9"/>
      <c r="AW90" s="9">
        <f>AQ90+AS90+AT90+AU90+AV90</f>
        <v>569</v>
      </c>
      <c r="AX90" s="9">
        <f>AR90+AV90</f>
        <v>569</v>
      </c>
      <c r="AY90" s="9"/>
      <c r="AZ90" s="10"/>
      <c r="BA90" s="9"/>
      <c r="BB90" s="9">
        <v>67</v>
      </c>
      <c r="BC90" s="9">
        <f>AW90+AY90+AZ90+BA90+BB90</f>
        <v>636</v>
      </c>
      <c r="BD90" s="9">
        <f>AX90+BB90</f>
        <v>636</v>
      </c>
    </row>
    <row r="91" spans="1:56" ht="19.5" hidden="1" customHeight="1">
      <c r="A91" s="26" t="s">
        <v>608</v>
      </c>
      <c r="B91" s="27">
        <f t="shared" si="157"/>
        <v>901</v>
      </c>
      <c r="C91" s="27" t="s">
        <v>22</v>
      </c>
      <c r="D91" s="27" t="s">
        <v>29</v>
      </c>
      <c r="E91" s="27" t="s">
        <v>610</v>
      </c>
      <c r="F91" s="27"/>
      <c r="G91" s="9"/>
      <c r="H91" s="10"/>
      <c r="I91" s="9">
        <f>I92</f>
        <v>0</v>
      </c>
      <c r="J91" s="9">
        <f t="shared" ref="J91:Y92" si="158">J92</f>
        <v>0</v>
      </c>
      <c r="K91" s="9">
        <f t="shared" si="158"/>
        <v>0</v>
      </c>
      <c r="L91" s="9">
        <f t="shared" si="158"/>
        <v>2657</v>
      </c>
      <c r="M91" s="9">
        <f t="shared" si="158"/>
        <v>2657</v>
      </c>
      <c r="N91" s="9">
        <f t="shared" si="158"/>
        <v>2657</v>
      </c>
      <c r="O91" s="9">
        <f>O92</f>
        <v>0</v>
      </c>
      <c r="P91" s="9">
        <f t="shared" si="158"/>
        <v>0</v>
      </c>
      <c r="Q91" s="9">
        <f t="shared" si="158"/>
        <v>0</v>
      </c>
      <c r="R91" s="9">
        <f t="shared" si="158"/>
        <v>0</v>
      </c>
      <c r="S91" s="9">
        <f t="shared" si="158"/>
        <v>2657</v>
      </c>
      <c r="T91" s="9">
        <f t="shared" si="158"/>
        <v>2657</v>
      </c>
      <c r="U91" s="9">
        <f>U92</f>
        <v>0</v>
      </c>
      <c r="V91" s="9">
        <f t="shared" si="158"/>
        <v>0</v>
      </c>
      <c r="W91" s="9">
        <f t="shared" si="158"/>
        <v>0</v>
      </c>
      <c r="X91" s="9">
        <f t="shared" si="158"/>
        <v>0</v>
      </c>
      <c r="Y91" s="9">
        <f t="shared" si="158"/>
        <v>2657</v>
      </c>
      <c r="Z91" s="9">
        <f t="shared" ref="V91:Z92" si="159">Z92</f>
        <v>2657</v>
      </c>
      <c r="AA91" s="9">
        <f>AA92</f>
        <v>0</v>
      </c>
      <c r="AB91" s="9">
        <f t="shared" ref="AB91:AQ92" si="160">AB92</f>
        <v>0</v>
      </c>
      <c r="AC91" s="9">
        <f t="shared" si="160"/>
        <v>0</v>
      </c>
      <c r="AD91" s="9">
        <f t="shared" si="160"/>
        <v>0</v>
      </c>
      <c r="AE91" s="9">
        <f t="shared" si="160"/>
        <v>2657</v>
      </c>
      <c r="AF91" s="9">
        <f t="shared" si="160"/>
        <v>2657</v>
      </c>
      <c r="AG91" s="9">
        <f>AG92</f>
        <v>0</v>
      </c>
      <c r="AH91" s="9">
        <f t="shared" si="160"/>
        <v>0</v>
      </c>
      <c r="AI91" s="9">
        <f t="shared" si="160"/>
        <v>0</v>
      </c>
      <c r="AJ91" s="9">
        <f t="shared" si="160"/>
        <v>0</v>
      </c>
      <c r="AK91" s="9">
        <f t="shared" si="160"/>
        <v>2657</v>
      </c>
      <c r="AL91" s="9">
        <f t="shared" si="160"/>
        <v>2657</v>
      </c>
      <c r="AM91" s="9">
        <f>AM92</f>
        <v>0</v>
      </c>
      <c r="AN91" s="9">
        <f t="shared" si="160"/>
        <v>0</v>
      </c>
      <c r="AO91" s="9">
        <f t="shared" si="160"/>
        <v>0</v>
      </c>
      <c r="AP91" s="9">
        <f t="shared" si="160"/>
        <v>0</v>
      </c>
      <c r="AQ91" s="9">
        <f t="shared" si="160"/>
        <v>2657</v>
      </c>
      <c r="AR91" s="9">
        <f t="shared" ref="AN91:AR92" si="161">AR92</f>
        <v>2657</v>
      </c>
      <c r="AS91" s="9">
        <f>AS92</f>
        <v>0</v>
      </c>
      <c r="AT91" s="9">
        <f t="shared" ref="AT91:BD92" si="162">AT92</f>
        <v>0</v>
      </c>
      <c r="AU91" s="9">
        <f t="shared" si="162"/>
        <v>0</v>
      </c>
      <c r="AV91" s="9">
        <f t="shared" si="162"/>
        <v>0</v>
      </c>
      <c r="AW91" s="9">
        <f t="shared" si="162"/>
        <v>2657</v>
      </c>
      <c r="AX91" s="9">
        <f t="shared" si="162"/>
        <v>2657</v>
      </c>
      <c r="AY91" s="9">
        <f>AY92</f>
        <v>0</v>
      </c>
      <c r="AZ91" s="9">
        <f t="shared" si="162"/>
        <v>0</v>
      </c>
      <c r="BA91" s="9">
        <f t="shared" si="162"/>
        <v>0</v>
      </c>
      <c r="BB91" s="9">
        <f t="shared" si="162"/>
        <v>0</v>
      </c>
      <c r="BC91" s="9">
        <f t="shared" si="162"/>
        <v>2657</v>
      </c>
      <c r="BD91" s="9">
        <f t="shared" si="162"/>
        <v>2657</v>
      </c>
    </row>
    <row r="92" spans="1:56" ht="69" hidden="1" customHeight="1">
      <c r="A92" s="26" t="s">
        <v>457</v>
      </c>
      <c r="B92" s="27">
        <f t="shared" si="157"/>
        <v>901</v>
      </c>
      <c r="C92" s="27" t="s">
        <v>22</v>
      </c>
      <c r="D92" s="27" t="s">
        <v>29</v>
      </c>
      <c r="E92" s="27" t="s">
        <v>610</v>
      </c>
      <c r="F92" s="27" t="s">
        <v>85</v>
      </c>
      <c r="G92" s="9"/>
      <c r="H92" s="10"/>
      <c r="I92" s="9">
        <f>I93</f>
        <v>0</v>
      </c>
      <c r="J92" s="9">
        <f t="shared" si="158"/>
        <v>0</v>
      </c>
      <c r="K92" s="9">
        <f t="shared" si="158"/>
        <v>0</v>
      </c>
      <c r="L92" s="9">
        <f t="shared" si="158"/>
        <v>2657</v>
      </c>
      <c r="M92" s="9">
        <f t="shared" si="158"/>
        <v>2657</v>
      </c>
      <c r="N92" s="9">
        <f t="shared" si="158"/>
        <v>2657</v>
      </c>
      <c r="O92" s="9">
        <f>O93</f>
        <v>0</v>
      </c>
      <c r="P92" s="9">
        <f t="shared" si="158"/>
        <v>0</v>
      </c>
      <c r="Q92" s="9">
        <f t="shared" si="158"/>
        <v>0</v>
      </c>
      <c r="R92" s="9">
        <f t="shared" si="158"/>
        <v>0</v>
      </c>
      <c r="S92" s="9">
        <f t="shared" si="158"/>
        <v>2657</v>
      </c>
      <c r="T92" s="9">
        <f t="shared" si="158"/>
        <v>2657</v>
      </c>
      <c r="U92" s="9">
        <f>U93</f>
        <v>0</v>
      </c>
      <c r="V92" s="9">
        <f t="shared" si="159"/>
        <v>0</v>
      </c>
      <c r="W92" s="9">
        <f t="shared" si="159"/>
        <v>0</v>
      </c>
      <c r="X92" s="9">
        <f t="shared" si="159"/>
        <v>0</v>
      </c>
      <c r="Y92" s="9">
        <f t="shared" si="159"/>
        <v>2657</v>
      </c>
      <c r="Z92" s="9">
        <f t="shared" si="159"/>
        <v>2657</v>
      </c>
      <c r="AA92" s="9">
        <f>AA93</f>
        <v>0</v>
      </c>
      <c r="AB92" s="9">
        <f t="shared" si="160"/>
        <v>0</v>
      </c>
      <c r="AC92" s="9">
        <f t="shared" si="160"/>
        <v>0</v>
      </c>
      <c r="AD92" s="9">
        <f t="shared" si="160"/>
        <v>0</v>
      </c>
      <c r="AE92" s="9">
        <f t="shared" si="160"/>
        <v>2657</v>
      </c>
      <c r="AF92" s="9">
        <f t="shared" si="160"/>
        <v>2657</v>
      </c>
      <c r="AG92" s="9">
        <f>AG93</f>
        <v>0</v>
      </c>
      <c r="AH92" s="9">
        <f t="shared" si="160"/>
        <v>0</v>
      </c>
      <c r="AI92" s="9">
        <f t="shared" si="160"/>
        <v>0</v>
      </c>
      <c r="AJ92" s="9">
        <f t="shared" si="160"/>
        <v>0</v>
      </c>
      <c r="AK92" s="9">
        <f t="shared" si="160"/>
        <v>2657</v>
      </c>
      <c r="AL92" s="9">
        <f t="shared" si="160"/>
        <v>2657</v>
      </c>
      <c r="AM92" s="9">
        <f>AM93</f>
        <v>0</v>
      </c>
      <c r="AN92" s="9">
        <f t="shared" si="161"/>
        <v>0</v>
      </c>
      <c r="AO92" s="9">
        <f t="shared" si="161"/>
        <v>0</v>
      </c>
      <c r="AP92" s="9">
        <f t="shared" si="161"/>
        <v>0</v>
      </c>
      <c r="AQ92" s="9">
        <f t="shared" si="161"/>
        <v>2657</v>
      </c>
      <c r="AR92" s="9">
        <f t="shared" si="161"/>
        <v>2657</v>
      </c>
      <c r="AS92" s="9">
        <f>AS93</f>
        <v>0</v>
      </c>
      <c r="AT92" s="9">
        <f t="shared" si="162"/>
        <v>0</v>
      </c>
      <c r="AU92" s="9">
        <f t="shared" si="162"/>
        <v>0</v>
      </c>
      <c r="AV92" s="9">
        <f t="shared" si="162"/>
        <v>0</v>
      </c>
      <c r="AW92" s="9">
        <f t="shared" si="162"/>
        <v>2657</v>
      </c>
      <c r="AX92" s="9">
        <f t="shared" si="162"/>
        <v>2657</v>
      </c>
      <c r="AY92" s="9">
        <f>AY93</f>
        <v>0</v>
      </c>
      <c r="AZ92" s="9">
        <f t="shared" si="162"/>
        <v>0</v>
      </c>
      <c r="BA92" s="9">
        <f t="shared" si="162"/>
        <v>0</v>
      </c>
      <c r="BB92" s="9">
        <f t="shared" si="162"/>
        <v>0</v>
      </c>
      <c r="BC92" s="9">
        <f t="shared" si="162"/>
        <v>2657</v>
      </c>
      <c r="BD92" s="9">
        <f t="shared" si="162"/>
        <v>2657</v>
      </c>
    </row>
    <row r="93" spans="1:56" ht="33" hidden="1" customHeight="1">
      <c r="A93" s="26" t="s">
        <v>86</v>
      </c>
      <c r="B93" s="27">
        <f t="shared" si="157"/>
        <v>901</v>
      </c>
      <c r="C93" s="27" t="s">
        <v>22</v>
      </c>
      <c r="D93" s="27" t="s">
        <v>29</v>
      </c>
      <c r="E93" s="27" t="s">
        <v>610</v>
      </c>
      <c r="F93" s="27" t="s">
        <v>87</v>
      </c>
      <c r="G93" s="9"/>
      <c r="H93" s="10"/>
      <c r="I93" s="9"/>
      <c r="J93" s="10"/>
      <c r="K93" s="9"/>
      <c r="L93" s="9">
        <v>2657</v>
      </c>
      <c r="M93" s="9">
        <f>G93+I93+J93+K93+L93</f>
        <v>2657</v>
      </c>
      <c r="N93" s="9">
        <f>H93+L93</f>
        <v>2657</v>
      </c>
      <c r="O93" s="9"/>
      <c r="P93" s="10"/>
      <c r="Q93" s="9"/>
      <c r="R93" s="9"/>
      <c r="S93" s="9">
        <f>M93+O93+P93+Q93+R93</f>
        <v>2657</v>
      </c>
      <c r="T93" s="9">
        <f>N93+R93</f>
        <v>2657</v>
      </c>
      <c r="U93" s="9"/>
      <c r="V93" s="10"/>
      <c r="W93" s="9"/>
      <c r="X93" s="9"/>
      <c r="Y93" s="9">
        <f>S93+U93+V93+W93+X93</f>
        <v>2657</v>
      </c>
      <c r="Z93" s="9">
        <f>T93+X93</f>
        <v>2657</v>
      </c>
      <c r="AA93" s="9"/>
      <c r="AB93" s="10"/>
      <c r="AC93" s="9"/>
      <c r="AD93" s="9"/>
      <c r="AE93" s="9">
        <f>Y93+AA93+AB93+AC93+AD93</f>
        <v>2657</v>
      </c>
      <c r="AF93" s="9">
        <f>Z93+AD93</f>
        <v>2657</v>
      </c>
      <c r="AG93" s="9"/>
      <c r="AH93" s="10"/>
      <c r="AI93" s="9"/>
      <c r="AJ93" s="9"/>
      <c r="AK93" s="9">
        <f>AE93+AG93+AH93+AI93+AJ93</f>
        <v>2657</v>
      </c>
      <c r="AL93" s="9">
        <f>AF93+AJ93</f>
        <v>2657</v>
      </c>
      <c r="AM93" s="9"/>
      <c r="AN93" s="10"/>
      <c r="AO93" s="9"/>
      <c r="AP93" s="9"/>
      <c r="AQ93" s="9">
        <f>AK93+AM93+AN93+AO93+AP93</f>
        <v>2657</v>
      </c>
      <c r="AR93" s="9">
        <f>AL93+AP93</f>
        <v>2657</v>
      </c>
      <c r="AS93" s="9"/>
      <c r="AT93" s="10"/>
      <c r="AU93" s="9"/>
      <c r="AV93" s="9"/>
      <c r="AW93" s="9">
        <f>AQ93+AS93+AT93+AU93+AV93</f>
        <v>2657</v>
      </c>
      <c r="AX93" s="9">
        <f>AR93+AV93</f>
        <v>2657</v>
      </c>
      <c r="AY93" s="9"/>
      <c r="AZ93" s="10"/>
      <c r="BA93" s="9"/>
      <c r="BB93" s="9"/>
      <c r="BC93" s="9">
        <f>AW93+AY93+AZ93+BA93+BB93</f>
        <v>2657</v>
      </c>
      <c r="BD93" s="9">
        <f>AX93+BB93</f>
        <v>2657</v>
      </c>
    </row>
    <row r="94" spans="1:56" ht="35.25" hidden="1" customHeight="1">
      <c r="A94" s="26" t="s">
        <v>609</v>
      </c>
      <c r="B94" s="27">
        <f t="shared" si="157"/>
        <v>901</v>
      </c>
      <c r="C94" s="27" t="s">
        <v>22</v>
      </c>
      <c r="D94" s="27" t="s">
        <v>29</v>
      </c>
      <c r="E94" s="27" t="s">
        <v>611</v>
      </c>
      <c r="F94" s="27"/>
      <c r="G94" s="9"/>
      <c r="H94" s="10"/>
      <c r="I94" s="9">
        <f>I95</f>
        <v>0</v>
      </c>
      <c r="J94" s="9">
        <f t="shared" ref="J94:Y95" si="163">J95</f>
        <v>0</v>
      </c>
      <c r="K94" s="9">
        <f t="shared" si="163"/>
        <v>0</v>
      </c>
      <c r="L94" s="9">
        <f t="shared" si="163"/>
        <v>256</v>
      </c>
      <c r="M94" s="9">
        <f t="shared" si="163"/>
        <v>256</v>
      </c>
      <c r="N94" s="9">
        <f t="shared" si="163"/>
        <v>256</v>
      </c>
      <c r="O94" s="9">
        <f>O95</f>
        <v>0</v>
      </c>
      <c r="P94" s="9">
        <f t="shared" si="163"/>
        <v>0</v>
      </c>
      <c r="Q94" s="9">
        <f t="shared" si="163"/>
        <v>0</v>
      </c>
      <c r="R94" s="9">
        <f t="shared" si="163"/>
        <v>0</v>
      </c>
      <c r="S94" s="9">
        <f t="shared" si="163"/>
        <v>256</v>
      </c>
      <c r="T94" s="9">
        <f t="shared" si="163"/>
        <v>256</v>
      </c>
      <c r="U94" s="9">
        <f>U95</f>
        <v>0</v>
      </c>
      <c r="V94" s="9">
        <f t="shared" si="163"/>
        <v>0</v>
      </c>
      <c r="W94" s="9">
        <f t="shared" si="163"/>
        <v>0</v>
      </c>
      <c r="X94" s="9">
        <f t="shared" si="163"/>
        <v>0</v>
      </c>
      <c r="Y94" s="9">
        <f t="shared" si="163"/>
        <v>256</v>
      </c>
      <c r="Z94" s="9">
        <f t="shared" ref="V94:Z95" si="164">Z95</f>
        <v>256</v>
      </c>
      <c r="AA94" s="9">
        <f>AA95</f>
        <v>0</v>
      </c>
      <c r="AB94" s="9">
        <f t="shared" ref="AB94:AQ95" si="165">AB95</f>
        <v>0</v>
      </c>
      <c r="AC94" s="9">
        <f t="shared" si="165"/>
        <v>0</v>
      </c>
      <c r="AD94" s="9">
        <f t="shared" si="165"/>
        <v>0</v>
      </c>
      <c r="AE94" s="9">
        <f t="shared" si="165"/>
        <v>256</v>
      </c>
      <c r="AF94" s="9">
        <f t="shared" si="165"/>
        <v>256</v>
      </c>
      <c r="AG94" s="9">
        <f>AG95</f>
        <v>0</v>
      </c>
      <c r="AH94" s="9">
        <f t="shared" si="165"/>
        <v>0</v>
      </c>
      <c r="AI94" s="9">
        <f t="shared" si="165"/>
        <v>0</v>
      </c>
      <c r="AJ94" s="9">
        <f t="shared" si="165"/>
        <v>0</v>
      </c>
      <c r="AK94" s="9">
        <f t="shared" si="165"/>
        <v>256</v>
      </c>
      <c r="AL94" s="9">
        <f t="shared" si="165"/>
        <v>256</v>
      </c>
      <c r="AM94" s="9">
        <f>AM95</f>
        <v>0</v>
      </c>
      <c r="AN94" s="9">
        <f t="shared" si="165"/>
        <v>0</v>
      </c>
      <c r="AO94" s="9">
        <f t="shared" si="165"/>
        <v>0</v>
      </c>
      <c r="AP94" s="9">
        <f t="shared" si="165"/>
        <v>0</v>
      </c>
      <c r="AQ94" s="9">
        <f t="shared" si="165"/>
        <v>256</v>
      </c>
      <c r="AR94" s="9">
        <f t="shared" ref="AN94:AR95" si="166">AR95</f>
        <v>256</v>
      </c>
      <c r="AS94" s="9">
        <f>AS95</f>
        <v>0</v>
      </c>
      <c r="AT94" s="9">
        <f t="shared" ref="AT94:BD95" si="167">AT95</f>
        <v>0</v>
      </c>
      <c r="AU94" s="9">
        <f t="shared" si="167"/>
        <v>0</v>
      </c>
      <c r="AV94" s="9">
        <f t="shared" si="167"/>
        <v>0</v>
      </c>
      <c r="AW94" s="9">
        <f t="shared" si="167"/>
        <v>256</v>
      </c>
      <c r="AX94" s="9">
        <f t="shared" si="167"/>
        <v>256</v>
      </c>
      <c r="AY94" s="9">
        <f>AY95</f>
        <v>0</v>
      </c>
      <c r="AZ94" s="9">
        <f t="shared" si="167"/>
        <v>0</v>
      </c>
      <c r="BA94" s="9">
        <f t="shared" si="167"/>
        <v>0</v>
      </c>
      <c r="BB94" s="9">
        <f t="shared" si="167"/>
        <v>0</v>
      </c>
      <c r="BC94" s="9">
        <f t="shared" si="167"/>
        <v>256</v>
      </c>
      <c r="BD94" s="9">
        <f t="shared" si="167"/>
        <v>256</v>
      </c>
    </row>
    <row r="95" spans="1:56" ht="67.5" hidden="1" customHeight="1">
      <c r="A95" s="26" t="s">
        <v>457</v>
      </c>
      <c r="B95" s="27">
        <f t="shared" si="157"/>
        <v>901</v>
      </c>
      <c r="C95" s="27" t="s">
        <v>22</v>
      </c>
      <c r="D95" s="27" t="s">
        <v>29</v>
      </c>
      <c r="E95" s="27" t="s">
        <v>611</v>
      </c>
      <c r="F95" s="27" t="s">
        <v>85</v>
      </c>
      <c r="G95" s="9"/>
      <c r="H95" s="10"/>
      <c r="I95" s="9">
        <f>I96</f>
        <v>0</v>
      </c>
      <c r="J95" s="9">
        <f t="shared" si="163"/>
        <v>0</v>
      </c>
      <c r="K95" s="9">
        <f t="shared" si="163"/>
        <v>0</v>
      </c>
      <c r="L95" s="9">
        <f t="shared" si="163"/>
        <v>256</v>
      </c>
      <c r="M95" s="9">
        <f t="shared" si="163"/>
        <v>256</v>
      </c>
      <c r="N95" s="9">
        <f t="shared" si="163"/>
        <v>256</v>
      </c>
      <c r="O95" s="9">
        <f>O96</f>
        <v>0</v>
      </c>
      <c r="P95" s="9">
        <f t="shared" si="163"/>
        <v>0</v>
      </c>
      <c r="Q95" s="9">
        <f t="shared" si="163"/>
        <v>0</v>
      </c>
      <c r="R95" s="9">
        <f t="shared" si="163"/>
        <v>0</v>
      </c>
      <c r="S95" s="9">
        <f t="shared" si="163"/>
        <v>256</v>
      </c>
      <c r="T95" s="9">
        <f t="shared" si="163"/>
        <v>256</v>
      </c>
      <c r="U95" s="9">
        <f>U96</f>
        <v>0</v>
      </c>
      <c r="V95" s="9">
        <f t="shared" si="164"/>
        <v>0</v>
      </c>
      <c r="W95" s="9">
        <f t="shared" si="164"/>
        <v>0</v>
      </c>
      <c r="X95" s="9">
        <f t="shared" si="164"/>
        <v>0</v>
      </c>
      <c r="Y95" s="9">
        <f t="shared" si="164"/>
        <v>256</v>
      </c>
      <c r="Z95" s="9">
        <f t="shared" si="164"/>
        <v>256</v>
      </c>
      <c r="AA95" s="9">
        <f>AA96</f>
        <v>0</v>
      </c>
      <c r="AB95" s="9">
        <f t="shared" si="165"/>
        <v>0</v>
      </c>
      <c r="AC95" s="9">
        <f t="shared" si="165"/>
        <v>0</v>
      </c>
      <c r="AD95" s="9">
        <f t="shared" si="165"/>
        <v>0</v>
      </c>
      <c r="AE95" s="9">
        <f t="shared" si="165"/>
        <v>256</v>
      </c>
      <c r="AF95" s="9">
        <f t="shared" si="165"/>
        <v>256</v>
      </c>
      <c r="AG95" s="9">
        <f>AG96</f>
        <v>0</v>
      </c>
      <c r="AH95" s="9">
        <f t="shared" si="165"/>
        <v>0</v>
      </c>
      <c r="AI95" s="9">
        <f t="shared" si="165"/>
        <v>0</v>
      </c>
      <c r="AJ95" s="9">
        <f t="shared" si="165"/>
        <v>0</v>
      </c>
      <c r="AK95" s="9">
        <f t="shared" si="165"/>
        <v>256</v>
      </c>
      <c r="AL95" s="9">
        <f t="shared" si="165"/>
        <v>256</v>
      </c>
      <c r="AM95" s="9">
        <f>AM96</f>
        <v>0</v>
      </c>
      <c r="AN95" s="9">
        <f t="shared" si="166"/>
        <v>0</v>
      </c>
      <c r="AO95" s="9">
        <f t="shared" si="166"/>
        <v>0</v>
      </c>
      <c r="AP95" s="9">
        <f t="shared" si="166"/>
        <v>0</v>
      </c>
      <c r="AQ95" s="9">
        <f t="shared" si="166"/>
        <v>256</v>
      </c>
      <c r="AR95" s="9">
        <f t="shared" si="166"/>
        <v>256</v>
      </c>
      <c r="AS95" s="9">
        <f>AS96</f>
        <v>0</v>
      </c>
      <c r="AT95" s="9">
        <f t="shared" si="167"/>
        <v>0</v>
      </c>
      <c r="AU95" s="9">
        <f t="shared" si="167"/>
        <v>0</v>
      </c>
      <c r="AV95" s="9">
        <f t="shared" si="167"/>
        <v>0</v>
      </c>
      <c r="AW95" s="9">
        <f t="shared" si="167"/>
        <v>256</v>
      </c>
      <c r="AX95" s="9">
        <f t="shared" si="167"/>
        <v>256</v>
      </c>
      <c r="AY95" s="9">
        <f>AY96</f>
        <v>0</v>
      </c>
      <c r="AZ95" s="9">
        <f t="shared" si="167"/>
        <v>0</v>
      </c>
      <c r="BA95" s="9">
        <f t="shared" si="167"/>
        <v>0</v>
      </c>
      <c r="BB95" s="9">
        <f t="shared" si="167"/>
        <v>0</v>
      </c>
      <c r="BC95" s="9">
        <f t="shared" si="167"/>
        <v>256</v>
      </c>
      <c r="BD95" s="9">
        <f t="shared" si="167"/>
        <v>256</v>
      </c>
    </row>
    <row r="96" spans="1:56" ht="36" hidden="1" customHeight="1">
      <c r="A96" s="26" t="s">
        <v>86</v>
      </c>
      <c r="B96" s="27">
        <f t="shared" si="157"/>
        <v>901</v>
      </c>
      <c r="C96" s="27" t="s">
        <v>22</v>
      </c>
      <c r="D96" s="27" t="s">
        <v>29</v>
      </c>
      <c r="E96" s="27" t="s">
        <v>611</v>
      </c>
      <c r="F96" s="27" t="s">
        <v>87</v>
      </c>
      <c r="G96" s="9"/>
      <c r="H96" s="10"/>
      <c r="I96" s="9"/>
      <c r="J96" s="10"/>
      <c r="K96" s="9"/>
      <c r="L96" s="9">
        <v>256</v>
      </c>
      <c r="M96" s="9">
        <f>G96+I96+J96+K96+L96</f>
        <v>256</v>
      </c>
      <c r="N96" s="9">
        <f>H96+L96</f>
        <v>256</v>
      </c>
      <c r="O96" s="9"/>
      <c r="P96" s="10"/>
      <c r="Q96" s="9"/>
      <c r="R96" s="9"/>
      <c r="S96" s="9">
        <f>M96+O96+P96+Q96+R96</f>
        <v>256</v>
      </c>
      <c r="T96" s="9">
        <f>N96+R96</f>
        <v>256</v>
      </c>
      <c r="U96" s="9"/>
      <c r="V96" s="10"/>
      <c r="W96" s="9"/>
      <c r="X96" s="9"/>
      <c r="Y96" s="9">
        <f>S96+U96+V96+W96+X96</f>
        <v>256</v>
      </c>
      <c r="Z96" s="9">
        <f>T96+X96</f>
        <v>256</v>
      </c>
      <c r="AA96" s="9"/>
      <c r="AB96" s="10"/>
      <c r="AC96" s="9"/>
      <c r="AD96" s="9"/>
      <c r="AE96" s="9">
        <f>Y96+AA96+AB96+AC96+AD96</f>
        <v>256</v>
      </c>
      <c r="AF96" s="9">
        <f>Z96+AD96</f>
        <v>256</v>
      </c>
      <c r="AG96" s="9"/>
      <c r="AH96" s="10"/>
      <c r="AI96" s="9"/>
      <c r="AJ96" s="9"/>
      <c r="AK96" s="9">
        <f>AE96+AG96+AH96+AI96+AJ96</f>
        <v>256</v>
      </c>
      <c r="AL96" s="9">
        <f>AF96+AJ96</f>
        <v>256</v>
      </c>
      <c r="AM96" s="9"/>
      <c r="AN96" s="10"/>
      <c r="AO96" s="9"/>
      <c r="AP96" s="9"/>
      <c r="AQ96" s="9">
        <f>AK96+AM96+AN96+AO96+AP96</f>
        <v>256</v>
      </c>
      <c r="AR96" s="9">
        <f>AL96+AP96</f>
        <v>256</v>
      </c>
      <c r="AS96" s="9"/>
      <c r="AT96" s="10"/>
      <c r="AU96" s="9"/>
      <c r="AV96" s="9"/>
      <c r="AW96" s="9">
        <f>AQ96+AS96+AT96+AU96+AV96</f>
        <v>256</v>
      </c>
      <c r="AX96" s="9">
        <f>AR96+AV96</f>
        <v>256</v>
      </c>
      <c r="AY96" s="9"/>
      <c r="AZ96" s="10"/>
      <c r="BA96" s="9"/>
      <c r="BB96" s="9"/>
      <c r="BC96" s="9">
        <f>AW96+AY96+AZ96+BA96+BB96</f>
        <v>256</v>
      </c>
      <c r="BD96" s="9">
        <f>AX96+BB96</f>
        <v>256</v>
      </c>
    </row>
    <row r="97" spans="1:56" ht="19.5" hidden="1" customHeight="1">
      <c r="A97" s="26" t="s">
        <v>612</v>
      </c>
      <c r="B97" s="27">
        <f t="shared" si="157"/>
        <v>901</v>
      </c>
      <c r="C97" s="27" t="s">
        <v>22</v>
      </c>
      <c r="D97" s="27" t="s">
        <v>29</v>
      </c>
      <c r="E97" s="27" t="s">
        <v>620</v>
      </c>
      <c r="F97" s="27"/>
      <c r="G97" s="9"/>
      <c r="H97" s="10"/>
      <c r="I97" s="9">
        <f>I98</f>
        <v>0</v>
      </c>
      <c r="J97" s="9">
        <f t="shared" ref="J97:Y98" si="168">J98</f>
        <v>0</v>
      </c>
      <c r="K97" s="9">
        <f t="shared" si="168"/>
        <v>0</v>
      </c>
      <c r="L97" s="9">
        <f t="shared" si="168"/>
        <v>7005</v>
      </c>
      <c r="M97" s="9">
        <f t="shared" si="168"/>
        <v>7005</v>
      </c>
      <c r="N97" s="9">
        <f t="shared" si="168"/>
        <v>7005</v>
      </c>
      <c r="O97" s="9">
        <f>O98</f>
        <v>0</v>
      </c>
      <c r="P97" s="9">
        <f t="shared" si="168"/>
        <v>0</v>
      </c>
      <c r="Q97" s="9">
        <f t="shared" si="168"/>
        <v>0</v>
      </c>
      <c r="R97" s="9">
        <f t="shared" si="168"/>
        <v>0</v>
      </c>
      <c r="S97" s="9">
        <f t="shared" si="168"/>
        <v>7005</v>
      </c>
      <c r="T97" s="9">
        <f t="shared" si="168"/>
        <v>7005</v>
      </c>
      <c r="U97" s="9">
        <f>U98</f>
        <v>0</v>
      </c>
      <c r="V97" s="9">
        <f t="shared" si="168"/>
        <v>0</v>
      </c>
      <c r="W97" s="9">
        <f t="shared" si="168"/>
        <v>0</v>
      </c>
      <c r="X97" s="9">
        <f t="shared" si="168"/>
        <v>0</v>
      </c>
      <c r="Y97" s="9">
        <f t="shared" si="168"/>
        <v>7005</v>
      </c>
      <c r="Z97" s="9">
        <f t="shared" ref="V97:Z98" si="169">Z98</f>
        <v>7005</v>
      </c>
      <c r="AA97" s="9">
        <f>AA98</f>
        <v>0</v>
      </c>
      <c r="AB97" s="9">
        <f t="shared" ref="AB97:AQ98" si="170">AB98</f>
        <v>0</v>
      </c>
      <c r="AC97" s="9">
        <f t="shared" si="170"/>
        <v>0</v>
      </c>
      <c r="AD97" s="9">
        <f t="shared" si="170"/>
        <v>0</v>
      </c>
      <c r="AE97" s="9">
        <f t="shared" si="170"/>
        <v>7005</v>
      </c>
      <c r="AF97" s="9">
        <f t="shared" si="170"/>
        <v>7005</v>
      </c>
      <c r="AG97" s="9">
        <f>AG98</f>
        <v>0</v>
      </c>
      <c r="AH97" s="9">
        <f t="shared" si="170"/>
        <v>0</v>
      </c>
      <c r="AI97" s="9">
        <f t="shared" si="170"/>
        <v>0</v>
      </c>
      <c r="AJ97" s="9">
        <f t="shared" si="170"/>
        <v>0</v>
      </c>
      <c r="AK97" s="9">
        <f t="shared" si="170"/>
        <v>7005</v>
      </c>
      <c r="AL97" s="9">
        <f t="shared" si="170"/>
        <v>7005</v>
      </c>
      <c r="AM97" s="9">
        <f>AM98</f>
        <v>0</v>
      </c>
      <c r="AN97" s="9">
        <f t="shared" si="170"/>
        <v>0</v>
      </c>
      <c r="AO97" s="9">
        <f t="shared" si="170"/>
        <v>0</v>
      </c>
      <c r="AP97" s="9">
        <f t="shared" si="170"/>
        <v>0</v>
      </c>
      <c r="AQ97" s="9">
        <f t="shared" si="170"/>
        <v>7005</v>
      </c>
      <c r="AR97" s="9">
        <f t="shared" ref="AN97:AR98" si="171">AR98</f>
        <v>7005</v>
      </c>
      <c r="AS97" s="9">
        <f>AS98</f>
        <v>0</v>
      </c>
      <c r="AT97" s="9">
        <f t="shared" ref="AT97:BD98" si="172">AT98</f>
        <v>0</v>
      </c>
      <c r="AU97" s="9">
        <f t="shared" si="172"/>
        <v>0</v>
      </c>
      <c r="AV97" s="9">
        <f t="shared" si="172"/>
        <v>0</v>
      </c>
      <c r="AW97" s="9">
        <f t="shared" si="172"/>
        <v>7005</v>
      </c>
      <c r="AX97" s="9">
        <f t="shared" si="172"/>
        <v>7005</v>
      </c>
      <c r="AY97" s="9">
        <f>AY98</f>
        <v>0</v>
      </c>
      <c r="AZ97" s="9">
        <f t="shared" si="172"/>
        <v>0</v>
      </c>
      <c r="BA97" s="9">
        <f t="shared" si="172"/>
        <v>0</v>
      </c>
      <c r="BB97" s="9">
        <f t="shared" si="172"/>
        <v>0</v>
      </c>
      <c r="BC97" s="9">
        <f t="shared" si="172"/>
        <v>7005</v>
      </c>
      <c r="BD97" s="9">
        <f t="shared" si="172"/>
        <v>7005</v>
      </c>
    </row>
    <row r="98" spans="1:56" ht="65.25" hidden="1" customHeight="1">
      <c r="A98" s="26" t="s">
        <v>457</v>
      </c>
      <c r="B98" s="27">
        <f t="shared" si="157"/>
        <v>901</v>
      </c>
      <c r="C98" s="27" t="s">
        <v>22</v>
      </c>
      <c r="D98" s="27" t="s">
        <v>29</v>
      </c>
      <c r="E98" s="27" t="s">
        <v>620</v>
      </c>
      <c r="F98" s="27" t="s">
        <v>613</v>
      </c>
      <c r="G98" s="9"/>
      <c r="H98" s="10"/>
      <c r="I98" s="9">
        <f>I99</f>
        <v>0</v>
      </c>
      <c r="J98" s="9">
        <f t="shared" si="168"/>
        <v>0</v>
      </c>
      <c r="K98" s="9">
        <f t="shared" si="168"/>
        <v>0</v>
      </c>
      <c r="L98" s="9">
        <f t="shared" si="168"/>
        <v>7005</v>
      </c>
      <c r="M98" s="9">
        <f t="shared" si="168"/>
        <v>7005</v>
      </c>
      <c r="N98" s="9">
        <f t="shared" si="168"/>
        <v>7005</v>
      </c>
      <c r="O98" s="9">
        <f>O99</f>
        <v>0</v>
      </c>
      <c r="P98" s="9">
        <f t="shared" si="168"/>
        <v>0</v>
      </c>
      <c r="Q98" s="9">
        <f t="shared" si="168"/>
        <v>0</v>
      </c>
      <c r="R98" s="9">
        <f t="shared" si="168"/>
        <v>0</v>
      </c>
      <c r="S98" s="9">
        <f t="shared" si="168"/>
        <v>7005</v>
      </c>
      <c r="T98" s="9">
        <f t="shared" si="168"/>
        <v>7005</v>
      </c>
      <c r="U98" s="9">
        <f>U99</f>
        <v>0</v>
      </c>
      <c r="V98" s="9">
        <f t="shared" si="169"/>
        <v>0</v>
      </c>
      <c r="W98" s="9">
        <f t="shared" si="169"/>
        <v>0</v>
      </c>
      <c r="X98" s="9">
        <f t="shared" si="169"/>
        <v>0</v>
      </c>
      <c r="Y98" s="9">
        <f t="shared" si="169"/>
        <v>7005</v>
      </c>
      <c r="Z98" s="9">
        <f t="shared" si="169"/>
        <v>7005</v>
      </c>
      <c r="AA98" s="9">
        <f>AA99</f>
        <v>0</v>
      </c>
      <c r="AB98" s="9">
        <f t="shared" si="170"/>
        <v>0</v>
      </c>
      <c r="AC98" s="9">
        <f t="shared" si="170"/>
        <v>0</v>
      </c>
      <c r="AD98" s="9">
        <f t="shared" si="170"/>
        <v>0</v>
      </c>
      <c r="AE98" s="9">
        <f t="shared" si="170"/>
        <v>7005</v>
      </c>
      <c r="AF98" s="9">
        <f t="shared" si="170"/>
        <v>7005</v>
      </c>
      <c r="AG98" s="9">
        <f>AG99</f>
        <v>0</v>
      </c>
      <c r="AH98" s="9">
        <f t="shared" si="170"/>
        <v>0</v>
      </c>
      <c r="AI98" s="9">
        <f t="shared" si="170"/>
        <v>0</v>
      </c>
      <c r="AJ98" s="9">
        <f t="shared" si="170"/>
        <v>0</v>
      </c>
      <c r="AK98" s="9">
        <f t="shared" si="170"/>
        <v>7005</v>
      </c>
      <c r="AL98" s="9">
        <f t="shared" si="170"/>
        <v>7005</v>
      </c>
      <c r="AM98" s="9">
        <f>AM99</f>
        <v>0</v>
      </c>
      <c r="AN98" s="9">
        <f t="shared" si="171"/>
        <v>0</v>
      </c>
      <c r="AO98" s="9">
        <f t="shared" si="171"/>
        <v>0</v>
      </c>
      <c r="AP98" s="9">
        <f t="shared" si="171"/>
        <v>0</v>
      </c>
      <c r="AQ98" s="9">
        <f t="shared" si="171"/>
        <v>7005</v>
      </c>
      <c r="AR98" s="9">
        <f t="shared" si="171"/>
        <v>7005</v>
      </c>
      <c r="AS98" s="9">
        <f>AS99</f>
        <v>0</v>
      </c>
      <c r="AT98" s="9">
        <f t="shared" si="172"/>
        <v>0</v>
      </c>
      <c r="AU98" s="9">
        <f t="shared" si="172"/>
        <v>0</v>
      </c>
      <c r="AV98" s="9">
        <f t="shared" si="172"/>
        <v>0</v>
      </c>
      <c r="AW98" s="9">
        <f t="shared" si="172"/>
        <v>7005</v>
      </c>
      <c r="AX98" s="9">
        <f t="shared" si="172"/>
        <v>7005</v>
      </c>
      <c r="AY98" s="9">
        <f>AY99</f>
        <v>0</v>
      </c>
      <c r="AZ98" s="9">
        <f t="shared" si="172"/>
        <v>0</v>
      </c>
      <c r="BA98" s="9">
        <f t="shared" si="172"/>
        <v>0</v>
      </c>
      <c r="BB98" s="9">
        <f t="shared" si="172"/>
        <v>0</v>
      </c>
      <c r="BC98" s="9">
        <f t="shared" si="172"/>
        <v>7005</v>
      </c>
      <c r="BD98" s="9">
        <f t="shared" si="172"/>
        <v>7005</v>
      </c>
    </row>
    <row r="99" spans="1:56" ht="35.25" hidden="1" customHeight="1">
      <c r="A99" s="26" t="s">
        <v>86</v>
      </c>
      <c r="B99" s="27">
        <f t="shared" si="157"/>
        <v>901</v>
      </c>
      <c r="C99" s="27" t="s">
        <v>22</v>
      </c>
      <c r="D99" s="27" t="s">
        <v>29</v>
      </c>
      <c r="E99" s="27" t="s">
        <v>620</v>
      </c>
      <c r="F99" s="27" t="s">
        <v>87</v>
      </c>
      <c r="G99" s="9"/>
      <c r="H99" s="10"/>
      <c r="I99" s="9"/>
      <c r="J99" s="10"/>
      <c r="K99" s="9"/>
      <c r="L99" s="9">
        <v>7005</v>
      </c>
      <c r="M99" s="9">
        <f>G99+I99+J99+K99+L99</f>
        <v>7005</v>
      </c>
      <c r="N99" s="9">
        <f>H99+L99</f>
        <v>7005</v>
      </c>
      <c r="O99" s="9"/>
      <c r="P99" s="10"/>
      <c r="Q99" s="9"/>
      <c r="R99" s="9"/>
      <c r="S99" s="9">
        <f>M99+O99+P99+Q99+R99</f>
        <v>7005</v>
      </c>
      <c r="T99" s="9">
        <f>N99+R99</f>
        <v>7005</v>
      </c>
      <c r="U99" s="9"/>
      <c r="V99" s="10"/>
      <c r="W99" s="9"/>
      <c r="X99" s="9"/>
      <c r="Y99" s="9">
        <f>S99+U99+V99+W99+X99</f>
        <v>7005</v>
      </c>
      <c r="Z99" s="9">
        <f>T99+X99</f>
        <v>7005</v>
      </c>
      <c r="AA99" s="9"/>
      <c r="AB99" s="10"/>
      <c r="AC99" s="9"/>
      <c r="AD99" s="9"/>
      <c r="AE99" s="9">
        <f>Y99+AA99+AB99+AC99+AD99</f>
        <v>7005</v>
      </c>
      <c r="AF99" s="9">
        <f>Z99+AD99</f>
        <v>7005</v>
      </c>
      <c r="AG99" s="9"/>
      <c r="AH99" s="10"/>
      <c r="AI99" s="9"/>
      <c r="AJ99" s="9"/>
      <c r="AK99" s="9">
        <f>AE99+AG99+AH99+AI99+AJ99</f>
        <v>7005</v>
      </c>
      <c r="AL99" s="9">
        <f>AF99+AJ99</f>
        <v>7005</v>
      </c>
      <c r="AM99" s="9"/>
      <c r="AN99" s="10"/>
      <c r="AO99" s="9"/>
      <c r="AP99" s="9"/>
      <c r="AQ99" s="9">
        <f>AK99+AM99+AN99+AO99+AP99</f>
        <v>7005</v>
      </c>
      <c r="AR99" s="9">
        <f>AL99+AP99</f>
        <v>7005</v>
      </c>
      <c r="AS99" s="9"/>
      <c r="AT99" s="10"/>
      <c r="AU99" s="9"/>
      <c r="AV99" s="9"/>
      <c r="AW99" s="9">
        <f>AQ99+AS99+AT99+AU99+AV99</f>
        <v>7005</v>
      </c>
      <c r="AX99" s="9">
        <f>AR99+AV99</f>
        <v>7005</v>
      </c>
      <c r="AY99" s="9"/>
      <c r="AZ99" s="10"/>
      <c r="BA99" s="9"/>
      <c r="BB99" s="9"/>
      <c r="BC99" s="9">
        <f>AW99+AY99+AZ99+BA99+BB99</f>
        <v>7005</v>
      </c>
      <c r="BD99" s="9">
        <f>AX99+BB99</f>
        <v>7005</v>
      </c>
    </row>
    <row r="100" spans="1:56" ht="51" hidden="1" customHeight="1">
      <c r="A100" s="26" t="s">
        <v>614</v>
      </c>
      <c r="B100" s="27">
        <f t="shared" si="157"/>
        <v>901</v>
      </c>
      <c r="C100" s="27" t="s">
        <v>22</v>
      </c>
      <c r="D100" s="27" t="s">
        <v>29</v>
      </c>
      <c r="E100" s="27" t="s">
        <v>619</v>
      </c>
      <c r="F100" s="27"/>
      <c r="G100" s="9"/>
      <c r="H100" s="10"/>
      <c r="I100" s="9">
        <f>I101</f>
        <v>0</v>
      </c>
      <c r="J100" s="9">
        <f t="shared" ref="J100:Y101" si="173">J101</f>
        <v>0</v>
      </c>
      <c r="K100" s="9">
        <f t="shared" si="173"/>
        <v>0</v>
      </c>
      <c r="L100" s="9">
        <f t="shared" si="173"/>
        <v>29918</v>
      </c>
      <c r="M100" s="9">
        <f t="shared" si="173"/>
        <v>29918</v>
      </c>
      <c r="N100" s="9">
        <f t="shared" si="173"/>
        <v>29918</v>
      </c>
      <c r="O100" s="9">
        <f>O101</f>
        <v>0</v>
      </c>
      <c r="P100" s="9">
        <f t="shared" si="173"/>
        <v>0</v>
      </c>
      <c r="Q100" s="9">
        <f t="shared" si="173"/>
        <v>0</v>
      </c>
      <c r="R100" s="9">
        <f t="shared" si="173"/>
        <v>0</v>
      </c>
      <c r="S100" s="9">
        <f t="shared" si="173"/>
        <v>29918</v>
      </c>
      <c r="T100" s="9">
        <f t="shared" si="173"/>
        <v>29918</v>
      </c>
      <c r="U100" s="9">
        <f>U101</f>
        <v>0</v>
      </c>
      <c r="V100" s="9">
        <f t="shared" si="173"/>
        <v>0</v>
      </c>
      <c r="W100" s="9">
        <f t="shared" si="173"/>
        <v>0</v>
      </c>
      <c r="X100" s="9">
        <f t="shared" si="173"/>
        <v>0</v>
      </c>
      <c r="Y100" s="9">
        <f t="shared" si="173"/>
        <v>29918</v>
      </c>
      <c r="Z100" s="9">
        <f t="shared" ref="V100:Z101" si="174">Z101</f>
        <v>29918</v>
      </c>
      <c r="AA100" s="9">
        <f>AA101</f>
        <v>0</v>
      </c>
      <c r="AB100" s="9">
        <f t="shared" ref="AB100:AQ101" si="175">AB101</f>
        <v>0</v>
      </c>
      <c r="AC100" s="9">
        <f t="shared" si="175"/>
        <v>0</v>
      </c>
      <c r="AD100" s="9">
        <f t="shared" si="175"/>
        <v>0</v>
      </c>
      <c r="AE100" s="9">
        <f t="shared" si="175"/>
        <v>29918</v>
      </c>
      <c r="AF100" s="9">
        <f t="shared" si="175"/>
        <v>29918</v>
      </c>
      <c r="AG100" s="9">
        <f>AG101</f>
        <v>0</v>
      </c>
      <c r="AH100" s="9">
        <f t="shared" si="175"/>
        <v>0</v>
      </c>
      <c r="AI100" s="9">
        <f t="shared" si="175"/>
        <v>0</v>
      </c>
      <c r="AJ100" s="9">
        <f t="shared" si="175"/>
        <v>0</v>
      </c>
      <c r="AK100" s="9">
        <f t="shared" si="175"/>
        <v>29918</v>
      </c>
      <c r="AL100" s="9">
        <f t="shared" si="175"/>
        <v>29918</v>
      </c>
      <c r="AM100" s="9">
        <f>AM101</f>
        <v>0</v>
      </c>
      <c r="AN100" s="9">
        <f t="shared" si="175"/>
        <v>0</v>
      </c>
      <c r="AO100" s="9">
        <f t="shared" si="175"/>
        <v>0</v>
      </c>
      <c r="AP100" s="9">
        <f t="shared" si="175"/>
        <v>0</v>
      </c>
      <c r="AQ100" s="9">
        <f t="shared" si="175"/>
        <v>29918</v>
      </c>
      <c r="AR100" s="9">
        <f t="shared" ref="AN100:AR101" si="176">AR101</f>
        <v>29918</v>
      </c>
      <c r="AS100" s="9">
        <f>AS101</f>
        <v>0</v>
      </c>
      <c r="AT100" s="9">
        <f t="shared" ref="AT100:BD101" si="177">AT101</f>
        <v>0</v>
      </c>
      <c r="AU100" s="9">
        <f t="shared" si="177"/>
        <v>0</v>
      </c>
      <c r="AV100" s="9">
        <f t="shared" si="177"/>
        <v>0</v>
      </c>
      <c r="AW100" s="9">
        <f t="shared" si="177"/>
        <v>29918</v>
      </c>
      <c r="AX100" s="9">
        <f t="shared" si="177"/>
        <v>29918</v>
      </c>
      <c r="AY100" s="9">
        <f>AY101</f>
        <v>0</v>
      </c>
      <c r="AZ100" s="9">
        <f t="shared" si="177"/>
        <v>0</v>
      </c>
      <c r="BA100" s="9">
        <f t="shared" si="177"/>
        <v>0</v>
      </c>
      <c r="BB100" s="9">
        <f t="shared" si="177"/>
        <v>681</v>
      </c>
      <c r="BC100" s="9">
        <f t="shared" si="177"/>
        <v>30599</v>
      </c>
      <c r="BD100" s="9">
        <f t="shared" si="177"/>
        <v>30599</v>
      </c>
    </row>
    <row r="101" spans="1:56" ht="67.5" hidden="1" customHeight="1">
      <c r="A101" s="26" t="s">
        <v>457</v>
      </c>
      <c r="B101" s="27">
        <f t="shared" si="157"/>
        <v>901</v>
      </c>
      <c r="C101" s="27" t="s">
        <v>22</v>
      </c>
      <c r="D101" s="27" t="s">
        <v>29</v>
      </c>
      <c r="E101" s="27" t="s">
        <v>619</v>
      </c>
      <c r="F101" s="27" t="s">
        <v>85</v>
      </c>
      <c r="G101" s="9"/>
      <c r="H101" s="10"/>
      <c r="I101" s="9">
        <f>I102</f>
        <v>0</v>
      </c>
      <c r="J101" s="9">
        <f t="shared" si="173"/>
        <v>0</v>
      </c>
      <c r="K101" s="9">
        <f t="shared" si="173"/>
        <v>0</v>
      </c>
      <c r="L101" s="9">
        <f t="shared" si="173"/>
        <v>29918</v>
      </c>
      <c r="M101" s="9">
        <f t="shared" si="173"/>
        <v>29918</v>
      </c>
      <c r="N101" s="9">
        <f t="shared" si="173"/>
        <v>29918</v>
      </c>
      <c r="O101" s="9">
        <f>O102</f>
        <v>0</v>
      </c>
      <c r="P101" s="9">
        <f t="shared" si="173"/>
        <v>0</v>
      </c>
      <c r="Q101" s="9">
        <f t="shared" si="173"/>
        <v>0</v>
      </c>
      <c r="R101" s="9">
        <f t="shared" si="173"/>
        <v>0</v>
      </c>
      <c r="S101" s="9">
        <f t="shared" si="173"/>
        <v>29918</v>
      </c>
      <c r="T101" s="9">
        <f t="shared" si="173"/>
        <v>29918</v>
      </c>
      <c r="U101" s="9">
        <f>U102</f>
        <v>0</v>
      </c>
      <c r="V101" s="9">
        <f t="shared" si="174"/>
        <v>0</v>
      </c>
      <c r="W101" s="9">
        <f t="shared" si="174"/>
        <v>0</v>
      </c>
      <c r="X101" s="9">
        <f t="shared" si="174"/>
        <v>0</v>
      </c>
      <c r="Y101" s="9">
        <f t="shared" si="174"/>
        <v>29918</v>
      </c>
      <c r="Z101" s="9">
        <f t="shared" si="174"/>
        <v>29918</v>
      </c>
      <c r="AA101" s="9">
        <f>AA102</f>
        <v>0</v>
      </c>
      <c r="AB101" s="9">
        <f t="shared" si="175"/>
        <v>0</v>
      </c>
      <c r="AC101" s="9">
        <f t="shared" si="175"/>
        <v>0</v>
      </c>
      <c r="AD101" s="9">
        <f t="shared" si="175"/>
        <v>0</v>
      </c>
      <c r="AE101" s="9">
        <f t="shared" si="175"/>
        <v>29918</v>
      </c>
      <c r="AF101" s="9">
        <f t="shared" si="175"/>
        <v>29918</v>
      </c>
      <c r="AG101" s="9">
        <f>AG102</f>
        <v>0</v>
      </c>
      <c r="AH101" s="9">
        <f t="shared" si="175"/>
        <v>0</v>
      </c>
      <c r="AI101" s="9">
        <f t="shared" si="175"/>
        <v>0</v>
      </c>
      <c r="AJ101" s="9">
        <f t="shared" si="175"/>
        <v>0</v>
      </c>
      <c r="AK101" s="9">
        <f t="shared" si="175"/>
        <v>29918</v>
      </c>
      <c r="AL101" s="9">
        <f t="shared" si="175"/>
        <v>29918</v>
      </c>
      <c r="AM101" s="9">
        <f>AM102</f>
        <v>0</v>
      </c>
      <c r="AN101" s="9">
        <f t="shared" si="176"/>
        <v>0</v>
      </c>
      <c r="AO101" s="9">
        <f t="shared" si="176"/>
        <v>0</v>
      </c>
      <c r="AP101" s="9">
        <f t="shared" si="176"/>
        <v>0</v>
      </c>
      <c r="AQ101" s="9">
        <f t="shared" si="176"/>
        <v>29918</v>
      </c>
      <c r="AR101" s="9">
        <f t="shared" si="176"/>
        <v>29918</v>
      </c>
      <c r="AS101" s="9">
        <f>AS102</f>
        <v>0</v>
      </c>
      <c r="AT101" s="9">
        <f t="shared" si="177"/>
        <v>0</v>
      </c>
      <c r="AU101" s="9">
        <f t="shared" si="177"/>
        <v>0</v>
      </c>
      <c r="AV101" s="9">
        <f t="shared" si="177"/>
        <v>0</v>
      </c>
      <c r="AW101" s="9">
        <f t="shared" si="177"/>
        <v>29918</v>
      </c>
      <c r="AX101" s="9">
        <f t="shared" si="177"/>
        <v>29918</v>
      </c>
      <c r="AY101" s="9">
        <f>AY102</f>
        <v>0</v>
      </c>
      <c r="AZ101" s="9">
        <f t="shared" si="177"/>
        <v>0</v>
      </c>
      <c r="BA101" s="9">
        <f t="shared" si="177"/>
        <v>0</v>
      </c>
      <c r="BB101" s="9">
        <f t="shared" si="177"/>
        <v>681</v>
      </c>
      <c r="BC101" s="9">
        <f t="shared" si="177"/>
        <v>30599</v>
      </c>
      <c r="BD101" s="9">
        <f t="shared" si="177"/>
        <v>30599</v>
      </c>
    </row>
    <row r="102" spans="1:56" ht="35.25" hidden="1" customHeight="1">
      <c r="A102" s="26" t="s">
        <v>86</v>
      </c>
      <c r="B102" s="27">
        <f t="shared" si="157"/>
        <v>901</v>
      </c>
      <c r="C102" s="27" t="s">
        <v>22</v>
      </c>
      <c r="D102" s="27" t="s">
        <v>29</v>
      </c>
      <c r="E102" s="27" t="s">
        <v>619</v>
      </c>
      <c r="F102" s="27" t="s">
        <v>87</v>
      </c>
      <c r="G102" s="9"/>
      <c r="H102" s="10"/>
      <c r="I102" s="9"/>
      <c r="J102" s="10"/>
      <c r="K102" s="9"/>
      <c r="L102" s="9">
        <v>29918</v>
      </c>
      <c r="M102" s="9">
        <f>G102+I102+J102+K102+L102</f>
        <v>29918</v>
      </c>
      <c r="N102" s="9">
        <f>H102+L102</f>
        <v>29918</v>
      </c>
      <c r="O102" s="9"/>
      <c r="P102" s="10"/>
      <c r="Q102" s="9"/>
      <c r="R102" s="9"/>
      <c r="S102" s="9">
        <f>M102+O102+P102+Q102+R102</f>
        <v>29918</v>
      </c>
      <c r="T102" s="9">
        <f>N102+R102</f>
        <v>29918</v>
      </c>
      <c r="U102" s="9"/>
      <c r="V102" s="10"/>
      <c r="W102" s="9"/>
      <c r="X102" s="9"/>
      <c r="Y102" s="9">
        <f>S102+U102+V102+W102+X102</f>
        <v>29918</v>
      </c>
      <c r="Z102" s="9">
        <f>T102+X102</f>
        <v>29918</v>
      </c>
      <c r="AA102" s="9"/>
      <c r="AB102" s="10"/>
      <c r="AC102" s="9"/>
      <c r="AD102" s="9"/>
      <c r="AE102" s="9">
        <f>Y102+AA102+AB102+AC102+AD102</f>
        <v>29918</v>
      </c>
      <c r="AF102" s="9">
        <f>Z102+AD102</f>
        <v>29918</v>
      </c>
      <c r="AG102" s="9"/>
      <c r="AH102" s="10"/>
      <c r="AI102" s="9"/>
      <c r="AJ102" s="9"/>
      <c r="AK102" s="9">
        <f>AE102+AG102+AH102+AI102+AJ102</f>
        <v>29918</v>
      </c>
      <c r="AL102" s="9">
        <f>AF102+AJ102</f>
        <v>29918</v>
      </c>
      <c r="AM102" s="9"/>
      <c r="AN102" s="10"/>
      <c r="AO102" s="9"/>
      <c r="AP102" s="9"/>
      <c r="AQ102" s="9">
        <f>AK102+AM102+AN102+AO102+AP102</f>
        <v>29918</v>
      </c>
      <c r="AR102" s="9">
        <f>AL102+AP102</f>
        <v>29918</v>
      </c>
      <c r="AS102" s="9"/>
      <c r="AT102" s="10"/>
      <c r="AU102" s="9"/>
      <c r="AV102" s="9"/>
      <c r="AW102" s="9">
        <f>AQ102+AS102+AT102+AU102+AV102</f>
        <v>29918</v>
      </c>
      <c r="AX102" s="9">
        <f>AR102+AV102</f>
        <v>29918</v>
      </c>
      <c r="AY102" s="9"/>
      <c r="AZ102" s="10"/>
      <c r="BA102" s="9"/>
      <c r="BB102" s="9">
        <v>681</v>
      </c>
      <c r="BC102" s="9">
        <f>AW102+AY102+AZ102+BA102+BB102</f>
        <v>30599</v>
      </c>
      <c r="BD102" s="9">
        <f>AX102+BB102</f>
        <v>30599</v>
      </c>
    </row>
    <row r="103" spans="1:56" ht="36" hidden="1" customHeight="1">
      <c r="A103" s="26" t="s">
        <v>615</v>
      </c>
      <c r="B103" s="27">
        <f>B101</f>
        <v>901</v>
      </c>
      <c r="C103" s="27" t="s">
        <v>22</v>
      </c>
      <c r="D103" s="27" t="s">
        <v>29</v>
      </c>
      <c r="E103" s="27" t="s">
        <v>618</v>
      </c>
      <c r="F103" s="27"/>
      <c r="G103" s="9"/>
      <c r="H103" s="10"/>
      <c r="I103" s="9">
        <f>I104</f>
        <v>0</v>
      </c>
      <c r="J103" s="9">
        <f t="shared" ref="J103:Y104" si="178">J104</f>
        <v>0</v>
      </c>
      <c r="K103" s="9">
        <f t="shared" si="178"/>
        <v>0</v>
      </c>
      <c r="L103" s="9">
        <f t="shared" si="178"/>
        <v>4645</v>
      </c>
      <c r="M103" s="9">
        <f t="shared" si="178"/>
        <v>4645</v>
      </c>
      <c r="N103" s="9">
        <f t="shared" si="178"/>
        <v>4645</v>
      </c>
      <c r="O103" s="9">
        <f>O104</f>
        <v>0</v>
      </c>
      <c r="P103" s="9">
        <f t="shared" si="178"/>
        <v>0</v>
      </c>
      <c r="Q103" s="9">
        <f t="shared" si="178"/>
        <v>0</v>
      </c>
      <c r="R103" s="9">
        <f t="shared" si="178"/>
        <v>0</v>
      </c>
      <c r="S103" s="9">
        <f t="shared" si="178"/>
        <v>4645</v>
      </c>
      <c r="T103" s="9">
        <f t="shared" si="178"/>
        <v>4645</v>
      </c>
      <c r="U103" s="9">
        <f>U104</f>
        <v>0</v>
      </c>
      <c r="V103" s="9">
        <f t="shared" si="178"/>
        <v>0</v>
      </c>
      <c r="W103" s="9">
        <f t="shared" si="178"/>
        <v>0</v>
      </c>
      <c r="X103" s="9">
        <f t="shared" si="178"/>
        <v>0</v>
      </c>
      <c r="Y103" s="9">
        <f t="shared" si="178"/>
        <v>4645</v>
      </c>
      <c r="Z103" s="9">
        <f t="shared" ref="V103:Z104" si="179">Z104</f>
        <v>4645</v>
      </c>
      <c r="AA103" s="9">
        <f>AA104</f>
        <v>0</v>
      </c>
      <c r="AB103" s="9">
        <f t="shared" ref="AB103:AQ104" si="180">AB104</f>
        <v>0</v>
      </c>
      <c r="AC103" s="9">
        <f t="shared" si="180"/>
        <v>0</v>
      </c>
      <c r="AD103" s="9">
        <f t="shared" si="180"/>
        <v>0</v>
      </c>
      <c r="AE103" s="9">
        <f t="shared" si="180"/>
        <v>4645</v>
      </c>
      <c r="AF103" s="9">
        <f t="shared" si="180"/>
        <v>4645</v>
      </c>
      <c r="AG103" s="9">
        <f>AG104</f>
        <v>0</v>
      </c>
      <c r="AH103" s="9">
        <f t="shared" si="180"/>
        <v>0</v>
      </c>
      <c r="AI103" s="9">
        <f t="shared" si="180"/>
        <v>0</v>
      </c>
      <c r="AJ103" s="9">
        <f t="shared" si="180"/>
        <v>0</v>
      </c>
      <c r="AK103" s="9">
        <f t="shared" si="180"/>
        <v>4645</v>
      </c>
      <c r="AL103" s="9">
        <f t="shared" si="180"/>
        <v>4645</v>
      </c>
      <c r="AM103" s="9">
        <f>AM104</f>
        <v>0</v>
      </c>
      <c r="AN103" s="9">
        <f t="shared" si="180"/>
        <v>0</v>
      </c>
      <c r="AO103" s="9">
        <f t="shared" si="180"/>
        <v>0</v>
      </c>
      <c r="AP103" s="9">
        <f t="shared" si="180"/>
        <v>0</v>
      </c>
      <c r="AQ103" s="9">
        <f t="shared" si="180"/>
        <v>4645</v>
      </c>
      <c r="AR103" s="9">
        <f t="shared" ref="AN103:AR104" si="181">AR104</f>
        <v>4645</v>
      </c>
      <c r="AS103" s="9">
        <f>AS104</f>
        <v>0</v>
      </c>
      <c r="AT103" s="9">
        <f t="shared" ref="AT103:BD104" si="182">AT104</f>
        <v>0</v>
      </c>
      <c r="AU103" s="9">
        <f t="shared" si="182"/>
        <v>0</v>
      </c>
      <c r="AV103" s="9">
        <f t="shared" si="182"/>
        <v>0</v>
      </c>
      <c r="AW103" s="9">
        <f t="shared" si="182"/>
        <v>4645</v>
      </c>
      <c r="AX103" s="9">
        <f t="shared" si="182"/>
        <v>4645</v>
      </c>
      <c r="AY103" s="9">
        <f>AY104</f>
        <v>0</v>
      </c>
      <c r="AZ103" s="9">
        <f t="shared" si="182"/>
        <v>0</v>
      </c>
      <c r="BA103" s="9">
        <f t="shared" si="182"/>
        <v>0</v>
      </c>
      <c r="BB103" s="9">
        <f t="shared" si="182"/>
        <v>0</v>
      </c>
      <c r="BC103" s="9">
        <f t="shared" si="182"/>
        <v>4645</v>
      </c>
      <c r="BD103" s="9">
        <f t="shared" si="182"/>
        <v>4645</v>
      </c>
    </row>
    <row r="104" spans="1:56" ht="68.25" hidden="1" customHeight="1">
      <c r="A104" s="26" t="s">
        <v>457</v>
      </c>
      <c r="B104" s="27">
        <f>B102</f>
        <v>901</v>
      </c>
      <c r="C104" s="27" t="s">
        <v>22</v>
      </c>
      <c r="D104" s="27" t="s">
        <v>29</v>
      </c>
      <c r="E104" s="27" t="s">
        <v>618</v>
      </c>
      <c r="F104" s="27" t="s">
        <v>85</v>
      </c>
      <c r="G104" s="9"/>
      <c r="H104" s="10"/>
      <c r="I104" s="9">
        <f>I105</f>
        <v>0</v>
      </c>
      <c r="J104" s="9">
        <f t="shared" si="178"/>
        <v>0</v>
      </c>
      <c r="K104" s="9">
        <f t="shared" si="178"/>
        <v>0</v>
      </c>
      <c r="L104" s="9">
        <f t="shared" si="178"/>
        <v>4645</v>
      </c>
      <c r="M104" s="9">
        <f t="shared" si="178"/>
        <v>4645</v>
      </c>
      <c r="N104" s="9">
        <f t="shared" si="178"/>
        <v>4645</v>
      </c>
      <c r="O104" s="9">
        <f>O105</f>
        <v>0</v>
      </c>
      <c r="P104" s="9">
        <f t="shared" si="178"/>
        <v>0</v>
      </c>
      <c r="Q104" s="9">
        <f t="shared" si="178"/>
        <v>0</v>
      </c>
      <c r="R104" s="9">
        <f t="shared" si="178"/>
        <v>0</v>
      </c>
      <c r="S104" s="9">
        <f t="shared" si="178"/>
        <v>4645</v>
      </c>
      <c r="T104" s="9">
        <f t="shared" si="178"/>
        <v>4645</v>
      </c>
      <c r="U104" s="9">
        <f>U105</f>
        <v>0</v>
      </c>
      <c r="V104" s="9">
        <f t="shared" si="179"/>
        <v>0</v>
      </c>
      <c r="W104" s="9">
        <f t="shared" si="179"/>
        <v>0</v>
      </c>
      <c r="X104" s="9">
        <f t="shared" si="179"/>
        <v>0</v>
      </c>
      <c r="Y104" s="9">
        <f t="shared" si="179"/>
        <v>4645</v>
      </c>
      <c r="Z104" s="9">
        <f t="shared" si="179"/>
        <v>4645</v>
      </c>
      <c r="AA104" s="9">
        <f>AA105</f>
        <v>0</v>
      </c>
      <c r="AB104" s="9">
        <f t="shared" si="180"/>
        <v>0</v>
      </c>
      <c r="AC104" s="9">
        <f t="shared" si="180"/>
        <v>0</v>
      </c>
      <c r="AD104" s="9">
        <f t="shared" si="180"/>
        <v>0</v>
      </c>
      <c r="AE104" s="9">
        <f t="shared" si="180"/>
        <v>4645</v>
      </c>
      <c r="AF104" s="9">
        <f t="shared" si="180"/>
        <v>4645</v>
      </c>
      <c r="AG104" s="9">
        <f>AG105</f>
        <v>0</v>
      </c>
      <c r="AH104" s="9">
        <f t="shared" si="180"/>
        <v>0</v>
      </c>
      <c r="AI104" s="9">
        <f t="shared" si="180"/>
        <v>0</v>
      </c>
      <c r="AJ104" s="9">
        <f t="shared" si="180"/>
        <v>0</v>
      </c>
      <c r="AK104" s="9">
        <f t="shared" si="180"/>
        <v>4645</v>
      </c>
      <c r="AL104" s="9">
        <f t="shared" si="180"/>
        <v>4645</v>
      </c>
      <c r="AM104" s="9">
        <f>AM105</f>
        <v>0</v>
      </c>
      <c r="AN104" s="9">
        <f t="shared" si="181"/>
        <v>0</v>
      </c>
      <c r="AO104" s="9">
        <f t="shared" si="181"/>
        <v>0</v>
      </c>
      <c r="AP104" s="9">
        <f t="shared" si="181"/>
        <v>0</v>
      </c>
      <c r="AQ104" s="9">
        <f t="shared" si="181"/>
        <v>4645</v>
      </c>
      <c r="AR104" s="9">
        <f t="shared" si="181"/>
        <v>4645</v>
      </c>
      <c r="AS104" s="9">
        <f>AS105</f>
        <v>0</v>
      </c>
      <c r="AT104" s="9">
        <f t="shared" si="182"/>
        <v>0</v>
      </c>
      <c r="AU104" s="9">
        <f t="shared" si="182"/>
        <v>0</v>
      </c>
      <c r="AV104" s="9">
        <f t="shared" si="182"/>
        <v>0</v>
      </c>
      <c r="AW104" s="9">
        <f t="shared" si="182"/>
        <v>4645</v>
      </c>
      <c r="AX104" s="9">
        <f t="shared" si="182"/>
        <v>4645</v>
      </c>
      <c r="AY104" s="9">
        <f>AY105</f>
        <v>0</v>
      </c>
      <c r="AZ104" s="9">
        <f t="shared" si="182"/>
        <v>0</v>
      </c>
      <c r="BA104" s="9">
        <f t="shared" si="182"/>
        <v>0</v>
      </c>
      <c r="BB104" s="9">
        <f t="shared" si="182"/>
        <v>0</v>
      </c>
      <c r="BC104" s="9">
        <f t="shared" si="182"/>
        <v>4645</v>
      </c>
      <c r="BD104" s="9">
        <f t="shared" si="182"/>
        <v>4645</v>
      </c>
    </row>
    <row r="105" spans="1:56" ht="36.75" hidden="1" customHeight="1">
      <c r="A105" s="26" t="s">
        <v>86</v>
      </c>
      <c r="B105" s="27">
        <f t="shared" si="157"/>
        <v>901</v>
      </c>
      <c r="C105" s="27" t="s">
        <v>22</v>
      </c>
      <c r="D105" s="27" t="s">
        <v>29</v>
      </c>
      <c r="E105" s="27" t="s">
        <v>618</v>
      </c>
      <c r="F105" s="27" t="s">
        <v>87</v>
      </c>
      <c r="G105" s="9"/>
      <c r="H105" s="10"/>
      <c r="I105" s="9"/>
      <c r="J105" s="10"/>
      <c r="K105" s="9"/>
      <c r="L105" s="9">
        <v>4645</v>
      </c>
      <c r="M105" s="9">
        <f>G105+I105+J105+K105+L105</f>
        <v>4645</v>
      </c>
      <c r="N105" s="9">
        <f>H105+L105</f>
        <v>4645</v>
      </c>
      <c r="O105" s="9"/>
      <c r="P105" s="10"/>
      <c r="Q105" s="9"/>
      <c r="R105" s="9"/>
      <c r="S105" s="9">
        <f>M105+O105+P105+Q105+R105</f>
        <v>4645</v>
      </c>
      <c r="T105" s="9">
        <f>N105+R105</f>
        <v>4645</v>
      </c>
      <c r="U105" s="9"/>
      <c r="V105" s="10"/>
      <c r="W105" s="9"/>
      <c r="X105" s="9"/>
      <c r="Y105" s="9">
        <f>S105+U105+V105+W105+X105</f>
        <v>4645</v>
      </c>
      <c r="Z105" s="9">
        <f>T105+X105</f>
        <v>4645</v>
      </c>
      <c r="AA105" s="9"/>
      <c r="AB105" s="10"/>
      <c r="AC105" s="9"/>
      <c r="AD105" s="9"/>
      <c r="AE105" s="9">
        <f>Y105+AA105+AB105+AC105+AD105</f>
        <v>4645</v>
      </c>
      <c r="AF105" s="9">
        <f>Z105+AD105</f>
        <v>4645</v>
      </c>
      <c r="AG105" s="9"/>
      <c r="AH105" s="10"/>
      <c r="AI105" s="9"/>
      <c r="AJ105" s="9"/>
      <c r="AK105" s="9">
        <f>AE105+AG105+AH105+AI105+AJ105</f>
        <v>4645</v>
      </c>
      <c r="AL105" s="9">
        <f>AF105+AJ105</f>
        <v>4645</v>
      </c>
      <c r="AM105" s="9"/>
      <c r="AN105" s="10"/>
      <c r="AO105" s="9"/>
      <c r="AP105" s="9"/>
      <c r="AQ105" s="9">
        <f>AK105+AM105+AN105+AO105+AP105</f>
        <v>4645</v>
      </c>
      <c r="AR105" s="9">
        <f>AL105+AP105</f>
        <v>4645</v>
      </c>
      <c r="AS105" s="9"/>
      <c r="AT105" s="10"/>
      <c r="AU105" s="9"/>
      <c r="AV105" s="9"/>
      <c r="AW105" s="9">
        <f>AQ105+AS105+AT105+AU105+AV105</f>
        <v>4645</v>
      </c>
      <c r="AX105" s="9">
        <f>AR105+AV105</f>
        <v>4645</v>
      </c>
      <c r="AY105" s="9"/>
      <c r="AZ105" s="10"/>
      <c r="BA105" s="9"/>
      <c r="BB105" s="9"/>
      <c r="BC105" s="9">
        <f>AW105+AY105+AZ105+BA105+BB105</f>
        <v>4645</v>
      </c>
      <c r="BD105" s="9">
        <f>AX105+BB105</f>
        <v>4645</v>
      </c>
    </row>
    <row r="106" spans="1:56" ht="19.5" hidden="1" customHeight="1">
      <c r="A106" s="26" t="s">
        <v>616</v>
      </c>
      <c r="B106" s="27">
        <f t="shared" si="157"/>
        <v>901</v>
      </c>
      <c r="C106" s="27" t="s">
        <v>22</v>
      </c>
      <c r="D106" s="27" t="s">
        <v>29</v>
      </c>
      <c r="E106" s="27" t="s">
        <v>617</v>
      </c>
      <c r="F106" s="27"/>
      <c r="G106" s="9"/>
      <c r="H106" s="10"/>
      <c r="I106" s="9">
        <f>I107</f>
        <v>0</v>
      </c>
      <c r="J106" s="9">
        <f t="shared" ref="J106:Y107" si="183">J107</f>
        <v>0</v>
      </c>
      <c r="K106" s="9">
        <f t="shared" si="183"/>
        <v>0</v>
      </c>
      <c r="L106" s="9">
        <f t="shared" si="183"/>
        <v>1611</v>
      </c>
      <c r="M106" s="9">
        <f t="shared" si="183"/>
        <v>1611</v>
      </c>
      <c r="N106" s="9">
        <f t="shared" si="183"/>
        <v>1611</v>
      </c>
      <c r="O106" s="9">
        <f>O107</f>
        <v>0</v>
      </c>
      <c r="P106" s="9">
        <f t="shared" si="183"/>
        <v>0</v>
      </c>
      <c r="Q106" s="9">
        <f t="shared" si="183"/>
        <v>0</v>
      </c>
      <c r="R106" s="9">
        <f t="shared" si="183"/>
        <v>0</v>
      </c>
      <c r="S106" s="9">
        <f t="shared" si="183"/>
        <v>1611</v>
      </c>
      <c r="T106" s="9">
        <f t="shared" si="183"/>
        <v>1611</v>
      </c>
      <c r="U106" s="9">
        <f>U107</f>
        <v>0</v>
      </c>
      <c r="V106" s="9">
        <f t="shared" si="183"/>
        <v>0</v>
      </c>
      <c r="W106" s="9">
        <f t="shared" si="183"/>
        <v>0</v>
      </c>
      <c r="X106" s="9">
        <f t="shared" si="183"/>
        <v>0</v>
      </c>
      <c r="Y106" s="9">
        <f t="shared" si="183"/>
        <v>1611</v>
      </c>
      <c r="Z106" s="9">
        <f t="shared" ref="V106:Z107" si="184">Z107</f>
        <v>1611</v>
      </c>
      <c r="AA106" s="9">
        <f>AA107</f>
        <v>0</v>
      </c>
      <c r="AB106" s="9">
        <f t="shared" ref="AB106:AQ107" si="185">AB107</f>
        <v>0</v>
      </c>
      <c r="AC106" s="9">
        <f t="shared" si="185"/>
        <v>0</v>
      </c>
      <c r="AD106" s="9">
        <f t="shared" si="185"/>
        <v>0</v>
      </c>
      <c r="AE106" s="9">
        <f t="shared" si="185"/>
        <v>1611</v>
      </c>
      <c r="AF106" s="9">
        <f t="shared" si="185"/>
        <v>1611</v>
      </c>
      <c r="AG106" s="9">
        <f>AG107</f>
        <v>0</v>
      </c>
      <c r="AH106" s="9">
        <f t="shared" si="185"/>
        <v>0</v>
      </c>
      <c r="AI106" s="9">
        <f t="shared" si="185"/>
        <v>0</v>
      </c>
      <c r="AJ106" s="9">
        <f t="shared" si="185"/>
        <v>0</v>
      </c>
      <c r="AK106" s="9">
        <f t="shared" si="185"/>
        <v>1611</v>
      </c>
      <c r="AL106" s="9">
        <f t="shared" si="185"/>
        <v>1611</v>
      </c>
      <c r="AM106" s="9">
        <f>AM107</f>
        <v>0</v>
      </c>
      <c r="AN106" s="9">
        <f t="shared" si="185"/>
        <v>0</v>
      </c>
      <c r="AO106" s="9">
        <f t="shared" si="185"/>
        <v>0</v>
      </c>
      <c r="AP106" s="9">
        <f t="shared" si="185"/>
        <v>0</v>
      </c>
      <c r="AQ106" s="9">
        <f t="shared" si="185"/>
        <v>1611</v>
      </c>
      <c r="AR106" s="9">
        <f t="shared" ref="AN106:AR107" si="186">AR107</f>
        <v>1611</v>
      </c>
      <c r="AS106" s="9">
        <f>AS107</f>
        <v>0</v>
      </c>
      <c r="AT106" s="9">
        <f t="shared" ref="AT106:BD107" si="187">AT107</f>
        <v>0</v>
      </c>
      <c r="AU106" s="9">
        <f t="shared" si="187"/>
        <v>0</v>
      </c>
      <c r="AV106" s="9">
        <f t="shared" si="187"/>
        <v>0</v>
      </c>
      <c r="AW106" s="9">
        <f t="shared" si="187"/>
        <v>1611</v>
      </c>
      <c r="AX106" s="9">
        <f t="shared" si="187"/>
        <v>1611</v>
      </c>
      <c r="AY106" s="9">
        <f>AY107</f>
        <v>0</v>
      </c>
      <c r="AZ106" s="9">
        <f t="shared" si="187"/>
        <v>0</v>
      </c>
      <c r="BA106" s="9">
        <f t="shared" si="187"/>
        <v>0</v>
      </c>
      <c r="BB106" s="9">
        <f t="shared" si="187"/>
        <v>0</v>
      </c>
      <c r="BC106" s="9">
        <f t="shared" si="187"/>
        <v>1611</v>
      </c>
      <c r="BD106" s="9">
        <f t="shared" si="187"/>
        <v>1611</v>
      </c>
    </row>
    <row r="107" spans="1:56" ht="70.5" hidden="1" customHeight="1">
      <c r="A107" s="26" t="s">
        <v>457</v>
      </c>
      <c r="B107" s="27">
        <f t="shared" si="157"/>
        <v>901</v>
      </c>
      <c r="C107" s="27" t="s">
        <v>22</v>
      </c>
      <c r="D107" s="27" t="s">
        <v>29</v>
      </c>
      <c r="E107" s="27" t="s">
        <v>617</v>
      </c>
      <c r="F107" s="27" t="s">
        <v>85</v>
      </c>
      <c r="G107" s="9"/>
      <c r="H107" s="10"/>
      <c r="I107" s="9">
        <f>I108</f>
        <v>0</v>
      </c>
      <c r="J107" s="9">
        <f t="shared" si="183"/>
        <v>0</v>
      </c>
      <c r="K107" s="9">
        <f t="shared" si="183"/>
        <v>0</v>
      </c>
      <c r="L107" s="9">
        <f t="shared" si="183"/>
        <v>1611</v>
      </c>
      <c r="M107" s="9">
        <f t="shared" si="183"/>
        <v>1611</v>
      </c>
      <c r="N107" s="9">
        <f t="shared" si="183"/>
        <v>1611</v>
      </c>
      <c r="O107" s="9">
        <f>O108</f>
        <v>0</v>
      </c>
      <c r="P107" s="9">
        <f t="shared" si="183"/>
        <v>0</v>
      </c>
      <c r="Q107" s="9">
        <f t="shared" si="183"/>
        <v>0</v>
      </c>
      <c r="R107" s="9">
        <f t="shared" si="183"/>
        <v>0</v>
      </c>
      <c r="S107" s="9">
        <f t="shared" si="183"/>
        <v>1611</v>
      </c>
      <c r="T107" s="9">
        <f t="shared" si="183"/>
        <v>1611</v>
      </c>
      <c r="U107" s="9">
        <f>U108</f>
        <v>0</v>
      </c>
      <c r="V107" s="9">
        <f t="shared" si="184"/>
        <v>0</v>
      </c>
      <c r="W107" s="9">
        <f t="shared" si="184"/>
        <v>0</v>
      </c>
      <c r="X107" s="9">
        <f t="shared" si="184"/>
        <v>0</v>
      </c>
      <c r="Y107" s="9">
        <f t="shared" si="184"/>
        <v>1611</v>
      </c>
      <c r="Z107" s="9">
        <f t="shared" si="184"/>
        <v>1611</v>
      </c>
      <c r="AA107" s="9">
        <f>AA108</f>
        <v>0</v>
      </c>
      <c r="AB107" s="9">
        <f t="shared" si="185"/>
        <v>0</v>
      </c>
      <c r="AC107" s="9">
        <f t="shared" si="185"/>
        <v>0</v>
      </c>
      <c r="AD107" s="9">
        <f t="shared" si="185"/>
        <v>0</v>
      </c>
      <c r="AE107" s="9">
        <f t="shared" si="185"/>
        <v>1611</v>
      </c>
      <c r="AF107" s="9">
        <f t="shared" si="185"/>
        <v>1611</v>
      </c>
      <c r="AG107" s="9">
        <f>AG108</f>
        <v>0</v>
      </c>
      <c r="AH107" s="9">
        <f t="shared" si="185"/>
        <v>0</v>
      </c>
      <c r="AI107" s="9">
        <f t="shared" si="185"/>
        <v>0</v>
      </c>
      <c r="AJ107" s="9">
        <f t="shared" si="185"/>
        <v>0</v>
      </c>
      <c r="AK107" s="9">
        <f t="shared" si="185"/>
        <v>1611</v>
      </c>
      <c r="AL107" s="9">
        <f t="shared" si="185"/>
        <v>1611</v>
      </c>
      <c r="AM107" s="9">
        <f>AM108</f>
        <v>0</v>
      </c>
      <c r="AN107" s="9">
        <f t="shared" si="186"/>
        <v>0</v>
      </c>
      <c r="AO107" s="9">
        <f t="shared" si="186"/>
        <v>0</v>
      </c>
      <c r="AP107" s="9">
        <f t="shared" si="186"/>
        <v>0</v>
      </c>
      <c r="AQ107" s="9">
        <f t="shared" si="186"/>
        <v>1611</v>
      </c>
      <c r="AR107" s="9">
        <f t="shared" si="186"/>
        <v>1611</v>
      </c>
      <c r="AS107" s="9">
        <f>AS108</f>
        <v>0</v>
      </c>
      <c r="AT107" s="9">
        <f t="shared" si="187"/>
        <v>0</v>
      </c>
      <c r="AU107" s="9">
        <f t="shared" si="187"/>
        <v>0</v>
      </c>
      <c r="AV107" s="9">
        <f t="shared" si="187"/>
        <v>0</v>
      </c>
      <c r="AW107" s="9">
        <f t="shared" si="187"/>
        <v>1611</v>
      </c>
      <c r="AX107" s="9">
        <f t="shared" si="187"/>
        <v>1611</v>
      </c>
      <c r="AY107" s="9">
        <f>AY108</f>
        <v>0</v>
      </c>
      <c r="AZ107" s="9">
        <f t="shared" si="187"/>
        <v>0</v>
      </c>
      <c r="BA107" s="9">
        <f t="shared" si="187"/>
        <v>0</v>
      </c>
      <c r="BB107" s="9">
        <f t="shared" si="187"/>
        <v>0</v>
      </c>
      <c r="BC107" s="9">
        <f t="shared" si="187"/>
        <v>1611</v>
      </c>
      <c r="BD107" s="9">
        <f t="shared" si="187"/>
        <v>1611</v>
      </c>
    </row>
    <row r="108" spans="1:56" ht="34.5" hidden="1" customHeight="1">
      <c r="A108" s="26" t="s">
        <v>86</v>
      </c>
      <c r="B108" s="27">
        <f t="shared" si="157"/>
        <v>901</v>
      </c>
      <c r="C108" s="27" t="s">
        <v>22</v>
      </c>
      <c r="D108" s="27" t="s">
        <v>29</v>
      </c>
      <c r="E108" s="27" t="s">
        <v>617</v>
      </c>
      <c r="F108" s="27" t="s">
        <v>87</v>
      </c>
      <c r="G108" s="9"/>
      <c r="H108" s="10"/>
      <c r="I108" s="9"/>
      <c r="J108" s="10"/>
      <c r="K108" s="9"/>
      <c r="L108" s="9">
        <v>1611</v>
      </c>
      <c r="M108" s="9">
        <f>G108+I108+J108+K108+L108</f>
        <v>1611</v>
      </c>
      <c r="N108" s="9">
        <f>H108+L108</f>
        <v>1611</v>
      </c>
      <c r="O108" s="9"/>
      <c r="P108" s="10"/>
      <c r="Q108" s="9"/>
      <c r="R108" s="9"/>
      <c r="S108" s="9">
        <f>M108+O108+P108+Q108+R108</f>
        <v>1611</v>
      </c>
      <c r="T108" s="9">
        <f>N108+R108</f>
        <v>1611</v>
      </c>
      <c r="U108" s="9"/>
      <c r="V108" s="10"/>
      <c r="W108" s="9"/>
      <c r="X108" s="9"/>
      <c r="Y108" s="9">
        <f>S108+U108+V108+W108+X108</f>
        <v>1611</v>
      </c>
      <c r="Z108" s="9">
        <f>T108+X108</f>
        <v>1611</v>
      </c>
      <c r="AA108" s="9"/>
      <c r="AB108" s="10"/>
      <c r="AC108" s="9"/>
      <c r="AD108" s="9"/>
      <c r="AE108" s="9">
        <f>Y108+AA108+AB108+AC108+AD108</f>
        <v>1611</v>
      </c>
      <c r="AF108" s="9">
        <f>Z108+AD108</f>
        <v>1611</v>
      </c>
      <c r="AG108" s="9"/>
      <c r="AH108" s="10"/>
      <c r="AI108" s="9"/>
      <c r="AJ108" s="9"/>
      <c r="AK108" s="9">
        <f>AE108+AG108+AH108+AI108+AJ108</f>
        <v>1611</v>
      </c>
      <c r="AL108" s="9">
        <f>AF108+AJ108</f>
        <v>1611</v>
      </c>
      <c r="AM108" s="9"/>
      <c r="AN108" s="10"/>
      <c r="AO108" s="9"/>
      <c r="AP108" s="9"/>
      <c r="AQ108" s="9">
        <f>AK108+AM108+AN108+AO108+AP108</f>
        <v>1611</v>
      </c>
      <c r="AR108" s="9">
        <f>AL108+AP108</f>
        <v>1611</v>
      </c>
      <c r="AS108" s="9"/>
      <c r="AT108" s="10"/>
      <c r="AU108" s="9"/>
      <c r="AV108" s="9"/>
      <c r="AW108" s="9">
        <f>AQ108+AS108+AT108+AU108+AV108</f>
        <v>1611</v>
      </c>
      <c r="AX108" s="9">
        <f>AR108+AV108</f>
        <v>1611</v>
      </c>
      <c r="AY108" s="9"/>
      <c r="AZ108" s="10"/>
      <c r="BA108" s="9"/>
      <c r="BB108" s="9"/>
      <c r="BC108" s="9">
        <f>AW108+AY108+AZ108+BA108+BB108</f>
        <v>1611</v>
      </c>
      <c r="BD108" s="9">
        <f>AX108+BB108</f>
        <v>1611</v>
      </c>
    </row>
    <row r="109" spans="1:56" ht="15" hidden="1" customHeight="1">
      <c r="A109" s="26"/>
      <c r="B109" s="27"/>
      <c r="C109" s="31"/>
      <c r="D109" s="31"/>
      <c r="E109" s="31"/>
      <c r="F109" s="32"/>
      <c r="G109" s="9"/>
      <c r="H109" s="10"/>
      <c r="I109" s="9"/>
      <c r="J109" s="10"/>
      <c r="K109" s="9"/>
      <c r="L109" s="10"/>
      <c r="M109" s="9"/>
      <c r="N109" s="10"/>
      <c r="O109" s="9"/>
      <c r="P109" s="10"/>
      <c r="Q109" s="9"/>
      <c r="R109" s="10"/>
      <c r="S109" s="9"/>
      <c r="T109" s="10"/>
      <c r="U109" s="9"/>
      <c r="V109" s="10"/>
      <c r="W109" s="9"/>
      <c r="X109" s="10"/>
      <c r="Y109" s="9"/>
      <c r="Z109" s="10"/>
      <c r="AA109" s="9"/>
      <c r="AB109" s="10"/>
      <c r="AC109" s="9"/>
      <c r="AD109" s="10"/>
      <c r="AE109" s="9"/>
      <c r="AF109" s="10"/>
      <c r="AG109" s="9"/>
      <c r="AH109" s="10"/>
      <c r="AI109" s="9"/>
      <c r="AJ109" s="10"/>
      <c r="AK109" s="9"/>
      <c r="AL109" s="10"/>
      <c r="AM109" s="9"/>
      <c r="AN109" s="10"/>
      <c r="AO109" s="9"/>
      <c r="AP109" s="10"/>
      <c r="AQ109" s="9"/>
      <c r="AR109" s="10"/>
      <c r="AS109" s="9"/>
      <c r="AT109" s="10"/>
      <c r="AU109" s="9"/>
      <c r="AV109" s="10"/>
      <c r="AW109" s="9"/>
      <c r="AX109" s="10"/>
      <c r="AY109" s="9"/>
      <c r="AZ109" s="10"/>
      <c r="BA109" s="9"/>
      <c r="BB109" s="10"/>
      <c r="BC109" s="9"/>
      <c r="BD109" s="10"/>
    </row>
    <row r="110" spans="1:56" ht="22.5" hidden="1" customHeight="1">
      <c r="A110" s="24" t="s">
        <v>59</v>
      </c>
      <c r="B110" s="25" t="s">
        <v>444</v>
      </c>
      <c r="C110" s="25" t="s">
        <v>22</v>
      </c>
      <c r="D110" s="25" t="s">
        <v>60</v>
      </c>
      <c r="E110" s="25"/>
      <c r="F110" s="25"/>
      <c r="G110" s="13">
        <f t="shared" ref="G110:V115" si="188">G111</f>
        <v>181</v>
      </c>
      <c r="H110" s="13">
        <f t="shared" si="188"/>
        <v>0</v>
      </c>
      <c r="I110" s="13">
        <f t="shared" si="188"/>
        <v>0</v>
      </c>
      <c r="J110" s="13">
        <f t="shared" si="188"/>
        <v>0</v>
      </c>
      <c r="K110" s="13">
        <f t="shared" si="188"/>
        <v>0</v>
      </c>
      <c r="L110" s="13">
        <f t="shared" si="188"/>
        <v>0</v>
      </c>
      <c r="M110" s="13">
        <f t="shared" si="188"/>
        <v>181</v>
      </c>
      <c r="N110" s="13">
        <f t="shared" si="188"/>
        <v>0</v>
      </c>
      <c r="O110" s="13">
        <f t="shared" si="188"/>
        <v>0</v>
      </c>
      <c r="P110" s="13">
        <f t="shared" si="188"/>
        <v>0</v>
      </c>
      <c r="Q110" s="13">
        <f t="shared" si="188"/>
        <v>0</v>
      </c>
      <c r="R110" s="13">
        <f t="shared" si="188"/>
        <v>0</v>
      </c>
      <c r="S110" s="13">
        <f t="shared" si="188"/>
        <v>181</v>
      </c>
      <c r="T110" s="13">
        <f t="shared" si="188"/>
        <v>0</v>
      </c>
      <c r="U110" s="13">
        <f t="shared" si="188"/>
        <v>0</v>
      </c>
      <c r="V110" s="13">
        <f t="shared" si="188"/>
        <v>0</v>
      </c>
      <c r="W110" s="13">
        <f t="shared" ref="U110:AJ115" si="189">W111</f>
        <v>0</v>
      </c>
      <c r="X110" s="13">
        <f t="shared" si="189"/>
        <v>0</v>
      </c>
      <c r="Y110" s="13">
        <f t="shared" si="189"/>
        <v>181</v>
      </c>
      <c r="Z110" s="13">
        <f t="shared" si="189"/>
        <v>0</v>
      </c>
      <c r="AA110" s="13">
        <f t="shared" si="189"/>
        <v>0</v>
      </c>
      <c r="AB110" s="13">
        <f t="shared" si="189"/>
        <v>0</v>
      </c>
      <c r="AC110" s="13">
        <f t="shared" si="189"/>
        <v>0</v>
      </c>
      <c r="AD110" s="13">
        <f t="shared" si="189"/>
        <v>0</v>
      </c>
      <c r="AE110" s="13">
        <f t="shared" si="189"/>
        <v>181</v>
      </c>
      <c r="AF110" s="13">
        <f t="shared" si="189"/>
        <v>0</v>
      </c>
      <c r="AG110" s="13">
        <f t="shared" si="189"/>
        <v>0</v>
      </c>
      <c r="AH110" s="13">
        <f t="shared" si="189"/>
        <v>0</v>
      </c>
      <c r="AI110" s="13">
        <f t="shared" si="189"/>
        <v>0</v>
      </c>
      <c r="AJ110" s="13">
        <f t="shared" si="189"/>
        <v>0</v>
      </c>
      <c r="AK110" s="13">
        <f t="shared" ref="AG110:AV115" si="190">AK111</f>
        <v>181</v>
      </c>
      <c r="AL110" s="13">
        <f t="shared" si="190"/>
        <v>0</v>
      </c>
      <c r="AM110" s="13">
        <f t="shared" si="190"/>
        <v>0</v>
      </c>
      <c r="AN110" s="13">
        <f t="shared" si="190"/>
        <v>0</v>
      </c>
      <c r="AO110" s="13">
        <f t="shared" si="190"/>
        <v>0</v>
      </c>
      <c r="AP110" s="13">
        <f t="shared" si="190"/>
        <v>0</v>
      </c>
      <c r="AQ110" s="13">
        <f t="shared" si="190"/>
        <v>181</v>
      </c>
      <c r="AR110" s="13">
        <f t="shared" si="190"/>
        <v>0</v>
      </c>
      <c r="AS110" s="13">
        <f t="shared" si="190"/>
        <v>0</v>
      </c>
      <c r="AT110" s="13">
        <f t="shared" si="190"/>
        <v>0</v>
      </c>
      <c r="AU110" s="13">
        <f t="shared" si="190"/>
        <v>0</v>
      </c>
      <c r="AV110" s="13">
        <f t="shared" si="190"/>
        <v>0</v>
      </c>
      <c r="AW110" s="13">
        <f t="shared" ref="AS110:BD115" si="191">AW111</f>
        <v>181</v>
      </c>
      <c r="AX110" s="13">
        <f t="shared" si="191"/>
        <v>0</v>
      </c>
      <c r="AY110" s="13">
        <f t="shared" si="191"/>
        <v>0</v>
      </c>
      <c r="AZ110" s="13">
        <f t="shared" si="191"/>
        <v>0</v>
      </c>
      <c r="BA110" s="13">
        <f t="shared" si="191"/>
        <v>0</v>
      </c>
      <c r="BB110" s="13">
        <f t="shared" si="191"/>
        <v>0</v>
      </c>
      <c r="BC110" s="13">
        <f t="shared" si="191"/>
        <v>181</v>
      </c>
      <c r="BD110" s="13">
        <f t="shared" si="191"/>
        <v>0</v>
      </c>
    </row>
    <row r="111" spans="1:56" ht="50.4" hidden="1">
      <c r="A111" s="29" t="s">
        <v>436</v>
      </c>
      <c r="B111" s="27">
        <v>901</v>
      </c>
      <c r="C111" s="27" t="s">
        <v>22</v>
      </c>
      <c r="D111" s="27" t="s">
        <v>60</v>
      </c>
      <c r="E111" s="27" t="s">
        <v>74</v>
      </c>
      <c r="F111" s="27"/>
      <c r="G111" s="11">
        <f t="shared" si="188"/>
        <v>181</v>
      </c>
      <c r="H111" s="11">
        <f t="shared" si="188"/>
        <v>0</v>
      </c>
      <c r="I111" s="11">
        <f t="shared" si="188"/>
        <v>0</v>
      </c>
      <c r="J111" s="11">
        <f t="shared" si="188"/>
        <v>0</v>
      </c>
      <c r="K111" s="11">
        <f t="shared" si="188"/>
        <v>0</v>
      </c>
      <c r="L111" s="11">
        <f t="shared" si="188"/>
        <v>0</v>
      </c>
      <c r="M111" s="11">
        <f t="shared" si="188"/>
        <v>181</v>
      </c>
      <c r="N111" s="11">
        <f t="shared" si="188"/>
        <v>0</v>
      </c>
      <c r="O111" s="11">
        <f t="shared" si="188"/>
        <v>0</v>
      </c>
      <c r="P111" s="11">
        <f t="shared" si="188"/>
        <v>0</v>
      </c>
      <c r="Q111" s="11">
        <f t="shared" si="188"/>
        <v>0</v>
      </c>
      <c r="R111" s="11">
        <f t="shared" si="188"/>
        <v>0</v>
      </c>
      <c r="S111" s="11">
        <f t="shared" si="188"/>
        <v>181</v>
      </c>
      <c r="T111" s="11">
        <f t="shared" si="188"/>
        <v>0</v>
      </c>
      <c r="U111" s="11">
        <f t="shared" si="189"/>
        <v>0</v>
      </c>
      <c r="V111" s="11">
        <f t="shared" si="189"/>
        <v>0</v>
      </c>
      <c r="W111" s="11">
        <f t="shared" si="189"/>
        <v>0</v>
      </c>
      <c r="X111" s="11">
        <f t="shared" si="189"/>
        <v>0</v>
      </c>
      <c r="Y111" s="11">
        <f t="shared" si="189"/>
        <v>181</v>
      </c>
      <c r="Z111" s="11">
        <f t="shared" si="189"/>
        <v>0</v>
      </c>
      <c r="AA111" s="11">
        <f t="shared" si="189"/>
        <v>0</v>
      </c>
      <c r="AB111" s="11">
        <f t="shared" si="189"/>
        <v>0</v>
      </c>
      <c r="AC111" s="11">
        <f t="shared" si="189"/>
        <v>0</v>
      </c>
      <c r="AD111" s="11">
        <f t="shared" si="189"/>
        <v>0</v>
      </c>
      <c r="AE111" s="11">
        <f t="shared" si="189"/>
        <v>181</v>
      </c>
      <c r="AF111" s="11">
        <f t="shared" si="189"/>
        <v>0</v>
      </c>
      <c r="AG111" s="11">
        <f t="shared" si="190"/>
        <v>0</v>
      </c>
      <c r="AH111" s="11">
        <f t="shared" si="190"/>
        <v>0</v>
      </c>
      <c r="AI111" s="11">
        <f t="shared" si="190"/>
        <v>0</v>
      </c>
      <c r="AJ111" s="11">
        <f t="shared" si="190"/>
        <v>0</v>
      </c>
      <c r="AK111" s="11">
        <f t="shared" si="190"/>
        <v>181</v>
      </c>
      <c r="AL111" s="11">
        <f t="shared" si="190"/>
        <v>0</v>
      </c>
      <c r="AM111" s="11">
        <f t="shared" si="190"/>
        <v>0</v>
      </c>
      <c r="AN111" s="11">
        <f t="shared" si="190"/>
        <v>0</v>
      </c>
      <c r="AO111" s="11">
        <f t="shared" si="190"/>
        <v>0</v>
      </c>
      <c r="AP111" s="11">
        <f t="shared" si="190"/>
        <v>0</v>
      </c>
      <c r="AQ111" s="11">
        <f t="shared" si="190"/>
        <v>181</v>
      </c>
      <c r="AR111" s="11">
        <f t="shared" si="190"/>
        <v>0</v>
      </c>
      <c r="AS111" s="11">
        <f t="shared" si="191"/>
        <v>0</v>
      </c>
      <c r="AT111" s="11">
        <f t="shared" si="191"/>
        <v>0</v>
      </c>
      <c r="AU111" s="11">
        <f t="shared" si="191"/>
        <v>0</v>
      </c>
      <c r="AV111" s="11">
        <f t="shared" si="191"/>
        <v>0</v>
      </c>
      <c r="AW111" s="11">
        <f t="shared" si="191"/>
        <v>181</v>
      </c>
      <c r="AX111" s="11">
        <f t="shared" si="191"/>
        <v>0</v>
      </c>
      <c r="AY111" s="11">
        <f t="shared" si="191"/>
        <v>0</v>
      </c>
      <c r="AZ111" s="11">
        <f t="shared" si="191"/>
        <v>0</v>
      </c>
      <c r="BA111" s="11">
        <f t="shared" si="191"/>
        <v>0</v>
      </c>
      <c r="BB111" s="11">
        <f t="shared" si="191"/>
        <v>0</v>
      </c>
      <c r="BC111" s="11">
        <f t="shared" si="191"/>
        <v>181</v>
      </c>
      <c r="BD111" s="11">
        <f t="shared" si="191"/>
        <v>0</v>
      </c>
    </row>
    <row r="112" spans="1:56" ht="33.6" hidden="1">
      <c r="A112" s="26" t="s">
        <v>455</v>
      </c>
      <c r="B112" s="27">
        <v>901</v>
      </c>
      <c r="C112" s="27" t="s">
        <v>22</v>
      </c>
      <c r="D112" s="27" t="s">
        <v>60</v>
      </c>
      <c r="E112" s="27" t="s">
        <v>447</v>
      </c>
      <c r="F112" s="27"/>
      <c r="G112" s="11">
        <f t="shared" si="188"/>
        <v>181</v>
      </c>
      <c r="H112" s="11">
        <f t="shared" si="188"/>
        <v>0</v>
      </c>
      <c r="I112" s="11">
        <f t="shared" si="188"/>
        <v>0</v>
      </c>
      <c r="J112" s="11">
        <f t="shared" si="188"/>
        <v>0</v>
      </c>
      <c r="K112" s="11">
        <f t="shared" si="188"/>
        <v>0</v>
      </c>
      <c r="L112" s="11">
        <f t="shared" si="188"/>
        <v>0</v>
      </c>
      <c r="M112" s="11">
        <f t="shared" si="188"/>
        <v>181</v>
      </c>
      <c r="N112" s="11">
        <f t="shared" si="188"/>
        <v>0</v>
      </c>
      <c r="O112" s="11">
        <f t="shared" si="188"/>
        <v>0</v>
      </c>
      <c r="P112" s="11">
        <f t="shared" si="188"/>
        <v>0</v>
      </c>
      <c r="Q112" s="11">
        <f t="shared" si="188"/>
        <v>0</v>
      </c>
      <c r="R112" s="11">
        <f t="shared" si="188"/>
        <v>0</v>
      </c>
      <c r="S112" s="11">
        <f t="shared" si="188"/>
        <v>181</v>
      </c>
      <c r="T112" s="11">
        <f t="shared" si="188"/>
        <v>0</v>
      </c>
      <c r="U112" s="11">
        <f t="shared" si="189"/>
        <v>0</v>
      </c>
      <c r="V112" s="11">
        <f t="shared" si="189"/>
        <v>0</v>
      </c>
      <c r="W112" s="11">
        <f t="shared" si="189"/>
        <v>0</v>
      </c>
      <c r="X112" s="11">
        <f t="shared" si="189"/>
        <v>0</v>
      </c>
      <c r="Y112" s="11">
        <f t="shared" si="189"/>
        <v>181</v>
      </c>
      <c r="Z112" s="11">
        <f t="shared" si="189"/>
        <v>0</v>
      </c>
      <c r="AA112" s="11">
        <f t="shared" si="189"/>
        <v>0</v>
      </c>
      <c r="AB112" s="11">
        <f t="shared" si="189"/>
        <v>0</v>
      </c>
      <c r="AC112" s="11">
        <f t="shared" si="189"/>
        <v>0</v>
      </c>
      <c r="AD112" s="11">
        <f t="shared" si="189"/>
        <v>0</v>
      </c>
      <c r="AE112" s="11">
        <f t="shared" si="189"/>
        <v>181</v>
      </c>
      <c r="AF112" s="11">
        <f t="shared" si="189"/>
        <v>0</v>
      </c>
      <c r="AG112" s="11">
        <f t="shared" si="190"/>
        <v>0</v>
      </c>
      <c r="AH112" s="11">
        <f t="shared" si="190"/>
        <v>0</v>
      </c>
      <c r="AI112" s="11">
        <f t="shared" si="190"/>
        <v>0</v>
      </c>
      <c r="AJ112" s="11">
        <f t="shared" si="190"/>
        <v>0</v>
      </c>
      <c r="AK112" s="11">
        <f t="shared" si="190"/>
        <v>181</v>
      </c>
      <c r="AL112" s="11">
        <f t="shared" si="190"/>
        <v>0</v>
      </c>
      <c r="AM112" s="11">
        <f t="shared" si="190"/>
        <v>0</v>
      </c>
      <c r="AN112" s="11">
        <f t="shared" si="190"/>
        <v>0</v>
      </c>
      <c r="AO112" s="11">
        <f t="shared" si="190"/>
        <v>0</v>
      </c>
      <c r="AP112" s="11">
        <f t="shared" si="190"/>
        <v>0</v>
      </c>
      <c r="AQ112" s="11">
        <f t="shared" si="190"/>
        <v>181</v>
      </c>
      <c r="AR112" s="11">
        <f t="shared" si="190"/>
        <v>0</v>
      </c>
      <c r="AS112" s="11">
        <f t="shared" si="191"/>
        <v>0</v>
      </c>
      <c r="AT112" s="11">
        <f t="shared" si="191"/>
        <v>0</v>
      </c>
      <c r="AU112" s="11">
        <f t="shared" si="191"/>
        <v>0</v>
      </c>
      <c r="AV112" s="11">
        <f t="shared" si="191"/>
        <v>0</v>
      </c>
      <c r="AW112" s="11">
        <f t="shared" si="191"/>
        <v>181</v>
      </c>
      <c r="AX112" s="11">
        <f t="shared" si="191"/>
        <v>0</v>
      </c>
      <c r="AY112" s="11">
        <f t="shared" si="191"/>
        <v>0</v>
      </c>
      <c r="AZ112" s="11">
        <f t="shared" si="191"/>
        <v>0</v>
      </c>
      <c r="BA112" s="11">
        <f t="shared" si="191"/>
        <v>0</v>
      </c>
      <c r="BB112" s="11">
        <f t="shared" si="191"/>
        <v>0</v>
      </c>
      <c r="BC112" s="11">
        <f t="shared" si="191"/>
        <v>181</v>
      </c>
      <c r="BD112" s="11">
        <f t="shared" si="191"/>
        <v>0</v>
      </c>
    </row>
    <row r="113" spans="1:56" ht="19.5" hidden="1" customHeight="1">
      <c r="A113" s="26" t="s">
        <v>15</v>
      </c>
      <c r="B113" s="27">
        <v>901</v>
      </c>
      <c r="C113" s="27" t="s">
        <v>22</v>
      </c>
      <c r="D113" s="27" t="s">
        <v>60</v>
      </c>
      <c r="E113" s="27" t="s">
        <v>445</v>
      </c>
      <c r="F113" s="27"/>
      <c r="G113" s="11">
        <f t="shared" si="188"/>
        <v>181</v>
      </c>
      <c r="H113" s="11">
        <f t="shared" si="188"/>
        <v>0</v>
      </c>
      <c r="I113" s="11">
        <f t="shared" si="188"/>
        <v>0</v>
      </c>
      <c r="J113" s="11">
        <f t="shared" si="188"/>
        <v>0</v>
      </c>
      <c r="K113" s="11">
        <f t="shared" si="188"/>
        <v>0</v>
      </c>
      <c r="L113" s="11">
        <f t="shared" si="188"/>
        <v>0</v>
      </c>
      <c r="M113" s="11">
        <f t="shared" si="188"/>
        <v>181</v>
      </c>
      <c r="N113" s="11">
        <f t="shared" si="188"/>
        <v>0</v>
      </c>
      <c r="O113" s="11">
        <f t="shared" si="188"/>
        <v>0</v>
      </c>
      <c r="P113" s="11">
        <f t="shared" si="188"/>
        <v>0</v>
      </c>
      <c r="Q113" s="11">
        <f t="shared" si="188"/>
        <v>0</v>
      </c>
      <c r="R113" s="11">
        <f t="shared" si="188"/>
        <v>0</v>
      </c>
      <c r="S113" s="11">
        <f t="shared" si="188"/>
        <v>181</v>
      </c>
      <c r="T113" s="11">
        <f t="shared" si="188"/>
        <v>0</v>
      </c>
      <c r="U113" s="11">
        <f t="shared" si="189"/>
        <v>0</v>
      </c>
      <c r="V113" s="11">
        <f t="shared" si="189"/>
        <v>0</v>
      </c>
      <c r="W113" s="11">
        <f t="shared" si="189"/>
        <v>0</v>
      </c>
      <c r="X113" s="11">
        <f t="shared" si="189"/>
        <v>0</v>
      </c>
      <c r="Y113" s="11">
        <f t="shared" si="189"/>
        <v>181</v>
      </c>
      <c r="Z113" s="11">
        <f t="shared" si="189"/>
        <v>0</v>
      </c>
      <c r="AA113" s="11">
        <f t="shared" si="189"/>
        <v>0</v>
      </c>
      <c r="AB113" s="11">
        <f t="shared" si="189"/>
        <v>0</v>
      </c>
      <c r="AC113" s="11">
        <f t="shared" si="189"/>
        <v>0</v>
      </c>
      <c r="AD113" s="11">
        <f t="shared" si="189"/>
        <v>0</v>
      </c>
      <c r="AE113" s="11">
        <f t="shared" si="189"/>
        <v>181</v>
      </c>
      <c r="AF113" s="11">
        <f t="shared" si="189"/>
        <v>0</v>
      </c>
      <c r="AG113" s="11">
        <f t="shared" si="190"/>
        <v>0</v>
      </c>
      <c r="AH113" s="11">
        <f t="shared" si="190"/>
        <v>0</v>
      </c>
      <c r="AI113" s="11">
        <f t="shared" si="190"/>
        <v>0</v>
      </c>
      <c r="AJ113" s="11">
        <f t="shared" si="190"/>
        <v>0</v>
      </c>
      <c r="AK113" s="11">
        <f t="shared" si="190"/>
        <v>181</v>
      </c>
      <c r="AL113" s="11">
        <f t="shared" si="190"/>
        <v>0</v>
      </c>
      <c r="AM113" s="11">
        <f t="shared" si="190"/>
        <v>0</v>
      </c>
      <c r="AN113" s="11">
        <f t="shared" si="190"/>
        <v>0</v>
      </c>
      <c r="AO113" s="11">
        <f t="shared" si="190"/>
        <v>0</v>
      </c>
      <c r="AP113" s="11">
        <f t="shared" si="190"/>
        <v>0</v>
      </c>
      <c r="AQ113" s="11">
        <f t="shared" si="190"/>
        <v>181</v>
      </c>
      <c r="AR113" s="11">
        <f t="shared" si="190"/>
        <v>0</v>
      </c>
      <c r="AS113" s="11">
        <f t="shared" si="191"/>
        <v>0</v>
      </c>
      <c r="AT113" s="11">
        <f t="shared" si="191"/>
        <v>0</v>
      </c>
      <c r="AU113" s="11">
        <f t="shared" si="191"/>
        <v>0</v>
      </c>
      <c r="AV113" s="11">
        <f t="shared" si="191"/>
        <v>0</v>
      </c>
      <c r="AW113" s="11">
        <f t="shared" si="191"/>
        <v>181</v>
      </c>
      <c r="AX113" s="11">
        <f t="shared" si="191"/>
        <v>0</v>
      </c>
      <c r="AY113" s="11">
        <f t="shared" si="191"/>
        <v>0</v>
      </c>
      <c r="AZ113" s="11">
        <f t="shared" si="191"/>
        <v>0</v>
      </c>
      <c r="BA113" s="11">
        <f t="shared" si="191"/>
        <v>0</v>
      </c>
      <c r="BB113" s="11">
        <f t="shared" si="191"/>
        <v>0</v>
      </c>
      <c r="BC113" s="11">
        <f t="shared" si="191"/>
        <v>181</v>
      </c>
      <c r="BD113" s="11">
        <f t="shared" si="191"/>
        <v>0</v>
      </c>
    </row>
    <row r="114" spans="1:56" ht="20.25" hidden="1" customHeight="1">
      <c r="A114" s="26" t="s">
        <v>94</v>
      </c>
      <c r="B114" s="27">
        <v>901</v>
      </c>
      <c r="C114" s="27" t="s">
        <v>22</v>
      </c>
      <c r="D114" s="27" t="s">
        <v>60</v>
      </c>
      <c r="E114" s="27" t="s">
        <v>446</v>
      </c>
      <c r="F114" s="27"/>
      <c r="G114" s="11">
        <f t="shared" si="188"/>
        <v>181</v>
      </c>
      <c r="H114" s="11">
        <f t="shared" si="188"/>
        <v>0</v>
      </c>
      <c r="I114" s="11">
        <f t="shared" si="188"/>
        <v>0</v>
      </c>
      <c r="J114" s="11">
        <f t="shared" si="188"/>
        <v>0</v>
      </c>
      <c r="K114" s="11">
        <f t="shared" si="188"/>
        <v>0</v>
      </c>
      <c r="L114" s="11">
        <f t="shared" si="188"/>
        <v>0</v>
      </c>
      <c r="M114" s="11">
        <f t="shared" si="188"/>
        <v>181</v>
      </c>
      <c r="N114" s="11">
        <f t="shared" si="188"/>
        <v>0</v>
      </c>
      <c r="O114" s="11">
        <f t="shared" si="188"/>
        <v>0</v>
      </c>
      <c r="P114" s="11">
        <f t="shared" si="188"/>
        <v>0</v>
      </c>
      <c r="Q114" s="11">
        <f t="shared" si="188"/>
        <v>0</v>
      </c>
      <c r="R114" s="11">
        <f t="shared" si="188"/>
        <v>0</v>
      </c>
      <c r="S114" s="11">
        <f t="shared" si="188"/>
        <v>181</v>
      </c>
      <c r="T114" s="11">
        <f t="shared" si="188"/>
        <v>0</v>
      </c>
      <c r="U114" s="11">
        <f t="shared" si="189"/>
        <v>0</v>
      </c>
      <c r="V114" s="11">
        <f t="shared" si="189"/>
        <v>0</v>
      </c>
      <c r="W114" s="11">
        <f t="shared" si="189"/>
        <v>0</v>
      </c>
      <c r="X114" s="11">
        <f t="shared" si="189"/>
        <v>0</v>
      </c>
      <c r="Y114" s="11">
        <f t="shared" si="189"/>
        <v>181</v>
      </c>
      <c r="Z114" s="11">
        <f t="shared" si="189"/>
        <v>0</v>
      </c>
      <c r="AA114" s="11">
        <f t="shared" si="189"/>
        <v>0</v>
      </c>
      <c r="AB114" s="11">
        <f t="shared" si="189"/>
        <v>0</v>
      </c>
      <c r="AC114" s="11">
        <f t="shared" si="189"/>
        <v>0</v>
      </c>
      <c r="AD114" s="11">
        <f t="shared" si="189"/>
        <v>0</v>
      </c>
      <c r="AE114" s="11">
        <f t="shared" si="189"/>
        <v>181</v>
      </c>
      <c r="AF114" s="11">
        <f t="shared" si="189"/>
        <v>0</v>
      </c>
      <c r="AG114" s="11">
        <f t="shared" si="190"/>
        <v>0</v>
      </c>
      <c r="AH114" s="11">
        <f t="shared" si="190"/>
        <v>0</v>
      </c>
      <c r="AI114" s="11">
        <f t="shared" si="190"/>
        <v>0</v>
      </c>
      <c r="AJ114" s="11">
        <f t="shared" si="190"/>
        <v>0</v>
      </c>
      <c r="AK114" s="11">
        <f t="shared" si="190"/>
        <v>181</v>
      </c>
      <c r="AL114" s="11">
        <f t="shared" si="190"/>
        <v>0</v>
      </c>
      <c r="AM114" s="11">
        <f t="shared" si="190"/>
        <v>0</v>
      </c>
      <c r="AN114" s="11">
        <f t="shared" si="190"/>
        <v>0</v>
      </c>
      <c r="AO114" s="11">
        <f t="shared" si="190"/>
        <v>0</v>
      </c>
      <c r="AP114" s="11">
        <f t="shared" si="190"/>
        <v>0</v>
      </c>
      <c r="AQ114" s="11">
        <f t="shared" si="190"/>
        <v>181</v>
      </c>
      <c r="AR114" s="11">
        <f t="shared" si="190"/>
        <v>0</v>
      </c>
      <c r="AS114" s="11">
        <f t="shared" si="191"/>
        <v>0</v>
      </c>
      <c r="AT114" s="11">
        <f t="shared" si="191"/>
        <v>0</v>
      </c>
      <c r="AU114" s="11">
        <f t="shared" si="191"/>
        <v>0</v>
      </c>
      <c r="AV114" s="11">
        <f t="shared" si="191"/>
        <v>0</v>
      </c>
      <c r="AW114" s="11">
        <f t="shared" si="191"/>
        <v>181</v>
      </c>
      <c r="AX114" s="11">
        <f t="shared" si="191"/>
        <v>0</v>
      </c>
      <c r="AY114" s="11">
        <f t="shared" si="191"/>
        <v>0</v>
      </c>
      <c r="AZ114" s="11">
        <f t="shared" si="191"/>
        <v>0</v>
      </c>
      <c r="BA114" s="11">
        <f t="shared" si="191"/>
        <v>0</v>
      </c>
      <c r="BB114" s="11">
        <f t="shared" si="191"/>
        <v>0</v>
      </c>
      <c r="BC114" s="11">
        <f t="shared" si="191"/>
        <v>181</v>
      </c>
      <c r="BD114" s="11">
        <f t="shared" si="191"/>
        <v>0</v>
      </c>
    </row>
    <row r="115" spans="1:56" ht="68.25" hidden="1" customHeight="1">
      <c r="A115" s="26" t="s">
        <v>457</v>
      </c>
      <c r="B115" s="27">
        <v>901</v>
      </c>
      <c r="C115" s="27" t="s">
        <v>22</v>
      </c>
      <c r="D115" s="27" t="s">
        <v>60</v>
      </c>
      <c r="E115" s="27" t="s">
        <v>446</v>
      </c>
      <c r="F115" s="27" t="s">
        <v>85</v>
      </c>
      <c r="G115" s="9">
        <f t="shared" si="188"/>
        <v>181</v>
      </c>
      <c r="H115" s="9">
        <f t="shared" si="188"/>
        <v>0</v>
      </c>
      <c r="I115" s="9">
        <f t="shared" si="188"/>
        <v>0</v>
      </c>
      <c r="J115" s="9">
        <f t="shared" si="188"/>
        <v>0</v>
      </c>
      <c r="K115" s="9">
        <f t="shared" si="188"/>
        <v>0</v>
      </c>
      <c r="L115" s="9">
        <f t="shared" si="188"/>
        <v>0</v>
      </c>
      <c r="M115" s="9">
        <f t="shared" si="188"/>
        <v>181</v>
      </c>
      <c r="N115" s="9">
        <f t="shared" si="188"/>
        <v>0</v>
      </c>
      <c r="O115" s="9">
        <f t="shared" si="188"/>
        <v>0</v>
      </c>
      <c r="P115" s="9">
        <f t="shared" si="188"/>
        <v>0</v>
      </c>
      <c r="Q115" s="9">
        <f t="shared" si="188"/>
        <v>0</v>
      </c>
      <c r="R115" s="9">
        <f t="shared" si="188"/>
        <v>0</v>
      </c>
      <c r="S115" s="9">
        <f t="shared" si="188"/>
        <v>181</v>
      </c>
      <c r="T115" s="9">
        <f t="shared" si="188"/>
        <v>0</v>
      </c>
      <c r="U115" s="9">
        <f t="shared" si="189"/>
        <v>0</v>
      </c>
      <c r="V115" s="9">
        <f t="shared" si="189"/>
        <v>0</v>
      </c>
      <c r="W115" s="9">
        <f t="shared" si="189"/>
        <v>0</v>
      </c>
      <c r="X115" s="9">
        <f t="shared" si="189"/>
        <v>0</v>
      </c>
      <c r="Y115" s="9">
        <f t="shared" si="189"/>
        <v>181</v>
      </c>
      <c r="Z115" s="9">
        <f t="shared" si="189"/>
        <v>0</v>
      </c>
      <c r="AA115" s="9">
        <f t="shared" si="189"/>
        <v>0</v>
      </c>
      <c r="AB115" s="9">
        <f t="shared" si="189"/>
        <v>0</v>
      </c>
      <c r="AC115" s="9">
        <f t="shared" si="189"/>
        <v>0</v>
      </c>
      <c r="AD115" s="9">
        <f t="shared" si="189"/>
        <v>0</v>
      </c>
      <c r="AE115" s="9">
        <f t="shared" si="189"/>
        <v>181</v>
      </c>
      <c r="AF115" s="9">
        <f t="shared" si="189"/>
        <v>0</v>
      </c>
      <c r="AG115" s="9">
        <f t="shared" si="190"/>
        <v>0</v>
      </c>
      <c r="AH115" s="9">
        <f t="shared" si="190"/>
        <v>0</v>
      </c>
      <c r="AI115" s="9">
        <f t="shared" si="190"/>
        <v>0</v>
      </c>
      <c r="AJ115" s="9">
        <f t="shared" si="190"/>
        <v>0</v>
      </c>
      <c r="AK115" s="9">
        <f t="shared" si="190"/>
        <v>181</v>
      </c>
      <c r="AL115" s="9">
        <f t="shared" si="190"/>
        <v>0</v>
      </c>
      <c r="AM115" s="9">
        <f t="shared" si="190"/>
        <v>0</v>
      </c>
      <c r="AN115" s="9">
        <f t="shared" si="190"/>
        <v>0</v>
      </c>
      <c r="AO115" s="9">
        <f t="shared" si="190"/>
        <v>0</v>
      </c>
      <c r="AP115" s="9">
        <f t="shared" si="190"/>
        <v>0</v>
      </c>
      <c r="AQ115" s="9">
        <f t="shared" si="190"/>
        <v>181</v>
      </c>
      <c r="AR115" s="9">
        <f t="shared" si="190"/>
        <v>0</v>
      </c>
      <c r="AS115" s="9">
        <f t="shared" si="191"/>
        <v>0</v>
      </c>
      <c r="AT115" s="9">
        <f t="shared" si="191"/>
        <v>0</v>
      </c>
      <c r="AU115" s="9">
        <f t="shared" si="191"/>
        <v>0</v>
      </c>
      <c r="AV115" s="9">
        <f t="shared" si="191"/>
        <v>0</v>
      </c>
      <c r="AW115" s="9">
        <f t="shared" si="191"/>
        <v>181</v>
      </c>
      <c r="AX115" s="9">
        <f t="shared" si="191"/>
        <v>0</v>
      </c>
      <c r="AY115" s="9">
        <f t="shared" si="191"/>
        <v>0</v>
      </c>
      <c r="AZ115" s="9">
        <f t="shared" si="191"/>
        <v>0</v>
      </c>
      <c r="BA115" s="9">
        <f t="shared" si="191"/>
        <v>0</v>
      </c>
      <c r="BB115" s="9">
        <f t="shared" si="191"/>
        <v>0</v>
      </c>
      <c r="BC115" s="9">
        <f t="shared" si="191"/>
        <v>181</v>
      </c>
      <c r="BD115" s="9">
        <f t="shared" si="191"/>
        <v>0</v>
      </c>
    </row>
    <row r="116" spans="1:56" ht="33.6" hidden="1">
      <c r="A116" s="26" t="s">
        <v>86</v>
      </c>
      <c r="B116" s="27">
        <v>901</v>
      </c>
      <c r="C116" s="27" t="s">
        <v>22</v>
      </c>
      <c r="D116" s="27" t="s">
        <v>60</v>
      </c>
      <c r="E116" s="27" t="s">
        <v>446</v>
      </c>
      <c r="F116" s="27" t="s">
        <v>87</v>
      </c>
      <c r="G116" s="9">
        <v>181</v>
      </c>
      <c r="H116" s="10"/>
      <c r="I116" s="9"/>
      <c r="J116" s="10"/>
      <c r="K116" s="9"/>
      <c r="L116" s="10"/>
      <c r="M116" s="9">
        <f>G116+I116+J116+K116+L116</f>
        <v>181</v>
      </c>
      <c r="N116" s="10">
        <f>H116+L116</f>
        <v>0</v>
      </c>
      <c r="O116" s="9"/>
      <c r="P116" s="10"/>
      <c r="Q116" s="9"/>
      <c r="R116" s="10"/>
      <c r="S116" s="9">
        <f>M116+O116+P116+Q116+R116</f>
        <v>181</v>
      </c>
      <c r="T116" s="10">
        <f>N116+R116</f>
        <v>0</v>
      </c>
      <c r="U116" s="9"/>
      <c r="V116" s="10"/>
      <c r="W116" s="9"/>
      <c r="X116" s="10"/>
      <c r="Y116" s="9">
        <f>S116+U116+V116+W116+X116</f>
        <v>181</v>
      </c>
      <c r="Z116" s="10">
        <f>T116+X116</f>
        <v>0</v>
      </c>
      <c r="AA116" s="9"/>
      <c r="AB116" s="10"/>
      <c r="AC116" s="9"/>
      <c r="AD116" s="10"/>
      <c r="AE116" s="9">
        <f>Y116+AA116+AB116+AC116+AD116</f>
        <v>181</v>
      </c>
      <c r="AF116" s="10">
        <f>Z116+AD116</f>
        <v>0</v>
      </c>
      <c r="AG116" s="9"/>
      <c r="AH116" s="10"/>
      <c r="AI116" s="9"/>
      <c r="AJ116" s="10"/>
      <c r="AK116" s="9">
        <f>AE116+AG116+AH116+AI116+AJ116</f>
        <v>181</v>
      </c>
      <c r="AL116" s="10">
        <f>AF116+AJ116</f>
        <v>0</v>
      </c>
      <c r="AM116" s="9"/>
      <c r="AN116" s="10"/>
      <c r="AO116" s="9"/>
      <c r="AP116" s="10"/>
      <c r="AQ116" s="9">
        <f>AK116+AM116+AN116+AO116+AP116</f>
        <v>181</v>
      </c>
      <c r="AR116" s="10">
        <f>AL116+AP116</f>
        <v>0</v>
      </c>
      <c r="AS116" s="9"/>
      <c r="AT116" s="10"/>
      <c r="AU116" s="9"/>
      <c r="AV116" s="10"/>
      <c r="AW116" s="9">
        <f>AQ116+AS116+AT116+AU116+AV116</f>
        <v>181</v>
      </c>
      <c r="AX116" s="10">
        <f>AR116+AV116</f>
        <v>0</v>
      </c>
      <c r="AY116" s="9"/>
      <c r="AZ116" s="10"/>
      <c r="BA116" s="9"/>
      <c r="BB116" s="10"/>
      <c r="BC116" s="9">
        <f>AW116+AY116+AZ116+BA116+BB116</f>
        <v>181</v>
      </c>
      <c r="BD116" s="10">
        <f>AX116+BB116</f>
        <v>0</v>
      </c>
    </row>
    <row r="117" spans="1:56" hidden="1">
      <c r="A117" s="26"/>
      <c r="B117" s="27"/>
      <c r="C117" s="27"/>
      <c r="D117" s="27"/>
      <c r="E117" s="27"/>
      <c r="F117" s="27"/>
      <c r="G117" s="9"/>
      <c r="H117" s="10"/>
      <c r="I117" s="9"/>
      <c r="J117" s="10"/>
      <c r="K117" s="9"/>
      <c r="L117" s="10"/>
      <c r="M117" s="9"/>
      <c r="N117" s="10"/>
      <c r="O117" s="9"/>
      <c r="P117" s="10"/>
      <c r="Q117" s="9"/>
      <c r="R117" s="10"/>
      <c r="S117" s="9"/>
      <c r="T117" s="10"/>
      <c r="U117" s="9"/>
      <c r="V117" s="10"/>
      <c r="W117" s="9"/>
      <c r="X117" s="10"/>
      <c r="Y117" s="9"/>
      <c r="Z117" s="10"/>
      <c r="AA117" s="9"/>
      <c r="AB117" s="10"/>
      <c r="AC117" s="9"/>
      <c r="AD117" s="10"/>
      <c r="AE117" s="9"/>
      <c r="AF117" s="10"/>
      <c r="AG117" s="9"/>
      <c r="AH117" s="10"/>
      <c r="AI117" s="9"/>
      <c r="AJ117" s="10"/>
      <c r="AK117" s="9"/>
      <c r="AL117" s="10"/>
      <c r="AM117" s="9"/>
      <c r="AN117" s="10"/>
      <c r="AO117" s="9"/>
      <c r="AP117" s="10"/>
      <c r="AQ117" s="9"/>
      <c r="AR117" s="10"/>
      <c r="AS117" s="9"/>
      <c r="AT117" s="10"/>
      <c r="AU117" s="9"/>
      <c r="AV117" s="10"/>
      <c r="AW117" s="9"/>
      <c r="AX117" s="10"/>
      <c r="AY117" s="9"/>
      <c r="AZ117" s="10"/>
      <c r="BA117" s="9"/>
      <c r="BB117" s="10"/>
      <c r="BC117" s="9"/>
      <c r="BD117" s="10"/>
    </row>
    <row r="118" spans="1:56" ht="40.799999999999997" hidden="1">
      <c r="A118" s="33" t="s">
        <v>500</v>
      </c>
      <c r="B118" s="22" t="s">
        <v>152</v>
      </c>
      <c r="C118" s="22"/>
      <c r="D118" s="22"/>
      <c r="E118" s="22"/>
      <c r="F118" s="22"/>
      <c r="G118" s="6">
        <f t="shared" ref="G118:AX118" si="192">G120+G138+G159+G131</f>
        <v>664953</v>
      </c>
      <c r="H118" s="12">
        <f t="shared" si="192"/>
        <v>65992</v>
      </c>
      <c r="I118" s="6">
        <f t="shared" si="192"/>
        <v>0</v>
      </c>
      <c r="J118" s="12">
        <f t="shared" si="192"/>
        <v>0</v>
      </c>
      <c r="K118" s="6">
        <f t="shared" si="192"/>
        <v>0</v>
      </c>
      <c r="L118" s="12">
        <f t="shared" si="192"/>
        <v>0</v>
      </c>
      <c r="M118" s="6">
        <f t="shared" si="192"/>
        <v>664953</v>
      </c>
      <c r="N118" s="12">
        <f t="shared" si="192"/>
        <v>65992</v>
      </c>
      <c r="O118" s="6">
        <f t="shared" si="192"/>
        <v>0</v>
      </c>
      <c r="P118" s="12">
        <f t="shared" si="192"/>
        <v>0</v>
      </c>
      <c r="Q118" s="6">
        <f t="shared" si="192"/>
        <v>0</v>
      </c>
      <c r="R118" s="12">
        <f t="shared" si="192"/>
        <v>0</v>
      </c>
      <c r="S118" s="6">
        <f t="shared" si="192"/>
        <v>664953</v>
      </c>
      <c r="T118" s="12">
        <f t="shared" si="192"/>
        <v>65992</v>
      </c>
      <c r="U118" s="6">
        <f t="shared" si="192"/>
        <v>0</v>
      </c>
      <c r="V118" s="12">
        <f t="shared" si="192"/>
        <v>0</v>
      </c>
      <c r="W118" s="6">
        <f t="shared" si="192"/>
        <v>0</v>
      </c>
      <c r="X118" s="12">
        <f t="shared" si="192"/>
        <v>0</v>
      </c>
      <c r="Y118" s="6">
        <f t="shared" si="192"/>
        <v>664953</v>
      </c>
      <c r="Z118" s="12">
        <f t="shared" si="192"/>
        <v>65992</v>
      </c>
      <c r="AA118" s="6">
        <f t="shared" si="192"/>
        <v>0</v>
      </c>
      <c r="AB118" s="12">
        <f t="shared" si="192"/>
        <v>1638</v>
      </c>
      <c r="AC118" s="6">
        <f t="shared" si="192"/>
        <v>0</v>
      </c>
      <c r="AD118" s="12">
        <f t="shared" si="192"/>
        <v>0</v>
      </c>
      <c r="AE118" s="6">
        <f t="shared" si="192"/>
        <v>666591</v>
      </c>
      <c r="AF118" s="12">
        <f t="shared" si="192"/>
        <v>65992</v>
      </c>
      <c r="AG118" s="6">
        <f t="shared" si="192"/>
        <v>0</v>
      </c>
      <c r="AH118" s="12">
        <f t="shared" si="192"/>
        <v>0</v>
      </c>
      <c r="AI118" s="6">
        <f t="shared" si="192"/>
        <v>0</v>
      </c>
      <c r="AJ118" s="12">
        <f t="shared" si="192"/>
        <v>0</v>
      </c>
      <c r="AK118" s="6">
        <f t="shared" si="192"/>
        <v>666591</v>
      </c>
      <c r="AL118" s="12">
        <f t="shared" si="192"/>
        <v>65992</v>
      </c>
      <c r="AM118" s="6">
        <f t="shared" si="192"/>
        <v>-25266</v>
      </c>
      <c r="AN118" s="12">
        <f t="shared" si="192"/>
        <v>27880</v>
      </c>
      <c r="AO118" s="6">
        <f t="shared" si="192"/>
        <v>-134</v>
      </c>
      <c r="AP118" s="12">
        <f t="shared" si="192"/>
        <v>0</v>
      </c>
      <c r="AQ118" s="6">
        <f t="shared" si="192"/>
        <v>669071</v>
      </c>
      <c r="AR118" s="12">
        <f t="shared" si="192"/>
        <v>65992</v>
      </c>
      <c r="AS118" s="6">
        <f t="shared" si="192"/>
        <v>-46182</v>
      </c>
      <c r="AT118" s="6">
        <f t="shared" si="192"/>
        <v>0</v>
      </c>
      <c r="AU118" s="6">
        <f t="shared" si="192"/>
        <v>0</v>
      </c>
      <c r="AV118" s="6">
        <f t="shared" si="192"/>
        <v>0</v>
      </c>
      <c r="AW118" s="6">
        <f t="shared" si="192"/>
        <v>622889</v>
      </c>
      <c r="AX118" s="6">
        <f t="shared" si="192"/>
        <v>65992</v>
      </c>
      <c r="AY118" s="6">
        <f>AY120+AY138+AY159+AY131+AY152</f>
        <v>-41489</v>
      </c>
      <c r="AZ118" s="6">
        <f t="shared" ref="AZ118:BD118" si="193">AZ120+AZ138+AZ159+AZ131+AZ152</f>
        <v>105347</v>
      </c>
      <c r="BA118" s="6">
        <f t="shared" si="193"/>
        <v>-3843</v>
      </c>
      <c r="BB118" s="6">
        <f t="shared" si="193"/>
        <v>160615</v>
      </c>
      <c r="BC118" s="6">
        <f t="shared" si="193"/>
        <v>843519</v>
      </c>
      <c r="BD118" s="6">
        <f t="shared" si="193"/>
        <v>226607</v>
      </c>
    </row>
    <row r="119" spans="1:56" ht="15.75" hidden="1" customHeight="1">
      <c r="A119" s="33"/>
      <c r="B119" s="22"/>
      <c r="C119" s="22"/>
      <c r="D119" s="22"/>
      <c r="E119" s="22"/>
      <c r="F119" s="22"/>
      <c r="G119" s="6"/>
      <c r="H119" s="12"/>
      <c r="I119" s="6"/>
      <c r="J119" s="12"/>
      <c r="K119" s="6"/>
      <c r="L119" s="12"/>
      <c r="M119" s="6"/>
      <c r="N119" s="12"/>
      <c r="O119" s="6"/>
      <c r="P119" s="12"/>
      <c r="Q119" s="6"/>
      <c r="R119" s="12"/>
      <c r="S119" s="6"/>
      <c r="T119" s="12"/>
      <c r="U119" s="6"/>
      <c r="V119" s="12"/>
      <c r="W119" s="6"/>
      <c r="X119" s="12"/>
      <c r="Y119" s="6"/>
      <c r="Z119" s="12"/>
      <c r="AA119" s="6"/>
      <c r="AB119" s="12"/>
      <c r="AC119" s="6"/>
      <c r="AD119" s="12"/>
      <c r="AE119" s="6"/>
      <c r="AF119" s="12"/>
      <c r="AG119" s="6"/>
      <c r="AH119" s="12"/>
      <c r="AI119" s="6"/>
      <c r="AJ119" s="12"/>
      <c r="AK119" s="6"/>
      <c r="AL119" s="12"/>
      <c r="AM119" s="6"/>
      <c r="AN119" s="12"/>
      <c r="AO119" s="6"/>
      <c r="AP119" s="12"/>
      <c r="AQ119" s="6"/>
      <c r="AR119" s="12"/>
      <c r="AS119" s="6"/>
      <c r="AT119" s="12"/>
      <c r="AU119" s="6"/>
      <c r="AV119" s="12"/>
      <c r="AW119" s="6"/>
      <c r="AX119" s="12"/>
      <c r="AY119" s="6"/>
      <c r="AZ119" s="12"/>
      <c r="BA119" s="6"/>
      <c r="BB119" s="12"/>
      <c r="BC119" s="6"/>
      <c r="BD119" s="12"/>
    </row>
    <row r="120" spans="1:56" ht="69.599999999999994" hidden="1">
      <c r="A120" s="34" t="s">
        <v>97</v>
      </c>
      <c r="B120" s="25" t="s">
        <v>152</v>
      </c>
      <c r="C120" s="25" t="s">
        <v>22</v>
      </c>
      <c r="D120" s="25" t="s">
        <v>29</v>
      </c>
      <c r="E120" s="25"/>
      <c r="F120" s="25"/>
      <c r="G120" s="13">
        <f t="shared" ref="G120:BD120" si="194">G121</f>
        <v>61963</v>
      </c>
      <c r="H120" s="13">
        <f t="shared" si="194"/>
        <v>0</v>
      </c>
      <c r="I120" s="13">
        <f t="shared" si="194"/>
        <v>0</v>
      </c>
      <c r="J120" s="13">
        <f t="shared" si="194"/>
        <v>0</v>
      </c>
      <c r="K120" s="13">
        <f t="shared" si="194"/>
        <v>0</v>
      </c>
      <c r="L120" s="13">
        <f t="shared" si="194"/>
        <v>0</v>
      </c>
      <c r="M120" s="13">
        <f t="shared" si="194"/>
        <v>61963</v>
      </c>
      <c r="N120" s="13">
        <f t="shared" si="194"/>
        <v>0</v>
      </c>
      <c r="O120" s="13">
        <f t="shared" si="194"/>
        <v>0</v>
      </c>
      <c r="P120" s="13">
        <f t="shared" si="194"/>
        <v>0</v>
      </c>
      <c r="Q120" s="13">
        <f t="shared" si="194"/>
        <v>0</v>
      </c>
      <c r="R120" s="13">
        <f t="shared" si="194"/>
        <v>0</v>
      </c>
      <c r="S120" s="13">
        <f t="shared" si="194"/>
        <v>61963</v>
      </c>
      <c r="T120" s="13">
        <f t="shared" si="194"/>
        <v>0</v>
      </c>
      <c r="U120" s="13">
        <f t="shared" si="194"/>
        <v>0</v>
      </c>
      <c r="V120" s="13">
        <f t="shared" si="194"/>
        <v>0</v>
      </c>
      <c r="W120" s="13">
        <f t="shared" si="194"/>
        <v>0</v>
      </c>
      <c r="X120" s="13">
        <f t="shared" si="194"/>
        <v>0</v>
      </c>
      <c r="Y120" s="13">
        <f t="shared" si="194"/>
        <v>61963</v>
      </c>
      <c r="Z120" s="13">
        <f t="shared" si="194"/>
        <v>0</v>
      </c>
      <c r="AA120" s="13">
        <f t="shared" si="194"/>
        <v>0</v>
      </c>
      <c r="AB120" s="13">
        <f t="shared" si="194"/>
        <v>1638</v>
      </c>
      <c r="AC120" s="13">
        <f t="shared" si="194"/>
        <v>0</v>
      </c>
      <c r="AD120" s="13">
        <f t="shared" si="194"/>
        <v>0</v>
      </c>
      <c r="AE120" s="13">
        <f t="shared" si="194"/>
        <v>63601</v>
      </c>
      <c r="AF120" s="13">
        <f t="shared" si="194"/>
        <v>0</v>
      </c>
      <c r="AG120" s="13">
        <f t="shared" si="194"/>
        <v>0</v>
      </c>
      <c r="AH120" s="13">
        <f t="shared" si="194"/>
        <v>0</v>
      </c>
      <c r="AI120" s="13">
        <f t="shared" si="194"/>
        <v>0</v>
      </c>
      <c r="AJ120" s="13">
        <f t="shared" si="194"/>
        <v>0</v>
      </c>
      <c r="AK120" s="13">
        <f t="shared" si="194"/>
        <v>63601</v>
      </c>
      <c r="AL120" s="13">
        <f t="shared" si="194"/>
        <v>0</v>
      </c>
      <c r="AM120" s="13">
        <f t="shared" si="194"/>
        <v>0</v>
      </c>
      <c r="AN120" s="13">
        <f t="shared" si="194"/>
        <v>0</v>
      </c>
      <c r="AO120" s="13">
        <f t="shared" si="194"/>
        <v>-134</v>
      </c>
      <c r="AP120" s="13">
        <f t="shared" si="194"/>
        <v>0</v>
      </c>
      <c r="AQ120" s="13">
        <f t="shared" si="194"/>
        <v>63467</v>
      </c>
      <c r="AR120" s="13">
        <f t="shared" si="194"/>
        <v>0</v>
      </c>
      <c r="AS120" s="13">
        <f t="shared" si="194"/>
        <v>0</v>
      </c>
      <c r="AT120" s="13">
        <f t="shared" si="194"/>
        <v>0</v>
      </c>
      <c r="AU120" s="13">
        <f t="shared" si="194"/>
        <v>0</v>
      </c>
      <c r="AV120" s="13">
        <f t="shared" si="194"/>
        <v>0</v>
      </c>
      <c r="AW120" s="13">
        <f t="shared" si="194"/>
        <v>63467</v>
      </c>
      <c r="AX120" s="13">
        <f t="shared" si="194"/>
        <v>0</v>
      </c>
      <c r="AY120" s="13">
        <f t="shared" si="194"/>
        <v>0</v>
      </c>
      <c r="AZ120" s="13">
        <f t="shared" si="194"/>
        <v>0</v>
      </c>
      <c r="BA120" s="13">
        <f t="shared" si="194"/>
        <v>0</v>
      </c>
      <c r="BB120" s="13">
        <f t="shared" si="194"/>
        <v>0</v>
      </c>
      <c r="BC120" s="13">
        <f t="shared" si="194"/>
        <v>63467</v>
      </c>
      <c r="BD120" s="13">
        <f t="shared" si="194"/>
        <v>0</v>
      </c>
    </row>
    <row r="121" spans="1:56" ht="50.4" hidden="1">
      <c r="A121" s="29" t="s">
        <v>436</v>
      </c>
      <c r="B121" s="31">
        <v>902</v>
      </c>
      <c r="C121" s="31" t="s">
        <v>22</v>
      </c>
      <c r="D121" s="31" t="s">
        <v>29</v>
      </c>
      <c r="E121" s="31" t="s">
        <v>74</v>
      </c>
      <c r="F121" s="32"/>
      <c r="G121" s="11">
        <f t="shared" ref="G121:H121" si="195">G123</f>
        <v>61963</v>
      </c>
      <c r="H121" s="11">
        <f t="shared" si="195"/>
        <v>0</v>
      </c>
      <c r="I121" s="11">
        <f t="shared" ref="I121:N121" si="196">I123</f>
        <v>0</v>
      </c>
      <c r="J121" s="11">
        <f t="shared" si="196"/>
        <v>0</v>
      </c>
      <c r="K121" s="11">
        <f t="shared" si="196"/>
        <v>0</v>
      </c>
      <c r="L121" s="11">
        <f t="shared" si="196"/>
        <v>0</v>
      </c>
      <c r="M121" s="11">
        <f t="shared" si="196"/>
        <v>61963</v>
      </c>
      <c r="N121" s="11">
        <f t="shared" si="196"/>
        <v>0</v>
      </c>
      <c r="O121" s="11">
        <f t="shared" ref="O121:T121" si="197">O123</f>
        <v>0</v>
      </c>
      <c r="P121" s="11">
        <f t="shared" si="197"/>
        <v>0</v>
      </c>
      <c r="Q121" s="11">
        <f t="shared" si="197"/>
        <v>0</v>
      </c>
      <c r="R121" s="11">
        <f t="shared" si="197"/>
        <v>0</v>
      </c>
      <c r="S121" s="11">
        <f t="shared" si="197"/>
        <v>61963</v>
      </c>
      <c r="T121" s="11">
        <f t="shared" si="197"/>
        <v>0</v>
      </c>
      <c r="U121" s="11">
        <f t="shared" ref="U121:Z121" si="198">U123</f>
        <v>0</v>
      </c>
      <c r="V121" s="11">
        <f t="shared" si="198"/>
        <v>0</v>
      </c>
      <c r="W121" s="11">
        <f t="shared" si="198"/>
        <v>0</v>
      </c>
      <c r="X121" s="11">
        <f t="shared" si="198"/>
        <v>0</v>
      </c>
      <c r="Y121" s="11">
        <f t="shared" si="198"/>
        <v>61963</v>
      </c>
      <c r="Z121" s="11">
        <f t="shared" si="198"/>
        <v>0</v>
      </c>
      <c r="AA121" s="11">
        <f t="shared" ref="AA121:AF121" si="199">AA123</f>
        <v>0</v>
      </c>
      <c r="AB121" s="11">
        <f t="shared" si="199"/>
        <v>1638</v>
      </c>
      <c r="AC121" s="11">
        <f t="shared" si="199"/>
        <v>0</v>
      </c>
      <c r="AD121" s="11">
        <f t="shared" si="199"/>
        <v>0</v>
      </c>
      <c r="AE121" s="11">
        <f t="shared" si="199"/>
        <v>63601</v>
      </c>
      <c r="AF121" s="11">
        <f t="shared" si="199"/>
        <v>0</v>
      </c>
      <c r="AG121" s="11">
        <f t="shared" ref="AG121:AL121" si="200">AG123</f>
        <v>0</v>
      </c>
      <c r="AH121" s="11">
        <f t="shared" si="200"/>
        <v>0</v>
      </c>
      <c r="AI121" s="11">
        <f t="shared" si="200"/>
        <v>0</v>
      </c>
      <c r="AJ121" s="11">
        <f t="shared" si="200"/>
        <v>0</v>
      </c>
      <c r="AK121" s="11">
        <f t="shared" si="200"/>
        <v>63601</v>
      </c>
      <c r="AL121" s="11">
        <f t="shared" si="200"/>
        <v>0</v>
      </c>
      <c r="AM121" s="11">
        <f t="shared" ref="AM121:AR121" si="201">AM123</f>
        <v>0</v>
      </c>
      <c r="AN121" s="11">
        <f t="shared" si="201"/>
        <v>0</v>
      </c>
      <c r="AO121" s="11">
        <f t="shared" si="201"/>
        <v>-134</v>
      </c>
      <c r="AP121" s="11">
        <f t="shared" si="201"/>
        <v>0</v>
      </c>
      <c r="AQ121" s="11">
        <f t="shared" si="201"/>
        <v>63467</v>
      </c>
      <c r="AR121" s="11">
        <f t="shared" si="201"/>
        <v>0</v>
      </c>
      <c r="AS121" s="11">
        <f t="shared" ref="AS121:AX121" si="202">AS123</f>
        <v>0</v>
      </c>
      <c r="AT121" s="11">
        <f t="shared" si="202"/>
        <v>0</v>
      </c>
      <c r="AU121" s="11">
        <f t="shared" si="202"/>
        <v>0</v>
      </c>
      <c r="AV121" s="11">
        <f t="shared" si="202"/>
        <v>0</v>
      </c>
      <c r="AW121" s="11">
        <f t="shared" si="202"/>
        <v>63467</v>
      </c>
      <c r="AX121" s="11">
        <f t="shared" si="202"/>
        <v>0</v>
      </c>
      <c r="AY121" s="11">
        <f t="shared" ref="AY121:BD121" si="203">AY123</f>
        <v>0</v>
      </c>
      <c r="AZ121" s="11">
        <f t="shared" si="203"/>
        <v>0</v>
      </c>
      <c r="BA121" s="11">
        <f t="shared" si="203"/>
        <v>0</v>
      </c>
      <c r="BB121" s="11">
        <f t="shared" si="203"/>
        <v>0</v>
      </c>
      <c r="BC121" s="11">
        <f t="shared" si="203"/>
        <v>63467</v>
      </c>
      <c r="BD121" s="11">
        <f t="shared" si="203"/>
        <v>0</v>
      </c>
    </row>
    <row r="122" spans="1:56" ht="33.6" hidden="1">
      <c r="A122" s="26" t="s">
        <v>81</v>
      </c>
      <c r="B122" s="31">
        <v>902</v>
      </c>
      <c r="C122" s="31" t="s">
        <v>22</v>
      </c>
      <c r="D122" s="31" t="s">
        <v>29</v>
      </c>
      <c r="E122" s="31" t="s">
        <v>562</v>
      </c>
      <c r="F122" s="35"/>
      <c r="G122" s="11">
        <f t="shared" ref="G122:BD122" si="204">G123</f>
        <v>61963</v>
      </c>
      <c r="H122" s="11">
        <f t="shared" si="204"/>
        <v>0</v>
      </c>
      <c r="I122" s="11">
        <f t="shared" si="204"/>
        <v>0</v>
      </c>
      <c r="J122" s="11">
        <f t="shared" si="204"/>
        <v>0</v>
      </c>
      <c r="K122" s="11">
        <f t="shared" si="204"/>
        <v>0</v>
      </c>
      <c r="L122" s="11">
        <f t="shared" si="204"/>
        <v>0</v>
      </c>
      <c r="M122" s="11">
        <f t="shared" si="204"/>
        <v>61963</v>
      </c>
      <c r="N122" s="11">
        <f t="shared" si="204"/>
        <v>0</v>
      </c>
      <c r="O122" s="11">
        <f t="shared" si="204"/>
        <v>0</v>
      </c>
      <c r="P122" s="11">
        <f t="shared" si="204"/>
        <v>0</v>
      </c>
      <c r="Q122" s="11">
        <f t="shared" si="204"/>
        <v>0</v>
      </c>
      <c r="R122" s="11">
        <f t="shared" si="204"/>
        <v>0</v>
      </c>
      <c r="S122" s="11">
        <f t="shared" si="204"/>
        <v>61963</v>
      </c>
      <c r="T122" s="11">
        <f t="shared" si="204"/>
        <v>0</v>
      </c>
      <c r="U122" s="11">
        <f t="shared" si="204"/>
        <v>0</v>
      </c>
      <c r="V122" s="11">
        <f t="shared" si="204"/>
        <v>0</v>
      </c>
      <c r="W122" s="11">
        <f t="shared" si="204"/>
        <v>0</v>
      </c>
      <c r="X122" s="11">
        <f t="shared" si="204"/>
        <v>0</v>
      </c>
      <c r="Y122" s="11">
        <f t="shared" si="204"/>
        <v>61963</v>
      </c>
      <c r="Z122" s="11">
        <f t="shared" si="204"/>
        <v>0</v>
      </c>
      <c r="AA122" s="11">
        <f t="shared" si="204"/>
        <v>0</v>
      </c>
      <c r="AB122" s="11">
        <f t="shared" si="204"/>
        <v>1638</v>
      </c>
      <c r="AC122" s="11">
        <f t="shared" si="204"/>
        <v>0</v>
      </c>
      <c r="AD122" s="11">
        <f t="shared" si="204"/>
        <v>0</v>
      </c>
      <c r="AE122" s="11">
        <f t="shared" si="204"/>
        <v>63601</v>
      </c>
      <c r="AF122" s="11">
        <f t="shared" si="204"/>
        <v>0</v>
      </c>
      <c r="AG122" s="11">
        <f t="shared" si="204"/>
        <v>0</v>
      </c>
      <c r="AH122" s="11">
        <f t="shared" si="204"/>
        <v>0</v>
      </c>
      <c r="AI122" s="11">
        <f t="shared" si="204"/>
        <v>0</v>
      </c>
      <c r="AJ122" s="11">
        <f t="shared" si="204"/>
        <v>0</v>
      </c>
      <c r="AK122" s="11">
        <f t="shared" si="204"/>
        <v>63601</v>
      </c>
      <c r="AL122" s="11">
        <f t="shared" si="204"/>
        <v>0</v>
      </c>
      <c r="AM122" s="11">
        <f t="shared" si="204"/>
        <v>0</v>
      </c>
      <c r="AN122" s="11">
        <f t="shared" si="204"/>
        <v>0</v>
      </c>
      <c r="AO122" s="11">
        <f t="shared" si="204"/>
        <v>-134</v>
      </c>
      <c r="AP122" s="11">
        <f t="shared" si="204"/>
        <v>0</v>
      </c>
      <c r="AQ122" s="11">
        <f t="shared" si="204"/>
        <v>63467</v>
      </c>
      <c r="AR122" s="11">
        <f t="shared" si="204"/>
        <v>0</v>
      </c>
      <c r="AS122" s="11">
        <f t="shared" si="204"/>
        <v>0</v>
      </c>
      <c r="AT122" s="11">
        <f t="shared" si="204"/>
        <v>0</v>
      </c>
      <c r="AU122" s="11">
        <f t="shared" si="204"/>
        <v>0</v>
      </c>
      <c r="AV122" s="11">
        <f t="shared" si="204"/>
        <v>0</v>
      </c>
      <c r="AW122" s="11">
        <f t="shared" si="204"/>
        <v>63467</v>
      </c>
      <c r="AX122" s="11">
        <f t="shared" si="204"/>
        <v>0</v>
      </c>
      <c r="AY122" s="11">
        <f t="shared" si="204"/>
        <v>0</v>
      </c>
      <c r="AZ122" s="11">
        <f t="shared" si="204"/>
        <v>0</v>
      </c>
      <c r="BA122" s="11">
        <f t="shared" si="204"/>
        <v>0</v>
      </c>
      <c r="BB122" s="11">
        <f t="shared" si="204"/>
        <v>0</v>
      </c>
      <c r="BC122" s="11">
        <f t="shared" si="204"/>
        <v>63467</v>
      </c>
      <c r="BD122" s="11">
        <f t="shared" si="204"/>
        <v>0</v>
      </c>
    </row>
    <row r="123" spans="1:56" hidden="1">
      <c r="A123" s="26" t="s">
        <v>90</v>
      </c>
      <c r="B123" s="31">
        <v>902</v>
      </c>
      <c r="C123" s="31" t="s">
        <v>22</v>
      </c>
      <c r="D123" s="31" t="s">
        <v>29</v>
      </c>
      <c r="E123" s="31" t="s">
        <v>564</v>
      </c>
      <c r="F123" s="35"/>
      <c r="G123" s="9">
        <f>G124+G126+G128</f>
        <v>61963</v>
      </c>
      <c r="H123" s="9">
        <f>H124+H126+H128</f>
        <v>0</v>
      </c>
      <c r="I123" s="9">
        <f t="shared" ref="I123:N123" si="205">I124+I126+I128</f>
        <v>0</v>
      </c>
      <c r="J123" s="9">
        <f t="shared" si="205"/>
        <v>0</v>
      </c>
      <c r="K123" s="9">
        <f t="shared" si="205"/>
        <v>0</v>
      </c>
      <c r="L123" s="9">
        <f t="shared" si="205"/>
        <v>0</v>
      </c>
      <c r="M123" s="9">
        <f t="shared" si="205"/>
        <v>61963</v>
      </c>
      <c r="N123" s="9">
        <f t="shared" si="205"/>
        <v>0</v>
      </c>
      <c r="O123" s="9">
        <f t="shared" ref="O123:T123" si="206">O124+O126+O128</f>
        <v>0</v>
      </c>
      <c r="P123" s="9">
        <f t="shared" si="206"/>
        <v>0</v>
      </c>
      <c r="Q123" s="9">
        <f t="shared" si="206"/>
        <v>0</v>
      </c>
      <c r="R123" s="9">
        <f t="shared" si="206"/>
        <v>0</v>
      </c>
      <c r="S123" s="9">
        <f t="shared" si="206"/>
        <v>61963</v>
      </c>
      <c r="T123" s="9">
        <f t="shared" si="206"/>
        <v>0</v>
      </c>
      <c r="U123" s="9">
        <f t="shared" ref="U123:Z123" si="207">U124+U126+U128</f>
        <v>0</v>
      </c>
      <c r="V123" s="9">
        <f t="shared" si="207"/>
        <v>0</v>
      </c>
      <c r="W123" s="9">
        <f t="shared" si="207"/>
        <v>0</v>
      </c>
      <c r="X123" s="9">
        <f t="shared" si="207"/>
        <v>0</v>
      </c>
      <c r="Y123" s="9">
        <f t="shared" si="207"/>
        <v>61963</v>
      </c>
      <c r="Z123" s="9">
        <f t="shared" si="207"/>
        <v>0</v>
      </c>
      <c r="AA123" s="9">
        <f t="shared" ref="AA123:AF123" si="208">AA124+AA126+AA128</f>
        <v>0</v>
      </c>
      <c r="AB123" s="9">
        <f t="shared" si="208"/>
        <v>1638</v>
      </c>
      <c r="AC123" s="9">
        <f t="shared" si="208"/>
        <v>0</v>
      </c>
      <c r="AD123" s="9">
        <f t="shared" si="208"/>
        <v>0</v>
      </c>
      <c r="AE123" s="9">
        <f t="shared" si="208"/>
        <v>63601</v>
      </c>
      <c r="AF123" s="9">
        <f t="shared" si="208"/>
        <v>0</v>
      </c>
      <c r="AG123" s="9">
        <f t="shared" ref="AG123:AL123" si="209">AG124+AG126+AG128</f>
        <v>0</v>
      </c>
      <c r="AH123" s="9">
        <f t="shared" si="209"/>
        <v>0</v>
      </c>
      <c r="AI123" s="9">
        <f t="shared" si="209"/>
        <v>0</v>
      </c>
      <c r="AJ123" s="9">
        <f t="shared" si="209"/>
        <v>0</v>
      </c>
      <c r="AK123" s="9">
        <f t="shared" si="209"/>
        <v>63601</v>
      </c>
      <c r="AL123" s="9">
        <f t="shared" si="209"/>
        <v>0</v>
      </c>
      <c r="AM123" s="9">
        <f t="shared" ref="AM123:AR123" si="210">AM124+AM126+AM128</f>
        <v>0</v>
      </c>
      <c r="AN123" s="9">
        <f t="shared" si="210"/>
        <v>0</v>
      </c>
      <c r="AO123" s="9">
        <f t="shared" si="210"/>
        <v>-134</v>
      </c>
      <c r="AP123" s="9">
        <f t="shared" si="210"/>
        <v>0</v>
      </c>
      <c r="AQ123" s="9">
        <f t="shared" si="210"/>
        <v>63467</v>
      </c>
      <c r="AR123" s="9">
        <f t="shared" si="210"/>
        <v>0</v>
      </c>
      <c r="AS123" s="9">
        <f t="shared" ref="AS123:AX123" si="211">AS124+AS126+AS128</f>
        <v>0</v>
      </c>
      <c r="AT123" s="9">
        <f t="shared" si="211"/>
        <v>0</v>
      </c>
      <c r="AU123" s="9">
        <f t="shared" si="211"/>
        <v>0</v>
      </c>
      <c r="AV123" s="9">
        <f t="shared" si="211"/>
        <v>0</v>
      </c>
      <c r="AW123" s="9">
        <f t="shared" si="211"/>
        <v>63467</v>
      </c>
      <c r="AX123" s="9">
        <f t="shared" si="211"/>
        <v>0</v>
      </c>
      <c r="AY123" s="9">
        <f t="shared" ref="AY123:BD123" si="212">AY124+AY126+AY128</f>
        <v>0</v>
      </c>
      <c r="AZ123" s="9">
        <f t="shared" si="212"/>
        <v>0</v>
      </c>
      <c r="BA123" s="9">
        <f t="shared" si="212"/>
        <v>0</v>
      </c>
      <c r="BB123" s="9">
        <f t="shared" si="212"/>
        <v>0</v>
      </c>
      <c r="BC123" s="9">
        <f t="shared" si="212"/>
        <v>63467</v>
      </c>
      <c r="BD123" s="9">
        <f t="shared" si="212"/>
        <v>0</v>
      </c>
    </row>
    <row r="124" spans="1:56" ht="68.25" hidden="1" customHeight="1">
      <c r="A124" s="26" t="s">
        <v>457</v>
      </c>
      <c r="B124" s="31">
        <v>902</v>
      </c>
      <c r="C124" s="31" t="s">
        <v>22</v>
      </c>
      <c r="D124" s="31" t="s">
        <v>29</v>
      </c>
      <c r="E124" s="31" t="s">
        <v>564</v>
      </c>
      <c r="F124" s="32">
        <v>100</v>
      </c>
      <c r="G124" s="11">
        <f t="shared" ref="G124:BD124" si="213">G125</f>
        <v>55080</v>
      </c>
      <c r="H124" s="11">
        <f t="shared" si="213"/>
        <v>0</v>
      </c>
      <c r="I124" s="11">
        <f t="shared" si="213"/>
        <v>0</v>
      </c>
      <c r="J124" s="11">
        <f t="shared" si="213"/>
        <v>0</v>
      </c>
      <c r="K124" s="11">
        <f t="shared" si="213"/>
        <v>0</v>
      </c>
      <c r="L124" s="11">
        <f t="shared" si="213"/>
        <v>0</v>
      </c>
      <c r="M124" s="11">
        <f t="shared" si="213"/>
        <v>55080</v>
      </c>
      <c r="N124" s="11">
        <f t="shared" si="213"/>
        <v>0</v>
      </c>
      <c r="O124" s="11">
        <f t="shared" si="213"/>
        <v>0</v>
      </c>
      <c r="P124" s="11">
        <f t="shared" si="213"/>
        <v>0</v>
      </c>
      <c r="Q124" s="11">
        <f t="shared" si="213"/>
        <v>0</v>
      </c>
      <c r="R124" s="11">
        <f t="shared" si="213"/>
        <v>0</v>
      </c>
      <c r="S124" s="11">
        <f t="shared" si="213"/>
        <v>55080</v>
      </c>
      <c r="T124" s="11">
        <f t="shared" si="213"/>
        <v>0</v>
      </c>
      <c r="U124" s="11">
        <f t="shared" si="213"/>
        <v>0</v>
      </c>
      <c r="V124" s="11">
        <f t="shared" si="213"/>
        <v>0</v>
      </c>
      <c r="W124" s="11">
        <f t="shared" si="213"/>
        <v>0</v>
      </c>
      <c r="X124" s="11">
        <f t="shared" si="213"/>
        <v>0</v>
      </c>
      <c r="Y124" s="11">
        <f t="shared" si="213"/>
        <v>55080</v>
      </c>
      <c r="Z124" s="11">
        <f t="shared" si="213"/>
        <v>0</v>
      </c>
      <c r="AA124" s="11">
        <f t="shared" si="213"/>
        <v>0</v>
      </c>
      <c r="AB124" s="11">
        <f t="shared" si="213"/>
        <v>1638</v>
      </c>
      <c r="AC124" s="11">
        <f t="shared" si="213"/>
        <v>0</v>
      </c>
      <c r="AD124" s="11">
        <f t="shared" si="213"/>
        <v>0</v>
      </c>
      <c r="AE124" s="11">
        <f t="shared" si="213"/>
        <v>56718</v>
      </c>
      <c r="AF124" s="11">
        <f t="shared" si="213"/>
        <v>0</v>
      </c>
      <c r="AG124" s="11">
        <f t="shared" si="213"/>
        <v>0</v>
      </c>
      <c r="AH124" s="11">
        <f t="shared" si="213"/>
        <v>0</v>
      </c>
      <c r="AI124" s="11">
        <f t="shared" si="213"/>
        <v>0</v>
      </c>
      <c r="AJ124" s="11">
        <f t="shared" si="213"/>
        <v>0</v>
      </c>
      <c r="AK124" s="11">
        <f t="shared" si="213"/>
        <v>56718</v>
      </c>
      <c r="AL124" s="11">
        <f t="shared" si="213"/>
        <v>0</v>
      </c>
      <c r="AM124" s="11">
        <f t="shared" si="213"/>
        <v>0</v>
      </c>
      <c r="AN124" s="11">
        <f t="shared" si="213"/>
        <v>0</v>
      </c>
      <c r="AO124" s="11">
        <f t="shared" si="213"/>
        <v>0</v>
      </c>
      <c r="AP124" s="11">
        <f t="shared" si="213"/>
        <v>0</v>
      </c>
      <c r="AQ124" s="11">
        <f t="shared" si="213"/>
        <v>56718</v>
      </c>
      <c r="AR124" s="11">
        <f t="shared" si="213"/>
        <v>0</v>
      </c>
      <c r="AS124" s="11">
        <f t="shared" si="213"/>
        <v>0</v>
      </c>
      <c r="AT124" s="11">
        <f t="shared" si="213"/>
        <v>0</v>
      </c>
      <c r="AU124" s="11">
        <f t="shared" si="213"/>
        <v>0</v>
      </c>
      <c r="AV124" s="11">
        <f t="shared" si="213"/>
        <v>0</v>
      </c>
      <c r="AW124" s="11">
        <f t="shared" si="213"/>
        <v>56718</v>
      </c>
      <c r="AX124" s="11">
        <f t="shared" si="213"/>
        <v>0</v>
      </c>
      <c r="AY124" s="11">
        <f t="shared" si="213"/>
        <v>0</v>
      </c>
      <c r="AZ124" s="11">
        <f t="shared" si="213"/>
        <v>0</v>
      </c>
      <c r="BA124" s="11">
        <f t="shared" si="213"/>
        <v>0</v>
      </c>
      <c r="BB124" s="11">
        <f t="shared" si="213"/>
        <v>0</v>
      </c>
      <c r="BC124" s="11">
        <f t="shared" si="213"/>
        <v>56718</v>
      </c>
      <c r="BD124" s="11">
        <f t="shared" si="213"/>
        <v>0</v>
      </c>
    </row>
    <row r="125" spans="1:56" ht="33.6" hidden="1">
      <c r="A125" s="26" t="s">
        <v>86</v>
      </c>
      <c r="B125" s="31">
        <v>902</v>
      </c>
      <c r="C125" s="31" t="s">
        <v>22</v>
      </c>
      <c r="D125" s="31" t="s">
        <v>29</v>
      </c>
      <c r="E125" s="31" t="s">
        <v>564</v>
      </c>
      <c r="F125" s="32">
        <v>120</v>
      </c>
      <c r="G125" s="9">
        <f>52683+2397</f>
        <v>55080</v>
      </c>
      <c r="H125" s="10"/>
      <c r="I125" s="9"/>
      <c r="J125" s="10"/>
      <c r="K125" s="9"/>
      <c r="L125" s="10"/>
      <c r="M125" s="9">
        <f>G125+I125+J125+K125+L125</f>
        <v>55080</v>
      </c>
      <c r="N125" s="10">
        <f>H125+L125</f>
        <v>0</v>
      </c>
      <c r="O125" s="9"/>
      <c r="P125" s="10"/>
      <c r="Q125" s="9"/>
      <c r="R125" s="10"/>
      <c r="S125" s="9">
        <f>M125+O125+P125+Q125+R125</f>
        <v>55080</v>
      </c>
      <c r="T125" s="10">
        <f>N125+R125</f>
        <v>0</v>
      </c>
      <c r="U125" s="9"/>
      <c r="V125" s="10"/>
      <c r="W125" s="9"/>
      <c r="X125" s="10"/>
      <c r="Y125" s="9">
        <f>S125+U125+V125+W125+X125</f>
        <v>55080</v>
      </c>
      <c r="Z125" s="10">
        <f>T125+X125</f>
        <v>0</v>
      </c>
      <c r="AA125" s="9"/>
      <c r="AB125" s="9">
        <v>1638</v>
      </c>
      <c r="AC125" s="9"/>
      <c r="AD125" s="10"/>
      <c r="AE125" s="9">
        <f>Y125+AA125+AB125+AC125+AD125</f>
        <v>56718</v>
      </c>
      <c r="AF125" s="10">
        <f>Z125+AD125</f>
        <v>0</v>
      </c>
      <c r="AG125" s="9"/>
      <c r="AH125" s="9"/>
      <c r="AI125" s="9"/>
      <c r="AJ125" s="10"/>
      <c r="AK125" s="9">
        <f>AE125+AG125+AH125+AI125+AJ125</f>
        <v>56718</v>
      </c>
      <c r="AL125" s="10">
        <f>AF125+AJ125</f>
        <v>0</v>
      </c>
      <c r="AM125" s="9"/>
      <c r="AN125" s="9"/>
      <c r="AO125" s="9"/>
      <c r="AP125" s="10"/>
      <c r="AQ125" s="9">
        <f>AK125+AM125+AN125+AO125+AP125</f>
        <v>56718</v>
      </c>
      <c r="AR125" s="10">
        <f>AL125+AP125</f>
        <v>0</v>
      </c>
      <c r="AS125" s="9"/>
      <c r="AT125" s="9"/>
      <c r="AU125" s="9"/>
      <c r="AV125" s="10"/>
      <c r="AW125" s="9">
        <f>AQ125+AS125+AT125+AU125+AV125</f>
        <v>56718</v>
      </c>
      <c r="AX125" s="10">
        <f>AR125+AV125</f>
        <v>0</v>
      </c>
      <c r="AY125" s="9"/>
      <c r="AZ125" s="9"/>
      <c r="BA125" s="9"/>
      <c r="BB125" s="10"/>
      <c r="BC125" s="9">
        <f>AW125+AY125+AZ125+BA125+BB125</f>
        <v>56718</v>
      </c>
      <c r="BD125" s="10">
        <f>AX125+BB125</f>
        <v>0</v>
      </c>
    </row>
    <row r="126" spans="1:56" ht="33.6" hidden="1">
      <c r="A126" s="26" t="s">
        <v>244</v>
      </c>
      <c r="B126" s="31">
        <v>902</v>
      </c>
      <c r="C126" s="31" t="s">
        <v>22</v>
      </c>
      <c r="D126" s="31" t="s">
        <v>29</v>
      </c>
      <c r="E126" s="31" t="s">
        <v>564</v>
      </c>
      <c r="F126" s="32">
        <v>200</v>
      </c>
      <c r="G126" s="11">
        <f>G127</f>
        <v>6881</v>
      </c>
      <c r="H126" s="11">
        <f t="shared" ref="H126:BD126" si="214">H127</f>
        <v>0</v>
      </c>
      <c r="I126" s="11">
        <f t="shared" si="214"/>
        <v>0</v>
      </c>
      <c r="J126" s="11">
        <f t="shared" si="214"/>
        <v>0</v>
      </c>
      <c r="K126" s="11">
        <f t="shared" si="214"/>
        <v>0</v>
      </c>
      <c r="L126" s="11">
        <f t="shared" si="214"/>
        <v>0</v>
      </c>
      <c r="M126" s="11">
        <f t="shared" si="214"/>
        <v>6881</v>
      </c>
      <c r="N126" s="11">
        <f t="shared" si="214"/>
        <v>0</v>
      </c>
      <c r="O126" s="11">
        <f t="shared" si="214"/>
        <v>0</v>
      </c>
      <c r="P126" s="11">
        <f t="shared" si="214"/>
        <v>0</v>
      </c>
      <c r="Q126" s="11">
        <f t="shared" si="214"/>
        <v>0</v>
      </c>
      <c r="R126" s="11">
        <f t="shared" si="214"/>
        <v>0</v>
      </c>
      <c r="S126" s="11">
        <f t="shared" si="214"/>
        <v>6881</v>
      </c>
      <c r="T126" s="11">
        <f t="shared" si="214"/>
        <v>0</v>
      </c>
      <c r="U126" s="11">
        <f t="shared" si="214"/>
        <v>0</v>
      </c>
      <c r="V126" s="11">
        <f t="shared" si="214"/>
        <v>0</v>
      </c>
      <c r="W126" s="11">
        <f t="shared" si="214"/>
        <v>0</v>
      </c>
      <c r="X126" s="11">
        <f t="shared" si="214"/>
        <v>0</v>
      </c>
      <c r="Y126" s="11">
        <f t="shared" si="214"/>
        <v>6881</v>
      </c>
      <c r="Z126" s="11">
        <f t="shared" si="214"/>
        <v>0</v>
      </c>
      <c r="AA126" s="11">
        <f t="shared" si="214"/>
        <v>0</v>
      </c>
      <c r="AB126" s="11">
        <f t="shared" si="214"/>
        <v>0</v>
      </c>
      <c r="AC126" s="11">
        <f t="shared" si="214"/>
        <v>0</v>
      </c>
      <c r="AD126" s="11">
        <f t="shared" si="214"/>
        <v>0</v>
      </c>
      <c r="AE126" s="11">
        <f t="shared" si="214"/>
        <v>6881</v>
      </c>
      <c r="AF126" s="11">
        <f t="shared" si="214"/>
        <v>0</v>
      </c>
      <c r="AG126" s="11">
        <f t="shared" si="214"/>
        <v>0</v>
      </c>
      <c r="AH126" s="11">
        <f t="shared" si="214"/>
        <v>0</v>
      </c>
      <c r="AI126" s="11">
        <f t="shared" si="214"/>
        <v>0</v>
      </c>
      <c r="AJ126" s="11">
        <f t="shared" si="214"/>
        <v>0</v>
      </c>
      <c r="AK126" s="11">
        <f t="shared" si="214"/>
        <v>6881</v>
      </c>
      <c r="AL126" s="11">
        <f t="shared" si="214"/>
        <v>0</v>
      </c>
      <c r="AM126" s="11">
        <f t="shared" si="214"/>
        <v>0</v>
      </c>
      <c r="AN126" s="11">
        <f t="shared" si="214"/>
        <v>0</v>
      </c>
      <c r="AO126" s="11">
        <f t="shared" si="214"/>
        <v>-134</v>
      </c>
      <c r="AP126" s="11">
        <f t="shared" si="214"/>
        <v>0</v>
      </c>
      <c r="AQ126" s="11">
        <f t="shared" si="214"/>
        <v>6747</v>
      </c>
      <c r="AR126" s="11">
        <f t="shared" si="214"/>
        <v>0</v>
      </c>
      <c r="AS126" s="11">
        <f t="shared" si="214"/>
        <v>0</v>
      </c>
      <c r="AT126" s="11">
        <f t="shared" si="214"/>
        <v>0</v>
      </c>
      <c r="AU126" s="11">
        <f t="shared" si="214"/>
        <v>0</v>
      </c>
      <c r="AV126" s="11">
        <f t="shared" si="214"/>
        <v>0</v>
      </c>
      <c r="AW126" s="11">
        <f t="shared" si="214"/>
        <v>6747</v>
      </c>
      <c r="AX126" s="11">
        <f t="shared" si="214"/>
        <v>0</v>
      </c>
      <c r="AY126" s="11">
        <f t="shared" si="214"/>
        <v>0</v>
      </c>
      <c r="AZ126" s="11">
        <f t="shared" si="214"/>
        <v>0</v>
      </c>
      <c r="BA126" s="11">
        <f t="shared" si="214"/>
        <v>0</v>
      </c>
      <c r="BB126" s="11">
        <f t="shared" si="214"/>
        <v>0</v>
      </c>
      <c r="BC126" s="11">
        <f t="shared" si="214"/>
        <v>6747</v>
      </c>
      <c r="BD126" s="11">
        <f t="shared" si="214"/>
        <v>0</v>
      </c>
    </row>
    <row r="127" spans="1:56" ht="33.6" hidden="1">
      <c r="A127" s="26" t="s">
        <v>37</v>
      </c>
      <c r="B127" s="31">
        <v>902</v>
      </c>
      <c r="C127" s="31" t="s">
        <v>22</v>
      </c>
      <c r="D127" s="31" t="s">
        <v>29</v>
      </c>
      <c r="E127" s="31" t="s">
        <v>564</v>
      </c>
      <c r="F127" s="32">
        <v>240</v>
      </c>
      <c r="G127" s="9">
        <v>6881</v>
      </c>
      <c r="H127" s="10"/>
      <c r="I127" s="9"/>
      <c r="J127" s="10"/>
      <c r="K127" s="9"/>
      <c r="L127" s="10"/>
      <c r="M127" s="9">
        <f>G127+I127+J127+K127+L127</f>
        <v>6881</v>
      </c>
      <c r="N127" s="10">
        <f>H127+L127</f>
        <v>0</v>
      </c>
      <c r="O127" s="9"/>
      <c r="P127" s="10"/>
      <c r="Q127" s="9"/>
      <c r="R127" s="10"/>
      <c r="S127" s="9">
        <f>M127+O127+P127+Q127+R127</f>
        <v>6881</v>
      </c>
      <c r="T127" s="10">
        <f>N127+R127</f>
        <v>0</v>
      </c>
      <c r="U127" s="9"/>
      <c r="V127" s="10"/>
      <c r="W127" s="9"/>
      <c r="X127" s="10"/>
      <c r="Y127" s="9">
        <f>S127+U127+V127+W127+X127</f>
        <v>6881</v>
      </c>
      <c r="Z127" s="10">
        <f>T127+X127</f>
        <v>0</v>
      </c>
      <c r="AA127" s="9"/>
      <c r="AB127" s="10"/>
      <c r="AC127" s="9"/>
      <c r="AD127" s="10"/>
      <c r="AE127" s="9">
        <f>Y127+AA127+AB127+AC127+AD127</f>
        <v>6881</v>
      </c>
      <c r="AF127" s="10">
        <f>Z127+AD127</f>
        <v>0</v>
      </c>
      <c r="AG127" s="9"/>
      <c r="AH127" s="10"/>
      <c r="AI127" s="9"/>
      <c r="AJ127" s="10"/>
      <c r="AK127" s="9">
        <f>AE127+AG127+AH127+AI127+AJ127</f>
        <v>6881</v>
      </c>
      <c r="AL127" s="10">
        <f>AF127+AJ127</f>
        <v>0</v>
      </c>
      <c r="AM127" s="9"/>
      <c r="AN127" s="10"/>
      <c r="AO127" s="9">
        <v>-134</v>
      </c>
      <c r="AP127" s="10"/>
      <c r="AQ127" s="9">
        <f>AK127+AM127+AN127+AO127+AP127</f>
        <v>6747</v>
      </c>
      <c r="AR127" s="10">
        <f>AL127+AP127</f>
        <v>0</v>
      </c>
      <c r="AS127" s="9"/>
      <c r="AT127" s="10"/>
      <c r="AU127" s="9"/>
      <c r="AV127" s="10"/>
      <c r="AW127" s="9">
        <f>AQ127+AS127+AT127+AU127+AV127</f>
        <v>6747</v>
      </c>
      <c r="AX127" s="10">
        <f>AR127+AV127</f>
        <v>0</v>
      </c>
      <c r="AY127" s="9"/>
      <c r="AZ127" s="10"/>
      <c r="BA127" s="9"/>
      <c r="BB127" s="10"/>
      <c r="BC127" s="9">
        <f>AW127+AY127+AZ127+BA127+BB127</f>
        <v>6747</v>
      </c>
      <c r="BD127" s="10">
        <f>AX127+BB127</f>
        <v>0</v>
      </c>
    </row>
    <row r="128" spans="1:56" hidden="1">
      <c r="A128" s="26" t="s">
        <v>66</v>
      </c>
      <c r="B128" s="31">
        <v>902</v>
      </c>
      <c r="C128" s="31" t="s">
        <v>22</v>
      </c>
      <c r="D128" s="31" t="s">
        <v>29</v>
      </c>
      <c r="E128" s="31" t="s">
        <v>564</v>
      </c>
      <c r="F128" s="32">
        <v>800</v>
      </c>
      <c r="G128" s="9">
        <f t="shared" ref="G128:BD128" si="215">G129</f>
        <v>2</v>
      </c>
      <c r="H128" s="9">
        <f t="shared" si="215"/>
        <v>0</v>
      </c>
      <c r="I128" s="9">
        <f t="shared" si="215"/>
        <v>0</v>
      </c>
      <c r="J128" s="9">
        <f t="shared" si="215"/>
        <v>0</v>
      </c>
      <c r="K128" s="9">
        <f t="shared" si="215"/>
        <v>0</v>
      </c>
      <c r="L128" s="9">
        <f t="shared" si="215"/>
        <v>0</v>
      </c>
      <c r="M128" s="9">
        <f t="shared" si="215"/>
        <v>2</v>
      </c>
      <c r="N128" s="9">
        <f t="shared" si="215"/>
        <v>0</v>
      </c>
      <c r="O128" s="9">
        <f t="shared" si="215"/>
        <v>0</v>
      </c>
      <c r="P128" s="9">
        <f t="shared" si="215"/>
        <v>0</v>
      </c>
      <c r="Q128" s="9">
        <f t="shared" si="215"/>
        <v>0</v>
      </c>
      <c r="R128" s="9">
        <f t="shared" si="215"/>
        <v>0</v>
      </c>
      <c r="S128" s="9">
        <f t="shared" si="215"/>
        <v>2</v>
      </c>
      <c r="T128" s="9">
        <f t="shared" si="215"/>
        <v>0</v>
      </c>
      <c r="U128" s="9">
        <f t="shared" si="215"/>
        <v>0</v>
      </c>
      <c r="V128" s="9">
        <f t="shared" si="215"/>
        <v>0</v>
      </c>
      <c r="W128" s="9">
        <f t="shared" si="215"/>
        <v>0</v>
      </c>
      <c r="X128" s="9">
        <f t="shared" si="215"/>
        <v>0</v>
      </c>
      <c r="Y128" s="9">
        <f t="shared" si="215"/>
        <v>2</v>
      </c>
      <c r="Z128" s="9">
        <f t="shared" si="215"/>
        <v>0</v>
      </c>
      <c r="AA128" s="9">
        <f t="shared" si="215"/>
        <v>0</v>
      </c>
      <c r="AB128" s="9">
        <f t="shared" si="215"/>
        <v>0</v>
      </c>
      <c r="AC128" s="9">
        <f t="shared" si="215"/>
        <v>0</v>
      </c>
      <c r="AD128" s="9">
        <f t="shared" si="215"/>
        <v>0</v>
      </c>
      <c r="AE128" s="9">
        <f t="shared" si="215"/>
        <v>2</v>
      </c>
      <c r="AF128" s="9">
        <f t="shared" si="215"/>
        <v>0</v>
      </c>
      <c r="AG128" s="9">
        <f t="shared" si="215"/>
        <v>0</v>
      </c>
      <c r="AH128" s="9">
        <f t="shared" si="215"/>
        <v>0</v>
      </c>
      <c r="AI128" s="9">
        <f t="shared" si="215"/>
        <v>0</v>
      </c>
      <c r="AJ128" s="9">
        <f t="shared" si="215"/>
        <v>0</v>
      </c>
      <c r="AK128" s="9">
        <f t="shared" si="215"/>
        <v>2</v>
      </c>
      <c r="AL128" s="9">
        <f t="shared" si="215"/>
        <v>0</v>
      </c>
      <c r="AM128" s="9">
        <f t="shared" si="215"/>
        <v>0</v>
      </c>
      <c r="AN128" s="9">
        <f t="shared" si="215"/>
        <v>0</v>
      </c>
      <c r="AO128" s="9">
        <f t="shared" si="215"/>
        <v>0</v>
      </c>
      <c r="AP128" s="9">
        <f t="shared" si="215"/>
        <v>0</v>
      </c>
      <c r="AQ128" s="9">
        <f t="shared" si="215"/>
        <v>2</v>
      </c>
      <c r="AR128" s="9">
        <f t="shared" si="215"/>
        <v>0</v>
      </c>
      <c r="AS128" s="9">
        <f t="shared" si="215"/>
        <v>0</v>
      </c>
      <c r="AT128" s="9">
        <f t="shared" si="215"/>
        <v>0</v>
      </c>
      <c r="AU128" s="9">
        <f t="shared" si="215"/>
        <v>0</v>
      </c>
      <c r="AV128" s="9">
        <f t="shared" si="215"/>
        <v>0</v>
      </c>
      <c r="AW128" s="9">
        <f t="shared" si="215"/>
        <v>2</v>
      </c>
      <c r="AX128" s="9">
        <f t="shared" si="215"/>
        <v>0</v>
      </c>
      <c r="AY128" s="9">
        <f t="shared" si="215"/>
        <v>0</v>
      </c>
      <c r="AZ128" s="9">
        <f t="shared" si="215"/>
        <v>0</v>
      </c>
      <c r="BA128" s="9">
        <f t="shared" si="215"/>
        <v>0</v>
      </c>
      <c r="BB128" s="9">
        <f t="shared" si="215"/>
        <v>0</v>
      </c>
      <c r="BC128" s="9">
        <f t="shared" si="215"/>
        <v>2</v>
      </c>
      <c r="BD128" s="9">
        <f t="shared" si="215"/>
        <v>0</v>
      </c>
    </row>
    <row r="129" spans="1:56" hidden="1">
      <c r="A129" s="26" t="s">
        <v>68</v>
      </c>
      <c r="B129" s="31">
        <v>902</v>
      </c>
      <c r="C129" s="31" t="s">
        <v>22</v>
      </c>
      <c r="D129" s="31" t="s">
        <v>29</v>
      </c>
      <c r="E129" s="31" t="s">
        <v>564</v>
      </c>
      <c r="F129" s="32">
        <v>850</v>
      </c>
      <c r="G129" s="9">
        <v>2</v>
      </c>
      <c r="H129" s="10"/>
      <c r="I129" s="9"/>
      <c r="J129" s="10"/>
      <c r="K129" s="9"/>
      <c r="L129" s="10"/>
      <c r="M129" s="9">
        <f>G129+I129+J129+K129+L129</f>
        <v>2</v>
      </c>
      <c r="N129" s="10">
        <f>H129+L129</f>
        <v>0</v>
      </c>
      <c r="O129" s="9"/>
      <c r="P129" s="10"/>
      <c r="Q129" s="9"/>
      <c r="R129" s="10"/>
      <c r="S129" s="9">
        <f>M129+O129+P129+Q129+R129</f>
        <v>2</v>
      </c>
      <c r="T129" s="10">
        <f>N129+R129</f>
        <v>0</v>
      </c>
      <c r="U129" s="9"/>
      <c r="V129" s="10"/>
      <c r="W129" s="9"/>
      <c r="X129" s="10"/>
      <c r="Y129" s="9">
        <f>S129+U129+V129+W129+X129</f>
        <v>2</v>
      </c>
      <c r="Z129" s="10">
        <f>T129+X129</f>
        <v>0</v>
      </c>
      <c r="AA129" s="9"/>
      <c r="AB129" s="10"/>
      <c r="AC129" s="9"/>
      <c r="AD129" s="10"/>
      <c r="AE129" s="9">
        <f>Y129+AA129+AB129+AC129+AD129</f>
        <v>2</v>
      </c>
      <c r="AF129" s="10">
        <f>Z129+AD129</f>
        <v>0</v>
      </c>
      <c r="AG129" s="9"/>
      <c r="AH129" s="10"/>
      <c r="AI129" s="9"/>
      <c r="AJ129" s="10"/>
      <c r="AK129" s="9">
        <f>AE129+AG129+AH129+AI129+AJ129</f>
        <v>2</v>
      </c>
      <c r="AL129" s="10">
        <f>AF129+AJ129</f>
        <v>0</v>
      </c>
      <c r="AM129" s="9"/>
      <c r="AN129" s="10"/>
      <c r="AO129" s="9"/>
      <c r="AP129" s="10"/>
      <c r="AQ129" s="9">
        <f>AK129+AM129+AN129+AO129+AP129</f>
        <v>2</v>
      </c>
      <c r="AR129" s="10">
        <f>AL129+AP129</f>
        <v>0</v>
      </c>
      <c r="AS129" s="9"/>
      <c r="AT129" s="10"/>
      <c r="AU129" s="9"/>
      <c r="AV129" s="10"/>
      <c r="AW129" s="9">
        <f>AQ129+AS129+AT129+AU129+AV129</f>
        <v>2</v>
      </c>
      <c r="AX129" s="10">
        <f>AR129+AV129</f>
        <v>0</v>
      </c>
      <c r="AY129" s="9"/>
      <c r="AZ129" s="10"/>
      <c r="BA129" s="9"/>
      <c r="BB129" s="10"/>
      <c r="BC129" s="9">
        <f>AW129+AY129+AZ129+BA129+BB129</f>
        <v>2</v>
      </c>
      <c r="BD129" s="10">
        <f>AX129+BB129</f>
        <v>0</v>
      </c>
    </row>
    <row r="130" spans="1:56" hidden="1">
      <c r="A130" s="26"/>
      <c r="B130" s="31"/>
      <c r="C130" s="31"/>
      <c r="D130" s="31"/>
      <c r="E130" s="31"/>
      <c r="F130" s="32"/>
      <c r="G130" s="9"/>
      <c r="H130" s="10"/>
      <c r="I130" s="9"/>
      <c r="J130" s="10"/>
      <c r="K130" s="9"/>
      <c r="L130" s="10"/>
      <c r="M130" s="9"/>
      <c r="N130" s="10"/>
      <c r="O130" s="9"/>
      <c r="P130" s="10"/>
      <c r="Q130" s="9"/>
      <c r="R130" s="10"/>
      <c r="S130" s="9"/>
      <c r="T130" s="10"/>
      <c r="U130" s="9"/>
      <c r="V130" s="10"/>
      <c r="W130" s="9"/>
      <c r="X130" s="10"/>
      <c r="Y130" s="9"/>
      <c r="Z130" s="10"/>
      <c r="AA130" s="9"/>
      <c r="AB130" s="10"/>
      <c r="AC130" s="9"/>
      <c r="AD130" s="10"/>
      <c r="AE130" s="9"/>
      <c r="AF130" s="10"/>
      <c r="AG130" s="9"/>
      <c r="AH130" s="10"/>
      <c r="AI130" s="9"/>
      <c r="AJ130" s="10"/>
      <c r="AK130" s="9"/>
      <c r="AL130" s="10"/>
      <c r="AM130" s="9"/>
      <c r="AN130" s="10"/>
      <c r="AO130" s="9"/>
      <c r="AP130" s="10"/>
      <c r="AQ130" s="9"/>
      <c r="AR130" s="10"/>
      <c r="AS130" s="9"/>
      <c r="AT130" s="10"/>
      <c r="AU130" s="9"/>
      <c r="AV130" s="10"/>
      <c r="AW130" s="9"/>
      <c r="AX130" s="10"/>
      <c r="AY130" s="9"/>
      <c r="AZ130" s="10"/>
      <c r="BA130" s="9"/>
      <c r="BB130" s="10"/>
      <c r="BC130" s="9"/>
      <c r="BD130" s="10"/>
    </row>
    <row r="131" spans="1:56" ht="17.399999999999999" hidden="1">
      <c r="A131" s="24" t="s">
        <v>153</v>
      </c>
      <c r="B131" s="36">
        <v>902</v>
      </c>
      <c r="C131" s="36" t="s">
        <v>22</v>
      </c>
      <c r="D131" s="36" t="s">
        <v>154</v>
      </c>
      <c r="E131" s="36"/>
      <c r="F131" s="37"/>
      <c r="G131" s="13">
        <f t="shared" ref="G131:H131" si="216">SUM(G136:G136)</f>
        <v>3000</v>
      </c>
      <c r="H131" s="13">
        <f t="shared" si="216"/>
        <v>0</v>
      </c>
      <c r="I131" s="13">
        <f t="shared" ref="I131:N131" si="217">SUM(I136:I136)</f>
        <v>0</v>
      </c>
      <c r="J131" s="13">
        <f t="shared" si="217"/>
        <v>0</v>
      </c>
      <c r="K131" s="13">
        <f t="shared" si="217"/>
        <v>0</v>
      </c>
      <c r="L131" s="13">
        <f t="shared" si="217"/>
        <v>0</v>
      </c>
      <c r="M131" s="13">
        <f t="shared" si="217"/>
        <v>3000</v>
      </c>
      <c r="N131" s="13">
        <f t="shared" si="217"/>
        <v>0</v>
      </c>
      <c r="O131" s="13">
        <f t="shared" ref="O131:T131" si="218">SUM(O136:O136)</f>
        <v>0</v>
      </c>
      <c r="P131" s="13">
        <f t="shared" si="218"/>
        <v>0</v>
      </c>
      <c r="Q131" s="13">
        <f t="shared" si="218"/>
        <v>0</v>
      </c>
      <c r="R131" s="13">
        <f t="shared" si="218"/>
        <v>0</v>
      </c>
      <c r="S131" s="13">
        <f t="shared" si="218"/>
        <v>3000</v>
      </c>
      <c r="T131" s="13">
        <f t="shared" si="218"/>
        <v>0</v>
      </c>
      <c r="U131" s="13">
        <f t="shared" ref="U131:Z131" si="219">SUM(U136:U136)</f>
        <v>0</v>
      </c>
      <c r="V131" s="13">
        <f t="shared" si="219"/>
        <v>0</v>
      </c>
      <c r="W131" s="13">
        <f t="shared" si="219"/>
        <v>0</v>
      </c>
      <c r="X131" s="13">
        <f t="shared" si="219"/>
        <v>0</v>
      </c>
      <c r="Y131" s="13">
        <f t="shared" si="219"/>
        <v>3000</v>
      </c>
      <c r="Z131" s="13">
        <f t="shared" si="219"/>
        <v>0</v>
      </c>
      <c r="AA131" s="13">
        <f t="shared" ref="AA131:AF131" si="220">SUM(AA136:AA136)</f>
        <v>0</v>
      </c>
      <c r="AB131" s="13">
        <f t="shared" si="220"/>
        <v>0</v>
      </c>
      <c r="AC131" s="13">
        <f t="shared" si="220"/>
        <v>0</v>
      </c>
      <c r="AD131" s="13">
        <f t="shared" si="220"/>
        <v>0</v>
      </c>
      <c r="AE131" s="13">
        <f t="shared" si="220"/>
        <v>3000</v>
      </c>
      <c r="AF131" s="13">
        <f t="shared" si="220"/>
        <v>0</v>
      </c>
      <c r="AG131" s="13">
        <f t="shared" ref="AG131:AL131" si="221">SUM(AG136:AG136)</f>
        <v>0</v>
      </c>
      <c r="AH131" s="13">
        <f t="shared" si="221"/>
        <v>0</v>
      </c>
      <c r="AI131" s="13">
        <f t="shared" si="221"/>
        <v>0</v>
      </c>
      <c r="AJ131" s="13">
        <f t="shared" si="221"/>
        <v>0</v>
      </c>
      <c r="AK131" s="13">
        <f t="shared" si="221"/>
        <v>3000</v>
      </c>
      <c r="AL131" s="13">
        <f t="shared" si="221"/>
        <v>0</v>
      </c>
      <c r="AM131" s="13">
        <f t="shared" ref="AM131:AR131" si="222">SUM(AM136:AM136)</f>
        <v>0</v>
      </c>
      <c r="AN131" s="13">
        <f t="shared" si="222"/>
        <v>0</v>
      </c>
      <c r="AO131" s="13">
        <f t="shared" si="222"/>
        <v>0</v>
      </c>
      <c r="AP131" s="13">
        <f t="shared" si="222"/>
        <v>0</v>
      </c>
      <c r="AQ131" s="13">
        <f t="shared" si="222"/>
        <v>3000</v>
      </c>
      <c r="AR131" s="13">
        <f t="shared" si="222"/>
        <v>0</v>
      </c>
      <c r="AS131" s="13">
        <f t="shared" ref="AS131:AX131" si="223">SUM(AS136:AS136)</f>
        <v>0</v>
      </c>
      <c r="AT131" s="13">
        <f t="shared" si="223"/>
        <v>0</v>
      </c>
      <c r="AU131" s="13">
        <f t="shared" si="223"/>
        <v>0</v>
      </c>
      <c r="AV131" s="13">
        <f t="shared" si="223"/>
        <v>0</v>
      </c>
      <c r="AW131" s="13">
        <f t="shared" si="223"/>
        <v>3000</v>
      </c>
      <c r="AX131" s="13">
        <f t="shared" si="223"/>
        <v>0</v>
      </c>
      <c r="AY131" s="13">
        <f t="shared" ref="AY131:BD131" si="224">SUM(AY136:AY136)</f>
        <v>0</v>
      </c>
      <c r="AZ131" s="13">
        <f t="shared" si="224"/>
        <v>0</v>
      </c>
      <c r="BA131" s="13">
        <f t="shared" si="224"/>
        <v>0</v>
      </c>
      <c r="BB131" s="13">
        <f t="shared" si="224"/>
        <v>0</v>
      </c>
      <c r="BC131" s="13">
        <f t="shared" si="224"/>
        <v>3000</v>
      </c>
      <c r="BD131" s="13">
        <f t="shared" si="224"/>
        <v>0</v>
      </c>
    </row>
    <row r="132" spans="1:56" hidden="1">
      <c r="A132" s="26" t="s">
        <v>62</v>
      </c>
      <c r="B132" s="31">
        <v>902</v>
      </c>
      <c r="C132" s="31" t="s">
        <v>22</v>
      </c>
      <c r="D132" s="31" t="s">
        <v>154</v>
      </c>
      <c r="E132" s="31" t="s">
        <v>63</v>
      </c>
      <c r="F132" s="32"/>
      <c r="G132" s="11">
        <f t="shared" ref="G132:H132" si="225">G136</f>
        <v>3000</v>
      </c>
      <c r="H132" s="11">
        <f t="shared" si="225"/>
        <v>0</v>
      </c>
      <c r="I132" s="11">
        <f t="shared" ref="I132:N132" si="226">I136</f>
        <v>0</v>
      </c>
      <c r="J132" s="11">
        <f t="shared" si="226"/>
        <v>0</v>
      </c>
      <c r="K132" s="11">
        <f t="shared" si="226"/>
        <v>0</v>
      </c>
      <c r="L132" s="11">
        <f t="shared" si="226"/>
        <v>0</v>
      </c>
      <c r="M132" s="11">
        <f t="shared" si="226"/>
        <v>3000</v>
      </c>
      <c r="N132" s="11">
        <f t="shared" si="226"/>
        <v>0</v>
      </c>
      <c r="O132" s="11">
        <f t="shared" ref="O132:T132" si="227">O136</f>
        <v>0</v>
      </c>
      <c r="P132" s="11">
        <f t="shared" si="227"/>
        <v>0</v>
      </c>
      <c r="Q132" s="11">
        <f t="shared" si="227"/>
        <v>0</v>
      </c>
      <c r="R132" s="11">
        <f t="shared" si="227"/>
        <v>0</v>
      </c>
      <c r="S132" s="11">
        <f t="shared" si="227"/>
        <v>3000</v>
      </c>
      <c r="T132" s="11">
        <f t="shared" si="227"/>
        <v>0</v>
      </c>
      <c r="U132" s="11">
        <f t="shared" ref="U132:Z132" si="228">U136</f>
        <v>0</v>
      </c>
      <c r="V132" s="11">
        <f t="shared" si="228"/>
        <v>0</v>
      </c>
      <c r="W132" s="11">
        <f t="shared" si="228"/>
        <v>0</v>
      </c>
      <c r="X132" s="11">
        <f t="shared" si="228"/>
        <v>0</v>
      </c>
      <c r="Y132" s="11">
        <f t="shared" si="228"/>
        <v>3000</v>
      </c>
      <c r="Z132" s="11">
        <f t="shared" si="228"/>
        <v>0</v>
      </c>
      <c r="AA132" s="11">
        <f t="shared" ref="AA132:AF132" si="229">AA136</f>
        <v>0</v>
      </c>
      <c r="AB132" s="11">
        <f t="shared" si="229"/>
        <v>0</v>
      </c>
      <c r="AC132" s="11">
        <f t="shared" si="229"/>
        <v>0</v>
      </c>
      <c r="AD132" s="11">
        <f t="shared" si="229"/>
        <v>0</v>
      </c>
      <c r="AE132" s="11">
        <f t="shared" si="229"/>
        <v>3000</v>
      </c>
      <c r="AF132" s="11">
        <f t="shared" si="229"/>
        <v>0</v>
      </c>
      <c r="AG132" s="11">
        <f t="shared" ref="AG132:AL132" si="230">AG136</f>
        <v>0</v>
      </c>
      <c r="AH132" s="11">
        <f t="shared" si="230"/>
        <v>0</v>
      </c>
      <c r="AI132" s="11">
        <f t="shared" si="230"/>
        <v>0</v>
      </c>
      <c r="AJ132" s="11">
        <f t="shared" si="230"/>
        <v>0</v>
      </c>
      <c r="AK132" s="11">
        <f t="shared" si="230"/>
        <v>3000</v>
      </c>
      <c r="AL132" s="11">
        <f t="shared" si="230"/>
        <v>0</v>
      </c>
      <c r="AM132" s="11">
        <f t="shared" ref="AM132:AR132" si="231">AM136</f>
        <v>0</v>
      </c>
      <c r="AN132" s="11">
        <f t="shared" si="231"/>
        <v>0</v>
      </c>
      <c r="AO132" s="11">
        <f t="shared" si="231"/>
        <v>0</v>
      </c>
      <c r="AP132" s="11">
        <f t="shared" si="231"/>
        <v>0</v>
      </c>
      <c r="AQ132" s="11">
        <f t="shared" si="231"/>
        <v>3000</v>
      </c>
      <c r="AR132" s="11">
        <f t="shared" si="231"/>
        <v>0</v>
      </c>
      <c r="AS132" s="11">
        <f t="shared" ref="AS132:AX132" si="232">AS136</f>
        <v>0</v>
      </c>
      <c r="AT132" s="11">
        <f t="shared" si="232"/>
        <v>0</v>
      </c>
      <c r="AU132" s="11">
        <f t="shared" si="232"/>
        <v>0</v>
      </c>
      <c r="AV132" s="11">
        <f t="shared" si="232"/>
        <v>0</v>
      </c>
      <c r="AW132" s="11">
        <f t="shared" si="232"/>
        <v>3000</v>
      </c>
      <c r="AX132" s="11">
        <f t="shared" si="232"/>
        <v>0</v>
      </c>
      <c r="AY132" s="11">
        <f t="shared" ref="AY132:BD132" si="233">AY136</f>
        <v>0</v>
      </c>
      <c r="AZ132" s="11">
        <f t="shared" si="233"/>
        <v>0</v>
      </c>
      <c r="BA132" s="11">
        <f t="shared" si="233"/>
        <v>0</v>
      </c>
      <c r="BB132" s="11">
        <f t="shared" si="233"/>
        <v>0</v>
      </c>
      <c r="BC132" s="11">
        <f t="shared" si="233"/>
        <v>3000</v>
      </c>
      <c r="BD132" s="11">
        <f t="shared" si="233"/>
        <v>0</v>
      </c>
    </row>
    <row r="133" spans="1:56" hidden="1">
      <c r="A133" s="26" t="s">
        <v>153</v>
      </c>
      <c r="B133" s="31">
        <v>902</v>
      </c>
      <c r="C133" s="31" t="s">
        <v>22</v>
      </c>
      <c r="D133" s="31" t="s">
        <v>154</v>
      </c>
      <c r="E133" s="31" t="s">
        <v>391</v>
      </c>
      <c r="F133" s="32"/>
      <c r="G133" s="11">
        <f t="shared" ref="G133:H133" si="234">G136</f>
        <v>3000</v>
      </c>
      <c r="H133" s="11">
        <f t="shared" si="234"/>
        <v>0</v>
      </c>
      <c r="I133" s="11">
        <f t="shared" ref="I133:N133" si="235">I136</f>
        <v>0</v>
      </c>
      <c r="J133" s="11">
        <f t="shared" si="235"/>
        <v>0</v>
      </c>
      <c r="K133" s="11">
        <f t="shared" si="235"/>
        <v>0</v>
      </c>
      <c r="L133" s="11">
        <f t="shared" si="235"/>
        <v>0</v>
      </c>
      <c r="M133" s="11">
        <f t="shared" si="235"/>
        <v>3000</v>
      </c>
      <c r="N133" s="11">
        <f t="shared" si="235"/>
        <v>0</v>
      </c>
      <c r="O133" s="11">
        <f t="shared" ref="O133:T133" si="236">O136</f>
        <v>0</v>
      </c>
      <c r="P133" s="11">
        <f t="shared" si="236"/>
        <v>0</v>
      </c>
      <c r="Q133" s="11">
        <f t="shared" si="236"/>
        <v>0</v>
      </c>
      <c r="R133" s="11">
        <f t="shared" si="236"/>
        <v>0</v>
      </c>
      <c r="S133" s="11">
        <f t="shared" si="236"/>
        <v>3000</v>
      </c>
      <c r="T133" s="11">
        <f t="shared" si="236"/>
        <v>0</v>
      </c>
      <c r="U133" s="11">
        <f t="shared" ref="U133:Z133" si="237">U136</f>
        <v>0</v>
      </c>
      <c r="V133" s="11">
        <f t="shared" si="237"/>
        <v>0</v>
      </c>
      <c r="W133" s="11">
        <f t="shared" si="237"/>
        <v>0</v>
      </c>
      <c r="X133" s="11">
        <f t="shared" si="237"/>
        <v>0</v>
      </c>
      <c r="Y133" s="11">
        <f t="shared" si="237"/>
        <v>3000</v>
      </c>
      <c r="Z133" s="11">
        <f t="shared" si="237"/>
        <v>0</v>
      </c>
      <c r="AA133" s="11">
        <f t="shared" ref="AA133:AF133" si="238">AA136</f>
        <v>0</v>
      </c>
      <c r="AB133" s="11">
        <f t="shared" si="238"/>
        <v>0</v>
      </c>
      <c r="AC133" s="11">
        <f t="shared" si="238"/>
        <v>0</v>
      </c>
      <c r="AD133" s="11">
        <f t="shared" si="238"/>
        <v>0</v>
      </c>
      <c r="AE133" s="11">
        <f t="shared" si="238"/>
        <v>3000</v>
      </c>
      <c r="AF133" s="11">
        <f t="shared" si="238"/>
        <v>0</v>
      </c>
      <c r="AG133" s="11">
        <f t="shared" ref="AG133:AL133" si="239">AG136</f>
        <v>0</v>
      </c>
      <c r="AH133" s="11">
        <f t="shared" si="239"/>
        <v>0</v>
      </c>
      <c r="AI133" s="11">
        <f t="shared" si="239"/>
        <v>0</v>
      </c>
      <c r="AJ133" s="11">
        <f t="shared" si="239"/>
        <v>0</v>
      </c>
      <c r="AK133" s="11">
        <f t="shared" si="239"/>
        <v>3000</v>
      </c>
      <c r="AL133" s="11">
        <f t="shared" si="239"/>
        <v>0</v>
      </c>
      <c r="AM133" s="11">
        <f t="shared" ref="AM133:AR133" si="240">AM136</f>
        <v>0</v>
      </c>
      <c r="AN133" s="11">
        <f t="shared" si="240"/>
        <v>0</v>
      </c>
      <c r="AO133" s="11">
        <f t="shared" si="240"/>
        <v>0</v>
      </c>
      <c r="AP133" s="11">
        <f t="shared" si="240"/>
        <v>0</v>
      </c>
      <c r="AQ133" s="11">
        <f t="shared" si="240"/>
        <v>3000</v>
      </c>
      <c r="AR133" s="11">
        <f t="shared" si="240"/>
        <v>0</v>
      </c>
      <c r="AS133" s="11">
        <f t="shared" ref="AS133:AX133" si="241">AS136</f>
        <v>0</v>
      </c>
      <c r="AT133" s="11">
        <f t="shared" si="241"/>
        <v>0</v>
      </c>
      <c r="AU133" s="11">
        <f t="shared" si="241"/>
        <v>0</v>
      </c>
      <c r="AV133" s="11">
        <f t="shared" si="241"/>
        <v>0</v>
      </c>
      <c r="AW133" s="11">
        <f t="shared" si="241"/>
        <v>3000</v>
      </c>
      <c r="AX133" s="11">
        <f t="shared" si="241"/>
        <v>0</v>
      </c>
      <c r="AY133" s="11">
        <f t="shared" ref="AY133:BD133" si="242">AY136</f>
        <v>0</v>
      </c>
      <c r="AZ133" s="11">
        <f t="shared" si="242"/>
        <v>0</v>
      </c>
      <c r="BA133" s="11">
        <f t="shared" si="242"/>
        <v>0</v>
      </c>
      <c r="BB133" s="11">
        <f t="shared" si="242"/>
        <v>0</v>
      </c>
      <c r="BC133" s="11">
        <f t="shared" si="242"/>
        <v>3000</v>
      </c>
      <c r="BD133" s="11">
        <f t="shared" si="242"/>
        <v>0</v>
      </c>
    </row>
    <row r="134" spans="1:56" ht="19.5" hidden="1" customHeight="1">
      <c r="A134" s="26" t="s">
        <v>561</v>
      </c>
      <c r="B134" s="31">
        <v>902</v>
      </c>
      <c r="C134" s="31" t="s">
        <v>22</v>
      </c>
      <c r="D134" s="31" t="s">
        <v>154</v>
      </c>
      <c r="E134" s="31" t="s">
        <v>392</v>
      </c>
      <c r="F134" s="32"/>
      <c r="G134" s="11">
        <f t="shared" ref="G134:H134" si="243">G136</f>
        <v>3000</v>
      </c>
      <c r="H134" s="11">
        <f t="shared" si="243"/>
        <v>0</v>
      </c>
      <c r="I134" s="11">
        <f t="shared" ref="I134:N134" si="244">I136</f>
        <v>0</v>
      </c>
      <c r="J134" s="11">
        <f t="shared" si="244"/>
        <v>0</v>
      </c>
      <c r="K134" s="11">
        <f t="shared" si="244"/>
        <v>0</v>
      </c>
      <c r="L134" s="11">
        <f t="shared" si="244"/>
        <v>0</v>
      </c>
      <c r="M134" s="11">
        <f t="shared" si="244"/>
        <v>3000</v>
      </c>
      <c r="N134" s="11">
        <f t="shared" si="244"/>
        <v>0</v>
      </c>
      <c r="O134" s="11">
        <f t="shared" ref="O134:T134" si="245">O136</f>
        <v>0</v>
      </c>
      <c r="P134" s="11">
        <f t="shared" si="245"/>
        <v>0</v>
      </c>
      <c r="Q134" s="11">
        <f t="shared" si="245"/>
        <v>0</v>
      </c>
      <c r="R134" s="11">
        <f t="shared" si="245"/>
        <v>0</v>
      </c>
      <c r="S134" s="11">
        <f t="shared" si="245"/>
        <v>3000</v>
      </c>
      <c r="T134" s="11">
        <f t="shared" si="245"/>
        <v>0</v>
      </c>
      <c r="U134" s="11">
        <f t="shared" ref="U134:Z134" si="246">U136</f>
        <v>0</v>
      </c>
      <c r="V134" s="11">
        <f t="shared" si="246"/>
        <v>0</v>
      </c>
      <c r="W134" s="11">
        <f t="shared" si="246"/>
        <v>0</v>
      </c>
      <c r="X134" s="11">
        <f t="shared" si="246"/>
        <v>0</v>
      </c>
      <c r="Y134" s="11">
        <f t="shared" si="246"/>
        <v>3000</v>
      </c>
      <c r="Z134" s="11">
        <f t="shared" si="246"/>
        <v>0</v>
      </c>
      <c r="AA134" s="11">
        <f t="shared" ref="AA134:AF134" si="247">AA136</f>
        <v>0</v>
      </c>
      <c r="AB134" s="11">
        <f t="shared" si="247"/>
        <v>0</v>
      </c>
      <c r="AC134" s="11">
        <f t="shared" si="247"/>
        <v>0</v>
      </c>
      <c r="AD134" s="11">
        <f t="shared" si="247"/>
        <v>0</v>
      </c>
      <c r="AE134" s="11">
        <f t="shared" si="247"/>
        <v>3000</v>
      </c>
      <c r="AF134" s="11">
        <f t="shared" si="247"/>
        <v>0</v>
      </c>
      <c r="AG134" s="11">
        <f t="shared" ref="AG134:AL134" si="248">AG136</f>
        <v>0</v>
      </c>
      <c r="AH134" s="11">
        <f t="shared" si="248"/>
        <v>0</v>
      </c>
      <c r="AI134" s="11">
        <f t="shared" si="248"/>
        <v>0</v>
      </c>
      <c r="AJ134" s="11">
        <f t="shared" si="248"/>
        <v>0</v>
      </c>
      <c r="AK134" s="11">
        <f t="shared" si="248"/>
        <v>3000</v>
      </c>
      <c r="AL134" s="11">
        <f t="shared" si="248"/>
        <v>0</v>
      </c>
      <c r="AM134" s="11">
        <f t="shared" ref="AM134:AR134" si="249">AM136</f>
        <v>0</v>
      </c>
      <c r="AN134" s="11">
        <f t="shared" si="249"/>
        <v>0</v>
      </c>
      <c r="AO134" s="11">
        <f t="shared" si="249"/>
        <v>0</v>
      </c>
      <c r="AP134" s="11">
        <f t="shared" si="249"/>
        <v>0</v>
      </c>
      <c r="AQ134" s="11">
        <f t="shared" si="249"/>
        <v>3000</v>
      </c>
      <c r="AR134" s="11">
        <f t="shared" si="249"/>
        <v>0</v>
      </c>
      <c r="AS134" s="11">
        <f t="shared" ref="AS134:AX134" si="250">AS136</f>
        <v>0</v>
      </c>
      <c r="AT134" s="11">
        <f t="shared" si="250"/>
        <v>0</v>
      </c>
      <c r="AU134" s="11">
        <f t="shared" si="250"/>
        <v>0</v>
      </c>
      <c r="AV134" s="11">
        <f t="shared" si="250"/>
        <v>0</v>
      </c>
      <c r="AW134" s="11">
        <f t="shared" si="250"/>
        <v>3000</v>
      </c>
      <c r="AX134" s="11">
        <f t="shared" si="250"/>
        <v>0</v>
      </c>
      <c r="AY134" s="11">
        <f t="shared" ref="AY134:BD134" si="251">AY136</f>
        <v>0</v>
      </c>
      <c r="AZ134" s="11">
        <f t="shared" si="251"/>
        <v>0</v>
      </c>
      <c r="BA134" s="11">
        <f t="shared" si="251"/>
        <v>0</v>
      </c>
      <c r="BB134" s="11">
        <f t="shared" si="251"/>
        <v>0</v>
      </c>
      <c r="BC134" s="11">
        <f t="shared" si="251"/>
        <v>3000</v>
      </c>
      <c r="BD134" s="11">
        <f t="shared" si="251"/>
        <v>0</v>
      </c>
    </row>
    <row r="135" spans="1:56" hidden="1">
      <c r="A135" s="26" t="s">
        <v>66</v>
      </c>
      <c r="B135" s="31">
        <v>902</v>
      </c>
      <c r="C135" s="31" t="s">
        <v>22</v>
      </c>
      <c r="D135" s="31" t="s">
        <v>154</v>
      </c>
      <c r="E135" s="31" t="s">
        <v>392</v>
      </c>
      <c r="F135" s="32">
        <v>800</v>
      </c>
      <c r="G135" s="11">
        <f t="shared" ref="G135:BD135" si="252">G136</f>
        <v>3000</v>
      </c>
      <c r="H135" s="11">
        <f t="shared" si="252"/>
        <v>0</v>
      </c>
      <c r="I135" s="11">
        <f t="shared" si="252"/>
        <v>0</v>
      </c>
      <c r="J135" s="11">
        <f t="shared" si="252"/>
        <v>0</v>
      </c>
      <c r="K135" s="11">
        <f t="shared" si="252"/>
        <v>0</v>
      </c>
      <c r="L135" s="11">
        <f t="shared" si="252"/>
        <v>0</v>
      </c>
      <c r="M135" s="11">
        <f t="shared" si="252"/>
        <v>3000</v>
      </c>
      <c r="N135" s="11">
        <f t="shared" si="252"/>
        <v>0</v>
      </c>
      <c r="O135" s="11">
        <f t="shared" si="252"/>
        <v>0</v>
      </c>
      <c r="P135" s="11">
        <f t="shared" si="252"/>
        <v>0</v>
      </c>
      <c r="Q135" s="11">
        <f t="shared" si="252"/>
        <v>0</v>
      </c>
      <c r="R135" s="11">
        <f t="shared" si="252"/>
        <v>0</v>
      </c>
      <c r="S135" s="11">
        <f t="shared" si="252"/>
        <v>3000</v>
      </c>
      <c r="T135" s="11">
        <f t="shared" si="252"/>
        <v>0</v>
      </c>
      <c r="U135" s="11">
        <f t="shared" si="252"/>
        <v>0</v>
      </c>
      <c r="V135" s="11">
        <f t="shared" si="252"/>
        <v>0</v>
      </c>
      <c r="W135" s="11">
        <f t="shared" si="252"/>
        <v>0</v>
      </c>
      <c r="X135" s="11">
        <f t="shared" si="252"/>
        <v>0</v>
      </c>
      <c r="Y135" s="11">
        <f t="shared" si="252"/>
        <v>3000</v>
      </c>
      <c r="Z135" s="11">
        <f t="shared" si="252"/>
        <v>0</v>
      </c>
      <c r="AA135" s="11">
        <f t="shared" si="252"/>
        <v>0</v>
      </c>
      <c r="AB135" s="11">
        <f t="shared" si="252"/>
        <v>0</v>
      </c>
      <c r="AC135" s="11">
        <f t="shared" si="252"/>
        <v>0</v>
      </c>
      <c r="AD135" s="11">
        <f t="shared" si="252"/>
        <v>0</v>
      </c>
      <c r="AE135" s="11">
        <f t="shared" si="252"/>
        <v>3000</v>
      </c>
      <c r="AF135" s="11">
        <f t="shared" si="252"/>
        <v>0</v>
      </c>
      <c r="AG135" s="11">
        <f t="shared" si="252"/>
        <v>0</v>
      </c>
      <c r="AH135" s="11">
        <f t="shared" si="252"/>
        <v>0</v>
      </c>
      <c r="AI135" s="11">
        <f t="shared" si="252"/>
        <v>0</v>
      </c>
      <c r="AJ135" s="11">
        <f t="shared" si="252"/>
        <v>0</v>
      </c>
      <c r="AK135" s="11">
        <f t="shared" si="252"/>
        <v>3000</v>
      </c>
      <c r="AL135" s="11">
        <f t="shared" si="252"/>
        <v>0</v>
      </c>
      <c r="AM135" s="11">
        <f t="shared" si="252"/>
        <v>0</v>
      </c>
      <c r="AN135" s="11">
        <f t="shared" si="252"/>
        <v>0</v>
      </c>
      <c r="AO135" s="11">
        <f t="shared" si="252"/>
        <v>0</v>
      </c>
      <c r="AP135" s="11">
        <f t="shared" si="252"/>
        <v>0</v>
      </c>
      <c r="AQ135" s="11">
        <f t="shared" si="252"/>
        <v>3000</v>
      </c>
      <c r="AR135" s="11">
        <f t="shared" si="252"/>
        <v>0</v>
      </c>
      <c r="AS135" s="11">
        <f t="shared" si="252"/>
        <v>0</v>
      </c>
      <c r="AT135" s="11">
        <f t="shared" si="252"/>
        <v>0</v>
      </c>
      <c r="AU135" s="11">
        <f t="shared" si="252"/>
        <v>0</v>
      </c>
      <c r="AV135" s="11">
        <f t="shared" si="252"/>
        <v>0</v>
      </c>
      <c r="AW135" s="11">
        <f t="shared" si="252"/>
        <v>3000</v>
      </c>
      <c r="AX135" s="11">
        <f t="shared" si="252"/>
        <v>0</v>
      </c>
      <c r="AY135" s="11">
        <f t="shared" si="252"/>
        <v>0</v>
      </c>
      <c r="AZ135" s="11">
        <f t="shared" si="252"/>
        <v>0</v>
      </c>
      <c r="BA135" s="11">
        <f t="shared" si="252"/>
        <v>0</v>
      </c>
      <c r="BB135" s="11">
        <f t="shared" si="252"/>
        <v>0</v>
      </c>
      <c r="BC135" s="11">
        <f t="shared" si="252"/>
        <v>3000</v>
      </c>
      <c r="BD135" s="11">
        <f t="shared" si="252"/>
        <v>0</v>
      </c>
    </row>
    <row r="136" spans="1:56" hidden="1">
      <c r="A136" s="26" t="s">
        <v>155</v>
      </c>
      <c r="B136" s="31">
        <v>902</v>
      </c>
      <c r="C136" s="31" t="s">
        <v>22</v>
      </c>
      <c r="D136" s="31" t="s">
        <v>154</v>
      </c>
      <c r="E136" s="31" t="s">
        <v>392</v>
      </c>
      <c r="F136" s="32">
        <v>870</v>
      </c>
      <c r="G136" s="9">
        <v>3000</v>
      </c>
      <c r="H136" s="10"/>
      <c r="I136" s="9"/>
      <c r="J136" s="10"/>
      <c r="K136" s="9"/>
      <c r="L136" s="10"/>
      <c r="M136" s="9">
        <f>G136+I136+J136+K136+L136</f>
        <v>3000</v>
      </c>
      <c r="N136" s="10">
        <f>H136+L136</f>
        <v>0</v>
      </c>
      <c r="O136" s="9"/>
      <c r="P136" s="10"/>
      <c r="Q136" s="9"/>
      <c r="R136" s="10"/>
      <c r="S136" s="9">
        <f>M136+O136+P136+Q136+R136</f>
        <v>3000</v>
      </c>
      <c r="T136" s="10">
        <f>N136+R136</f>
        <v>0</v>
      </c>
      <c r="U136" s="9"/>
      <c r="V136" s="10"/>
      <c r="W136" s="9"/>
      <c r="X136" s="10"/>
      <c r="Y136" s="9">
        <f>S136+U136+V136+W136+X136</f>
        <v>3000</v>
      </c>
      <c r="Z136" s="10">
        <f>T136+X136</f>
        <v>0</v>
      </c>
      <c r="AA136" s="9"/>
      <c r="AB136" s="10"/>
      <c r="AC136" s="9"/>
      <c r="AD136" s="10"/>
      <c r="AE136" s="9">
        <f>Y136+AA136+AB136+AC136+AD136</f>
        <v>3000</v>
      </c>
      <c r="AF136" s="10">
        <f>Z136+AD136</f>
        <v>0</v>
      </c>
      <c r="AG136" s="9"/>
      <c r="AH136" s="10"/>
      <c r="AI136" s="9"/>
      <c r="AJ136" s="10"/>
      <c r="AK136" s="9">
        <f>AE136+AG136+AH136+AI136+AJ136</f>
        <v>3000</v>
      </c>
      <c r="AL136" s="10">
        <f>AF136+AJ136</f>
        <v>0</v>
      </c>
      <c r="AM136" s="9"/>
      <c r="AN136" s="10"/>
      <c r="AO136" s="9"/>
      <c r="AP136" s="10"/>
      <c r="AQ136" s="9">
        <f>AK136+AM136+AN136+AO136+AP136</f>
        <v>3000</v>
      </c>
      <c r="AR136" s="10">
        <f>AL136+AP136</f>
        <v>0</v>
      </c>
      <c r="AS136" s="9"/>
      <c r="AT136" s="10"/>
      <c r="AU136" s="9"/>
      <c r="AV136" s="10"/>
      <c r="AW136" s="9">
        <f>AQ136+AS136+AT136+AU136+AV136</f>
        <v>3000</v>
      </c>
      <c r="AX136" s="10">
        <f>AR136+AV136</f>
        <v>0</v>
      </c>
      <c r="AY136" s="9"/>
      <c r="AZ136" s="10"/>
      <c r="BA136" s="9"/>
      <c r="BB136" s="10"/>
      <c r="BC136" s="9">
        <f>AW136+AY136+AZ136+BA136+BB136</f>
        <v>3000</v>
      </c>
      <c r="BD136" s="10">
        <f>AX136+BB136</f>
        <v>0</v>
      </c>
    </row>
    <row r="137" spans="1:56" hidden="1">
      <c r="A137" s="26"/>
      <c r="B137" s="31"/>
      <c r="C137" s="31"/>
      <c r="D137" s="31"/>
      <c r="E137" s="31"/>
      <c r="F137" s="32"/>
      <c r="G137" s="9"/>
      <c r="H137" s="10"/>
      <c r="I137" s="9"/>
      <c r="J137" s="10"/>
      <c r="K137" s="9"/>
      <c r="L137" s="10"/>
      <c r="M137" s="9"/>
      <c r="N137" s="10"/>
      <c r="O137" s="9"/>
      <c r="P137" s="10"/>
      <c r="Q137" s="9"/>
      <c r="R137" s="10"/>
      <c r="S137" s="9"/>
      <c r="T137" s="10"/>
      <c r="U137" s="9"/>
      <c r="V137" s="10"/>
      <c r="W137" s="9"/>
      <c r="X137" s="10"/>
      <c r="Y137" s="9"/>
      <c r="Z137" s="10"/>
      <c r="AA137" s="9"/>
      <c r="AB137" s="10"/>
      <c r="AC137" s="9"/>
      <c r="AD137" s="10"/>
      <c r="AE137" s="9"/>
      <c r="AF137" s="10"/>
      <c r="AG137" s="9"/>
      <c r="AH137" s="10"/>
      <c r="AI137" s="9"/>
      <c r="AJ137" s="10"/>
      <c r="AK137" s="9"/>
      <c r="AL137" s="10"/>
      <c r="AM137" s="9"/>
      <c r="AN137" s="10"/>
      <c r="AO137" s="9"/>
      <c r="AP137" s="10"/>
      <c r="AQ137" s="9"/>
      <c r="AR137" s="10"/>
      <c r="AS137" s="9"/>
      <c r="AT137" s="10"/>
      <c r="AU137" s="9"/>
      <c r="AV137" s="10"/>
      <c r="AW137" s="9"/>
      <c r="AX137" s="10"/>
      <c r="AY137" s="9"/>
      <c r="AZ137" s="10"/>
      <c r="BA137" s="9"/>
      <c r="BB137" s="10"/>
      <c r="BC137" s="9"/>
      <c r="BD137" s="10"/>
    </row>
    <row r="138" spans="1:56" ht="17.399999999999999" hidden="1">
      <c r="A138" s="24" t="s">
        <v>59</v>
      </c>
      <c r="B138" s="36">
        <v>902</v>
      </c>
      <c r="C138" s="36" t="s">
        <v>22</v>
      </c>
      <c r="D138" s="36" t="s">
        <v>60</v>
      </c>
      <c r="E138" s="36"/>
      <c r="F138" s="37"/>
      <c r="G138" s="13">
        <f t="shared" ref="G138:AL138" si="253">G139</f>
        <v>43088</v>
      </c>
      <c r="H138" s="13">
        <f t="shared" si="253"/>
        <v>0</v>
      </c>
      <c r="I138" s="13">
        <f t="shared" si="253"/>
        <v>0</v>
      </c>
      <c r="J138" s="13">
        <f t="shared" si="253"/>
        <v>0</v>
      </c>
      <c r="K138" s="13">
        <f t="shared" si="253"/>
        <v>0</v>
      </c>
      <c r="L138" s="13">
        <f t="shared" si="253"/>
        <v>0</v>
      </c>
      <c r="M138" s="13">
        <f t="shared" si="253"/>
        <v>43088</v>
      </c>
      <c r="N138" s="13">
        <f t="shared" si="253"/>
        <v>0</v>
      </c>
      <c r="O138" s="13">
        <f t="shared" si="253"/>
        <v>0</v>
      </c>
      <c r="P138" s="13">
        <f t="shared" si="253"/>
        <v>0</v>
      </c>
      <c r="Q138" s="13">
        <f t="shared" si="253"/>
        <v>0</v>
      </c>
      <c r="R138" s="13">
        <f t="shared" si="253"/>
        <v>0</v>
      </c>
      <c r="S138" s="13">
        <f t="shared" si="253"/>
        <v>43088</v>
      </c>
      <c r="T138" s="13">
        <f t="shared" si="253"/>
        <v>0</v>
      </c>
      <c r="U138" s="13">
        <f t="shared" si="253"/>
        <v>0</v>
      </c>
      <c r="V138" s="13">
        <f t="shared" si="253"/>
        <v>0</v>
      </c>
      <c r="W138" s="13">
        <f t="shared" si="253"/>
        <v>0</v>
      </c>
      <c r="X138" s="13">
        <f t="shared" si="253"/>
        <v>0</v>
      </c>
      <c r="Y138" s="13">
        <f t="shared" si="253"/>
        <v>43088</v>
      </c>
      <c r="Z138" s="13">
        <f t="shared" si="253"/>
        <v>0</v>
      </c>
      <c r="AA138" s="13">
        <f t="shared" si="253"/>
        <v>0</v>
      </c>
      <c r="AB138" s="13">
        <f t="shared" si="253"/>
        <v>0</v>
      </c>
      <c r="AC138" s="13">
        <f t="shared" si="253"/>
        <v>0</v>
      </c>
      <c r="AD138" s="13">
        <f t="shared" si="253"/>
        <v>0</v>
      </c>
      <c r="AE138" s="13">
        <f t="shared" si="253"/>
        <v>43088</v>
      </c>
      <c r="AF138" s="13">
        <f t="shared" si="253"/>
        <v>0</v>
      </c>
      <c r="AG138" s="13">
        <f t="shared" si="253"/>
        <v>0</v>
      </c>
      <c r="AH138" s="13">
        <f t="shared" si="253"/>
        <v>0</v>
      </c>
      <c r="AI138" s="13">
        <f t="shared" si="253"/>
        <v>0</v>
      </c>
      <c r="AJ138" s="13">
        <f t="shared" si="253"/>
        <v>0</v>
      </c>
      <c r="AK138" s="13">
        <f t="shared" si="253"/>
        <v>43088</v>
      </c>
      <c r="AL138" s="13">
        <f t="shared" si="253"/>
        <v>0</v>
      </c>
      <c r="AM138" s="13">
        <f t="shared" ref="AM138:BD138" si="254">AM139</f>
        <v>0</v>
      </c>
      <c r="AN138" s="13">
        <f t="shared" si="254"/>
        <v>27880</v>
      </c>
      <c r="AO138" s="13">
        <f t="shared" si="254"/>
        <v>0</v>
      </c>
      <c r="AP138" s="13">
        <f t="shared" si="254"/>
        <v>0</v>
      </c>
      <c r="AQ138" s="13">
        <f t="shared" si="254"/>
        <v>70968</v>
      </c>
      <c r="AR138" s="13">
        <f t="shared" si="254"/>
        <v>0</v>
      </c>
      <c r="AS138" s="13">
        <f t="shared" si="254"/>
        <v>0</v>
      </c>
      <c r="AT138" s="13">
        <f t="shared" si="254"/>
        <v>0</v>
      </c>
      <c r="AU138" s="13">
        <f t="shared" si="254"/>
        <v>0</v>
      </c>
      <c r="AV138" s="13">
        <f t="shared" si="254"/>
        <v>0</v>
      </c>
      <c r="AW138" s="13">
        <f t="shared" si="254"/>
        <v>70968</v>
      </c>
      <c r="AX138" s="13">
        <f t="shared" si="254"/>
        <v>0</v>
      </c>
      <c r="AY138" s="13">
        <f t="shared" si="254"/>
        <v>-2760</v>
      </c>
      <c r="AZ138" s="13">
        <f t="shared" si="254"/>
        <v>97428</v>
      </c>
      <c r="BA138" s="13">
        <f t="shared" si="254"/>
        <v>0</v>
      </c>
      <c r="BB138" s="13">
        <f t="shared" si="254"/>
        <v>3559</v>
      </c>
      <c r="BC138" s="13">
        <f t="shared" si="254"/>
        <v>169195</v>
      </c>
      <c r="BD138" s="13">
        <f t="shared" si="254"/>
        <v>3559</v>
      </c>
    </row>
    <row r="139" spans="1:56" hidden="1">
      <c r="A139" s="26" t="s">
        <v>62</v>
      </c>
      <c r="B139" s="31">
        <v>902</v>
      </c>
      <c r="C139" s="31" t="s">
        <v>22</v>
      </c>
      <c r="D139" s="31" t="s">
        <v>60</v>
      </c>
      <c r="E139" s="31" t="s">
        <v>63</v>
      </c>
      <c r="F139" s="38"/>
      <c r="G139" s="9">
        <f t="shared" ref="G139:H140" si="255">G140</f>
        <v>43088</v>
      </c>
      <c r="H139" s="9">
        <f t="shared" si="255"/>
        <v>0</v>
      </c>
      <c r="I139" s="9">
        <f t="shared" ref="I139:I140" si="256">I140</f>
        <v>0</v>
      </c>
      <c r="J139" s="9">
        <f t="shared" ref="J139:J140" si="257">J140</f>
        <v>0</v>
      </c>
      <c r="K139" s="9">
        <f t="shared" ref="K139:K140" si="258">K140</f>
        <v>0</v>
      </c>
      <c r="L139" s="9">
        <f t="shared" ref="L139:L140" si="259">L140</f>
        <v>0</v>
      </c>
      <c r="M139" s="9">
        <f t="shared" ref="M139:M140" si="260">M140</f>
        <v>43088</v>
      </c>
      <c r="N139" s="9">
        <f t="shared" ref="N139:Z140" si="261">N140</f>
        <v>0</v>
      </c>
      <c r="O139" s="9">
        <f t="shared" si="261"/>
        <v>0</v>
      </c>
      <c r="P139" s="9">
        <f t="shared" si="261"/>
        <v>0</v>
      </c>
      <c r="Q139" s="9">
        <f t="shared" si="261"/>
        <v>0</v>
      </c>
      <c r="R139" s="9">
        <f t="shared" si="261"/>
        <v>0</v>
      </c>
      <c r="S139" s="9">
        <f t="shared" si="261"/>
        <v>43088</v>
      </c>
      <c r="T139" s="9">
        <f t="shared" si="261"/>
        <v>0</v>
      </c>
      <c r="U139" s="9">
        <f t="shared" si="261"/>
        <v>0</v>
      </c>
      <c r="V139" s="9">
        <f t="shared" si="261"/>
        <v>0</v>
      </c>
      <c r="W139" s="9">
        <f t="shared" si="261"/>
        <v>0</v>
      </c>
      <c r="X139" s="9">
        <f t="shared" si="261"/>
        <v>0</v>
      </c>
      <c r="Y139" s="9">
        <f t="shared" si="261"/>
        <v>43088</v>
      </c>
      <c r="Z139" s="9">
        <f t="shared" si="261"/>
        <v>0</v>
      </c>
      <c r="AA139" s="9">
        <f t="shared" ref="AA139:AL140" si="262">AA140</f>
        <v>0</v>
      </c>
      <c r="AB139" s="9">
        <f t="shared" si="262"/>
        <v>0</v>
      </c>
      <c r="AC139" s="9">
        <f t="shared" si="262"/>
        <v>0</v>
      </c>
      <c r="AD139" s="9">
        <f t="shared" si="262"/>
        <v>0</v>
      </c>
      <c r="AE139" s="9">
        <f t="shared" si="262"/>
        <v>43088</v>
      </c>
      <c r="AF139" s="9">
        <f t="shared" si="262"/>
        <v>0</v>
      </c>
      <c r="AG139" s="9">
        <f t="shared" si="262"/>
        <v>0</v>
      </c>
      <c r="AH139" s="9">
        <f t="shared" si="262"/>
        <v>0</v>
      </c>
      <c r="AI139" s="9">
        <f t="shared" si="262"/>
        <v>0</v>
      </c>
      <c r="AJ139" s="9">
        <f t="shared" si="262"/>
        <v>0</v>
      </c>
      <c r="AK139" s="9">
        <f t="shared" si="262"/>
        <v>43088</v>
      </c>
      <c r="AL139" s="9">
        <f t="shared" si="262"/>
        <v>0</v>
      </c>
      <c r="AM139" s="9">
        <f t="shared" ref="AM139:AX140" si="263">AM140</f>
        <v>0</v>
      </c>
      <c r="AN139" s="9">
        <f t="shared" si="263"/>
        <v>27880</v>
      </c>
      <c r="AO139" s="9">
        <f t="shared" si="263"/>
        <v>0</v>
      </c>
      <c r="AP139" s="9">
        <f t="shared" si="263"/>
        <v>0</v>
      </c>
      <c r="AQ139" s="9">
        <f t="shared" si="263"/>
        <v>70968</v>
      </c>
      <c r="AR139" s="9">
        <f t="shared" si="263"/>
        <v>0</v>
      </c>
      <c r="AS139" s="9">
        <f t="shared" si="263"/>
        <v>0</v>
      </c>
      <c r="AT139" s="9">
        <f t="shared" si="263"/>
        <v>0</v>
      </c>
      <c r="AU139" s="9">
        <f t="shared" si="263"/>
        <v>0</v>
      </c>
      <c r="AV139" s="9">
        <f t="shared" si="263"/>
        <v>0</v>
      </c>
      <c r="AW139" s="9">
        <f t="shared" si="263"/>
        <v>70968</v>
      </c>
      <c r="AX139" s="9">
        <f t="shared" si="263"/>
        <v>0</v>
      </c>
      <c r="AY139" s="9">
        <f>AY140+AY147</f>
        <v>-2760</v>
      </c>
      <c r="AZ139" s="9">
        <f t="shared" ref="AZ139:BD139" si="264">AZ140+AZ147</f>
        <v>97428</v>
      </c>
      <c r="BA139" s="9">
        <f t="shared" si="264"/>
        <v>0</v>
      </c>
      <c r="BB139" s="9">
        <f t="shared" si="264"/>
        <v>3559</v>
      </c>
      <c r="BC139" s="9">
        <f t="shared" si="264"/>
        <v>169195</v>
      </c>
      <c r="BD139" s="9">
        <f t="shared" si="264"/>
        <v>3559</v>
      </c>
    </row>
    <row r="140" spans="1:56" hidden="1">
      <c r="A140" s="26" t="s">
        <v>15</v>
      </c>
      <c r="B140" s="31">
        <v>902</v>
      </c>
      <c r="C140" s="31" t="s">
        <v>22</v>
      </c>
      <c r="D140" s="31" t="s">
        <v>60</v>
      </c>
      <c r="E140" s="31" t="s">
        <v>64</v>
      </c>
      <c r="F140" s="32"/>
      <c r="G140" s="11">
        <f t="shared" si="255"/>
        <v>43088</v>
      </c>
      <c r="H140" s="11">
        <f t="shared" si="255"/>
        <v>0</v>
      </c>
      <c r="I140" s="11">
        <f t="shared" si="256"/>
        <v>0</v>
      </c>
      <c r="J140" s="11">
        <f t="shared" si="257"/>
        <v>0</v>
      </c>
      <c r="K140" s="11">
        <f t="shared" si="258"/>
        <v>0</v>
      </c>
      <c r="L140" s="11">
        <f t="shared" si="259"/>
        <v>0</v>
      </c>
      <c r="M140" s="11">
        <f t="shared" si="260"/>
        <v>43088</v>
      </c>
      <c r="N140" s="11">
        <f t="shared" si="261"/>
        <v>0</v>
      </c>
      <c r="O140" s="11">
        <f t="shared" si="261"/>
        <v>0</v>
      </c>
      <c r="P140" s="11">
        <f t="shared" si="261"/>
        <v>0</v>
      </c>
      <c r="Q140" s="11">
        <f t="shared" si="261"/>
        <v>0</v>
      </c>
      <c r="R140" s="11">
        <f t="shared" si="261"/>
        <v>0</v>
      </c>
      <c r="S140" s="11">
        <f t="shared" si="261"/>
        <v>43088</v>
      </c>
      <c r="T140" s="11">
        <f t="shared" si="261"/>
        <v>0</v>
      </c>
      <c r="U140" s="11">
        <f t="shared" si="261"/>
        <v>0</v>
      </c>
      <c r="V140" s="11">
        <f t="shared" si="261"/>
        <v>0</v>
      </c>
      <c r="W140" s="11">
        <f t="shared" si="261"/>
        <v>0</v>
      </c>
      <c r="X140" s="11">
        <f t="shared" si="261"/>
        <v>0</v>
      </c>
      <c r="Y140" s="11">
        <f t="shared" si="261"/>
        <v>43088</v>
      </c>
      <c r="Z140" s="11">
        <f t="shared" si="261"/>
        <v>0</v>
      </c>
      <c r="AA140" s="11">
        <f t="shared" si="262"/>
        <v>0</v>
      </c>
      <c r="AB140" s="11">
        <f t="shared" si="262"/>
        <v>0</v>
      </c>
      <c r="AC140" s="11">
        <f t="shared" si="262"/>
        <v>0</v>
      </c>
      <c r="AD140" s="11">
        <f t="shared" si="262"/>
        <v>0</v>
      </c>
      <c r="AE140" s="11">
        <f t="shared" si="262"/>
        <v>43088</v>
      </c>
      <c r="AF140" s="11">
        <f t="shared" si="262"/>
        <v>0</v>
      </c>
      <c r="AG140" s="11">
        <f t="shared" si="262"/>
        <v>0</v>
      </c>
      <c r="AH140" s="11">
        <f t="shared" si="262"/>
        <v>0</v>
      </c>
      <c r="AI140" s="11">
        <f t="shared" si="262"/>
        <v>0</v>
      </c>
      <c r="AJ140" s="11">
        <f t="shared" si="262"/>
        <v>0</v>
      </c>
      <c r="AK140" s="11">
        <f t="shared" si="262"/>
        <v>43088</v>
      </c>
      <c r="AL140" s="11">
        <f t="shared" si="262"/>
        <v>0</v>
      </c>
      <c r="AM140" s="11">
        <f t="shared" si="263"/>
        <v>0</v>
      </c>
      <c r="AN140" s="11">
        <f t="shared" si="263"/>
        <v>27880</v>
      </c>
      <c r="AO140" s="11">
        <f t="shared" si="263"/>
        <v>0</v>
      </c>
      <c r="AP140" s="11">
        <f t="shared" si="263"/>
        <v>0</v>
      </c>
      <c r="AQ140" s="11">
        <f t="shared" si="263"/>
        <v>70968</v>
      </c>
      <c r="AR140" s="11">
        <f t="shared" si="263"/>
        <v>0</v>
      </c>
      <c r="AS140" s="11">
        <f t="shared" si="263"/>
        <v>0</v>
      </c>
      <c r="AT140" s="11">
        <f t="shared" si="263"/>
        <v>0</v>
      </c>
      <c r="AU140" s="11">
        <f t="shared" si="263"/>
        <v>0</v>
      </c>
      <c r="AV140" s="11">
        <f t="shared" si="263"/>
        <v>0</v>
      </c>
      <c r="AW140" s="11">
        <f t="shared" si="263"/>
        <v>70968</v>
      </c>
      <c r="AX140" s="11">
        <f t="shared" si="263"/>
        <v>0</v>
      </c>
      <c r="AY140" s="11">
        <f t="shared" ref="AY140:BD140" si="265">AY141</f>
        <v>-2760</v>
      </c>
      <c r="AZ140" s="11">
        <f t="shared" si="265"/>
        <v>97428</v>
      </c>
      <c r="BA140" s="11">
        <f t="shared" si="265"/>
        <v>0</v>
      </c>
      <c r="BB140" s="11">
        <f t="shared" si="265"/>
        <v>0</v>
      </c>
      <c r="BC140" s="11">
        <f t="shared" si="265"/>
        <v>165636</v>
      </c>
      <c r="BD140" s="11">
        <f t="shared" si="265"/>
        <v>0</v>
      </c>
    </row>
    <row r="141" spans="1:56" hidden="1">
      <c r="A141" s="26" t="s">
        <v>61</v>
      </c>
      <c r="B141" s="31">
        <v>902</v>
      </c>
      <c r="C141" s="31" t="s">
        <v>22</v>
      </c>
      <c r="D141" s="31" t="s">
        <v>60</v>
      </c>
      <c r="E141" s="31" t="s">
        <v>65</v>
      </c>
      <c r="F141" s="32"/>
      <c r="G141" s="11">
        <f>G144+G142</f>
        <v>43088</v>
      </c>
      <c r="H141" s="11">
        <f t="shared" ref="H141:I141" si="266">H144+H142</f>
        <v>0</v>
      </c>
      <c r="I141" s="11">
        <f t="shared" si="266"/>
        <v>0</v>
      </c>
      <c r="J141" s="11">
        <f t="shared" ref="J141:O141" si="267">J144+J142</f>
        <v>0</v>
      </c>
      <c r="K141" s="11">
        <f t="shared" si="267"/>
        <v>0</v>
      </c>
      <c r="L141" s="11">
        <f t="shared" si="267"/>
        <v>0</v>
      </c>
      <c r="M141" s="11">
        <f t="shared" si="267"/>
        <v>43088</v>
      </c>
      <c r="N141" s="11">
        <f t="shared" si="267"/>
        <v>0</v>
      </c>
      <c r="O141" s="11">
        <f t="shared" si="267"/>
        <v>0</v>
      </c>
      <c r="P141" s="11">
        <f t="shared" ref="P141:U141" si="268">P144+P142</f>
        <v>0</v>
      </c>
      <c r="Q141" s="11">
        <f t="shared" si="268"/>
        <v>0</v>
      </c>
      <c r="R141" s="11">
        <f t="shared" si="268"/>
        <v>0</v>
      </c>
      <c r="S141" s="11">
        <f t="shared" si="268"/>
        <v>43088</v>
      </c>
      <c r="T141" s="11">
        <f t="shared" si="268"/>
        <v>0</v>
      </c>
      <c r="U141" s="11">
        <f t="shared" si="268"/>
        <v>0</v>
      </c>
      <c r="V141" s="11">
        <f t="shared" ref="V141:AA141" si="269">V144+V142</f>
        <v>0</v>
      </c>
      <c r="W141" s="11">
        <f t="shared" si="269"/>
        <v>0</v>
      </c>
      <c r="X141" s="11">
        <f t="shared" si="269"/>
        <v>0</v>
      </c>
      <c r="Y141" s="11">
        <f t="shared" si="269"/>
        <v>43088</v>
      </c>
      <c r="Z141" s="11">
        <f t="shared" si="269"/>
        <v>0</v>
      </c>
      <c r="AA141" s="11">
        <f t="shared" si="269"/>
        <v>0</v>
      </c>
      <c r="AB141" s="11">
        <f t="shared" ref="AB141:AG141" si="270">AB144+AB142</f>
        <v>0</v>
      </c>
      <c r="AC141" s="11">
        <f t="shared" si="270"/>
        <v>0</v>
      </c>
      <c r="AD141" s="11">
        <f t="shared" si="270"/>
        <v>0</v>
      </c>
      <c r="AE141" s="11">
        <f t="shared" si="270"/>
        <v>43088</v>
      </c>
      <c r="AF141" s="11">
        <f t="shared" si="270"/>
        <v>0</v>
      </c>
      <c r="AG141" s="11">
        <f t="shared" si="270"/>
        <v>0</v>
      </c>
      <c r="AH141" s="11">
        <f t="shared" ref="AH141:AM141" si="271">AH144+AH142</f>
        <v>0</v>
      </c>
      <c r="AI141" s="11">
        <f t="shared" si="271"/>
        <v>0</v>
      </c>
      <c r="AJ141" s="11">
        <f t="shared" si="271"/>
        <v>0</v>
      </c>
      <c r="AK141" s="11">
        <f t="shared" si="271"/>
        <v>43088</v>
      </c>
      <c r="AL141" s="11">
        <f t="shared" si="271"/>
        <v>0</v>
      </c>
      <c r="AM141" s="11">
        <f t="shared" si="271"/>
        <v>0</v>
      </c>
      <c r="AN141" s="11">
        <f t="shared" ref="AN141:AS141" si="272">AN144+AN142</f>
        <v>27880</v>
      </c>
      <c r="AO141" s="11">
        <f t="shared" si="272"/>
        <v>0</v>
      </c>
      <c r="AP141" s="11">
        <f t="shared" si="272"/>
        <v>0</v>
      </c>
      <c r="AQ141" s="11">
        <f t="shared" si="272"/>
        <v>70968</v>
      </c>
      <c r="AR141" s="11">
        <f t="shared" si="272"/>
        <v>0</v>
      </c>
      <c r="AS141" s="11">
        <f t="shared" si="272"/>
        <v>0</v>
      </c>
      <c r="AT141" s="11">
        <f t="shared" ref="AT141:AY141" si="273">AT144+AT142</f>
        <v>0</v>
      </c>
      <c r="AU141" s="11">
        <f t="shared" si="273"/>
        <v>0</v>
      </c>
      <c r="AV141" s="11">
        <f t="shared" si="273"/>
        <v>0</v>
      </c>
      <c r="AW141" s="11">
        <f t="shared" si="273"/>
        <v>70968</v>
      </c>
      <c r="AX141" s="11">
        <f t="shared" si="273"/>
        <v>0</v>
      </c>
      <c r="AY141" s="11">
        <f t="shared" si="273"/>
        <v>-2760</v>
      </c>
      <c r="AZ141" s="11">
        <f t="shared" ref="AZ141:BD141" si="274">AZ144+AZ142</f>
        <v>97428</v>
      </c>
      <c r="BA141" s="11">
        <f t="shared" si="274"/>
        <v>0</v>
      </c>
      <c r="BB141" s="11">
        <f t="shared" si="274"/>
        <v>0</v>
      </c>
      <c r="BC141" s="11">
        <f t="shared" si="274"/>
        <v>165636</v>
      </c>
      <c r="BD141" s="11">
        <f t="shared" si="274"/>
        <v>0</v>
      </c>
    </row>
    <row r="142" spans="1:56" ht="33.6" hidden="1">
      <c r="A142" s="26" t="s">
        <v>244</v>
      </c>
      <c r="B142" s="31">
        <v>902</v>
      </c>
      <c r="C142" s="31" t="s">
        <v>22</v>
      </c>
      <c r="D142" s="31" t="s">
        <v>60</v>
      </c>
      <c r="E142" s="31" t="s">
        <v>65</v>
      </c>
      <c r="F142" s="32">
        <v>200</v>
      </c>
      <c r="G142" s="11">
        <f t="shared" ref="G142:BD142" si="275">G143</f>
        <v>5682</v>
      </c>
      <c r="H142" s="11">
        <f t="shared" si="275"/>
        <v>0</v>
      </c>
      <c r="I142" s="11">
        <f t="shared" si="275"/>
        <v>0</v>
      </c>
      <c r="J142" s="11">
        <f t="shared" si="275"/>
        <v>0</v>
      </c>
      <c r="K142" s="11">
        <f t="shared" si="275"/>
        <v>0</v>
      </c>
      <c r="L142" s="11">
        <f t="shared" si="275"/>
        <v>0</v>
      </c>
      <c r="M142" s="11">
        <f t="shared" si="275"/>
        <v>5682</v>
      </c>
      <c r="N142" s="11">
        <f t="shared" si="275"/>
        <v>0</v>
      </c>
      <c r="O142" s="11">
        <f t="shared" si="275"/>
        <v>0</v>
      </c>
      <c r="P142" s="11">
        <f t="shared" si="275"/>
        <v>0</v>
      </c>
      <c r="Q142" s="11">
        <f t="shared" si="275"/>
        <v>0</v>
      </c>
      <c r="R142" s="11">
        <f t="shared" si="275"/>
        <v>0</v>
      </c>
      <c r="S142" s="11">
        <f t="shared" si="275"/>
        <v>5682</v>
      </c>
      <c r="T142" s="11">
        <f t="shared" si="275"/>
        <v>0</v>
      </c>
      <c r="U142" s="11">
        <f t="shared" si="275"/>
        <v>0</v>
      </c>
      <c r="V142" s="11">
        <f t="shared" si="275"/>
        <v>0</v>
      </c>
      <c r="W142" s="11">
        <f t="shared" si="275"/>
        <v>0</v>
      </c>
      <c r="X142" s="11">
        <f t="shared" si="275"/>
        <v>0</v>
      </c>
      <c r="Y142" s="11">
        <f t="shared" si="275"/>
        <v>5682</v>
      </c>
      <c r="Z142" s="11">
        <f t="shared" si="275"/>
        <v>0</v>
      </c>
      <c r="AA142" s="11">
        <f t="shared" si="275"/>
        <v>0</v>
      </c>
      <c r="AB142" s="11">
        <f t="shared" si="275"/>
        <v>0</v>
      </c>
      <c r="AC142" s="11">
        <f t="shared" si="275"/>
        <v>0</v>
      </c>
      <c r="AD142" s="11">
        <f t="shared" si="275"/>
        <v>0</v>
      </c>
      <c r="AE142" s="11">
        <f t="shared" si="275"/>
        <v>5682</v>
      </c>
      <c r="AF142" s="11">
        <f t="shared" si="275"/>
        <v>0</v>
      </c>
      <c r="AG142" s="11">
        <f t="shared" si="275"/>
        <v>0</v>
      </c>
      <c r="AH142" s="11">
        <f t="shared" si="275"/>
        <v>0</v>
      </c>
      <c r="AI142" s="11">
        <f t="shared" si="275"/>
        <v>0</v>
      </c>
      <c r="AJ142" s="11">
        <f t="shared" si="275"/>
        <v>0</v>
      </c>
      <c r="AK142" s="11">
        <f t="shared" si="275"/>
        <v>5682</v>
      </c>
      <c r="AL142" s="11">
        <f t="shared" si="275"/>
        <v>0</v>
      </c>
      <c r="AM142" s="11">
        <f t="shared" si="275"/>
        <v>0</v>
      </c>
      <c r="AN142" s="11">
        <f t="shared" si="275"/>
        <v>0</v>
      </c>
      <c r="AO142" s="11">
        <f t="shared" si="275"/>
        <v>0</v>
      </c>
      <c r="AP142" s="11">
        <f t="shared" si="275"/>
        <v>0</v>
      </c>
      <c r="AQ142" s="11">
        <f t="shared" si="275"/>
        <v>5682</v>
      </c>
      <c r="AR142" s="11">
        <f t="shared" si="275"/>
        <v>0</v>
      </c>
      <c r="AS142" s="11">
        <f t="shared" si="275"/>
        <v>0</v>
      </c>
      <c r="AT142" s="11">
        <f t="shared" si="275"/>
        <v>0</v>
      </c>
      <c r="AU142" s="11">
        <f t="shared" si="275"/>
        <v>0</v>
      </c>
      <c r="AV142" s="11">
        <f t="shared" si="275"/>
        <v>0</v>
      </c>
      <c r="AW142" s="11">
        <f t="shared" si="275"/>
        <v>5682</v>
      </c>
      <c r="AX142" s="11">
        <f t="shared" si="275"/>
        <v>0</v>
      </c>
      <c r="AY142" s="11">
        <f t="shared" si="275"/>
        <v>0</v>
      </c>
      <c r="AZ142" s="11">
        <f t="shared" si="275"/>
        <v>0</v>
      </c>
      <c r="BA142" s="11">
        <f t="shared" si="275"/>
        <v>0</v>
      </c>
      <c r="BB142" s="11">
        <f t="shared" si="275"/>
        <v>0</v>
      </c>
      <c r="BC142" s="11">
        <f t="shared" si="275"/>
        <v>5682</v>
      </c>
      <c r="BD142" s="11">
        <f t="shared" si="275"/>
        <v>0</v>
      </c>
    </row>
    <row r="143" spans="1:56" ht="33.6" hidden="1">
      <c r="A143" s="26" t="s">
        <v>37</v>
      </c>
      <c r="B143" s="31">
        <v>902</v>
      </c>
      <c r="C143" s="31" t="s">
        <v>22</v>
      </c>
      <c r="D143" s="31" t="s">
        <v>60</v>
      </c>
      <c r="E143" s="31" t="s">
        <v>65</v>
      </c>
      <c r="F143" s="32">
        <v>240</v>
      </c>
      <c r="G143" s="9">
        <v>5682</v>
      </c>
      <c r="H143" s="10"/>
      <c r="I143" s="9"/>
      <c r="J143" s="10"/>
      <c r="K143" s="9"/>
      <c r="L143" s="10"/>
      <c r="M143" s="9">
        <f>G143+I143+J143+K143+L143</f>
        <v>5682</v>
      </c>
      <c r="N143" s="10">
        <f>H143+L143</f>
        <v>0</v>
      </c>
      <c r="O143" s="9"/>
      <c r="P143" s="10"/>
      <c r="Q143" s="9"/>
      <c r="R143" s="10"/>
      <c r="S143" s="9">
        <f>M143+O143+P143+Q143+R143</f>
        <v>5682</v>
      </c>
      <c r="T143" s="10">
        <f>N143+R143</f>
        <v>0</v>
      </c>
      <c r="U143" s="9"/>
      <c r="V143" s="10"/>
      <c r="W143" s="9"/>
      <c r="X143" s="10"/>
      <c r="Y143" s="9">
        <f>S143+U143+V143+W143+X143</f>
        <v>5682</v>
      </c>
      <c r="Z143" s="10">
        <f>T143+X143</f>
        <v>0</v>
      </c>
      <c r="AA143" s="9"/>
      <c r="AB143" s="10"/>
      <c r="AC143" s="9"/>
      <c r="AD143" s="10"/>
      <c r="AE143" s="9">
        <f>Y143+AA143+AB143+AC143+AD143</f>
        <v>5682</v>
      </c>
      <c r="AF143" s="10">
        <f>Z143+AD143</f>
        <v>0</v>
      </c>
      <c r="AG143" s="9"/>
      <c r="AH143" s="10"/>
      <c r="AI143" s="9"/>
      <c r="AJ143" s="10"/>
      <c r="AK143" s="9">
        <f>AE143+AG143+AH143+AI143+AJ143</f>
        <v>5682</v>
      </c>
      <c r="AL143" s="10">
        <f>AF143+AJ143</f>
        <v>0</v>
      </c>
      <c r="AM143" s="9"/>
      <c r="AN143" s="10"/>
      <c r="AO143" s="9"/>
      <c r="AP143" s="10"/>
      <c r="AQ143" s="9">
        <f>AK143+AM143+AN143+AO143+AP143</f>
        <v>5682</v>
      </c>
      <c r="AR143" s="10">
        <f>AL143+AP143</f>
        <v>0</v>
      </c>
      <c r="AS143" s="9"/>
      <c r="AT143" s="10"/>
      <c r="AU143" s="9"/>
      <c r="AV143" s="10"/>
      <c r="AW143" s="9">
        <f>AQ143+AS143+AT143+AU143+AV143</f>
        <v>5682</v>
      </c>
      <c r="AX143" s="10">
        <f>AR143+AV143</f>
        <v>0</v>
      </c>
      <c r="AY143" s="9"/>
      <c r="AZ143" s="10"/>
      <c r="BA143" s="9"/>
      <c r="BB143" s="10"/>
      <c r="BC143" s="9">
        <f>AW143+AY143+AZ143+BA143+BB143</f>
        <v>5682</v>
      </c>
      <c r="BD143" s="10">
        <f>AX143+BB143</f>
        <v>0</v>
      </c>
    </row>
    <row r="144" spans="1:56" hidden="1">
      <c r="A144" s="26" t="s">
        <v>66</v>
      </c>
      <c r="B144" s="31">
        <v>902</v>
      </c>
      <c r="C144" s="31" t="s">
        <v>22</v>
      </c>
      <c r="D144" s="31" t="s">
        <v>60</v>
      </c>
      <c r="E144" s="31" t="s">
        <v>65</v>
      </c>
      <c r="F144" s="32">
        <v>800</v>
      </c>
      <c r="G144" s="11">
        <f t="shared" ref="G144:H144" si="276">G145+G146</f>
        <v>37406</v>
      </c>
      <c r="H144" s="11">
        <f t="shared" si="276"/>
        <v>0</v>
      </c>
      <c r="I144" s="11">
        <f t="shared" ref="I144:N144" si="277">I145+I146</f>
        <v>0</v>
      </c>
      <c r="J144" s="11">
        <f t="shared" si="277"/>
        <v>0</v>
      </c>
      <c r="K144" s="11">
        <f t="shared" si="277"/>
        <v>0</v>
      </c>
      <c r="L144" s="11">
        <f t="shared" si="277"/>
        <v>0</v>
      </c>
      <c r="M144" s="11">
        <f t="shared" si="277"/>
        <v>37406</v>
      </c>
      <c r="N144" s="11">
        <f t="shared" si="277"/>
        <v>0</v>
      </c>
      <c r="O144" s="11">
        <f t="shared" ref="O144:T144" si="278">O145+O146</f>
        <v>0</v>
      </c>
      <c r="P144" s="11">
        <f t="shared" si="278"/>
        <v>0</v>
      </c>
      <c r="Q144" s="11">
        <f t="shared" si="278"/>
        <v>0</v>
      </c>
      <c r="R144" s="11">
        <f t="shared" si="278"/>
        <v>0</v>
      </c>
      <c r="S144" s="11">
        <f t="shared" si="278"/>
        <v>37406</v>
      </c>
      <c r="T144" s="11">
        <f t="shared" si="278"/>
        <v>0</v>
      </c>
      <c r="U144" s="11">
        <f t="shared" ref="U144:Z144" si="279">U145+U146</f>
        <v>0</v>
      </c>
      <c r="V144" s="11">
        <f t="shared" si="279"/>
        <v>0</v>
      </c>
      <c r="W144" s="11">
        <f t="shared" si="279"/>
        <v>0</v>
      </c>
      <c r="X144" s="11">
        <f t="shared" si="279"/>
        <v>0</v>
      </c>
      <c r="Y144" s="11">
        <f t="shared" si="279"/>
        <v>37406</v>
      </c>
      <c r="Z144" s="11">
        <f t="shared" si="279"/>
        <v>0</v>
      </c>
      <c r="AA144" s="11">
        <f t="shared" ref="AA144:AF144" si="280">AA145+AA146</f>
        <v>0</v>
      </c>
      <c r="AB144" s="11">
        <f t="shared" si="280"/>
        <v>0</v>
      </c>
      <c r="AC144" s="11">
        <f t="shared" si="280"/>
        <v>0</v>
      </c>
      <c r="AD144" s="11">
        <f t="shared" si="280"/>
        <v>0</v>
      </c>
      <c r="AE144" s="11">
        <f t="shared" si="280"/>
        <v>37406</v>
      </c>
      <c r="AF144" s="11">
        <f t="shared" si="280"/>
        <v>0</v>
      </c>
      <c r="AG144" s="11">
        <f t="shared" ref="AG144:AL144" si="281">AG145+AG146</f>
        <v>0</v>
      </c>
      <c r="AH144" s="11">
        <f t="shared" si="281"/>
        <v>0</v>
      </c>
      <c r="AI144" s="11">
        <f t="shared" si="281"/>
        <v>0</v>
      </c>
      <c r="AJ144" s="11">
        <f t="shared" si="281"/>
        <v>0</v>
      </c>
      <c r="AK144" s="11">
        <f t="shared" si="281"/>
        <v>37406</v>
      </c>
      <c r="AL144" s="11">
        <f t="shared" si="281"/>
        <v>0</v>
      </c>
      <c r="AM144" s="11">
        <f t="shared" ref="AM144:AR144" si="282">AM145+AM146</f>
        <v>0</v>
      </c>
      <c r="AN144" s="11">
        <f t="shared" si="282"/>
        <v>27880</v>
      </c>
      <c r="AO144" s="11">
        <f t="shared" si="282"/>
        <v>0</v>
      </c>
      <c r="AP144" s="11">
        <f t="shared" si="282"/>
        <v>0</v>
      </c>
      <c r="AQ144" s="11">
        <f t="shared" si="282"/>
        <v>65286</v>
      </c>
      <c r="AR144" s="11">
        <f t="shared" si="282"/>
        <v>0</v>
      </c>
      <c r="AS144" s="11">
        <f t="shared" ref="AS144:AX144" si="283">AS145+AS146</f>
        <v>0</v>
      </c>
      <c r="AT144" s="11">
        <f t="shared" si="283"/>
        <v>0</v>
      </c>
      <c r="AU144" s="11">
        <f t="shared" si="283"/>
        <v>0</v>
      </c>
      <c r="AV144" s="11">
        <f t="shared" si="283"/>
        <v>0</v>
      </c>
      <c r="AW144" s="11">
        <f t="shared" si="283"/>
        <v>65286</v>
      </c>
      <c r="AX144" s="11">
        <f t="shared" si="283"/>
        <v>0</v>
      </c>
      <c r="AY144" s="11">
        <f t="shared" ref="AY144:BD144" si="284">AY145+AY146</f>
        <v>-2760</v>
      </c>
      <c r="AZ144" s="11">
        <f t="shared" si="284"/>
        <v>97428</v>
      </c>
      <c r="BA144" s="11">
        <f t="shared" si="284"/>
        <v>0</v>
      </c>
      <c r="BB144" s="11">
        <f t="shared" si="284"/>
        <v>0</v>
      </c>
      <c r="BC144" s="11">
        <f t="shared" si="284"/>
        <v>159954</v>
      </c>
      <c r="BD144" s="11">
        <f t="shared" si="284"/>
        <v>0</v>
      </c>
    </row>
    <row r="145" spans="1:56" hidden="1">
      <c r="A145" s="26" t="s">
        <v>156</v>
      </c>
      <c r="B145" s="31">
        <v>902</v>
      </c>
      <c r="C145" s="31" t="s">
        <v>22</v>
      </c>
      <c r="D145" s="31" t="s">
        <v>60</v>
      </c>
      <c r="E145" s="31" t="s">
        <v>65</v>
      </c>
      <c r="F145" s="32">
        <v>830</v>
      </c>
      <c r="G145" s="9">
        <f>41453-13847</f>
        <v>27606</v>
      </c>
      <c r="H145" s="10"/>
      <c r="I145" s="9"/>
      <c r="J145" s="10"/>
      <c r="K145" s="9"/>
      <c r="L145" s="10"/>
      <c r="M145" s="9">
        <f t="shared" ref="M145:M146" si="285">G145+I145+J145+K145+L145</f>
        <v>27606</v>
      </c>
      <c r="N145" s="10">
        <f t="shared" ref="N145:N146" si="286">H145+L145</f>
        <v>0</v>
      </c>
      <c r="O145" s="9"/>
      <c r="P145" s="11">
        <f>63134-63134</f>
        <v>0</v>
      </c>
      <c r="Q145" s="9"/>
      <c r="R145" s="10"/>
      <c r="S145" s="9">
        <f t="shared" ref="S145:S146" si="287">M145+O145+P145+Q145+R145</f>
        <v>27606</v>
      </c>
      <c r="T145" s="10">
        <f t="shared" ref="T145:T146" si="288">N145+R145</f>
        <v>0</v>
      </c>
      <c r="U145" s="9"/>
      <c r="V145" s="11"/>
      <c r="W145" s="9"/>
      <c r="X145" s="10"/>
      <c r="Y145" s="9">
        <f t="shared" ref="Y145:Y146" si="289">S145+U145+V145+W145+X145</f>
        <v>27606</v>
      </c>
      <c r="Z145" s="10">
        <f t="shared" ref="Z145:Z146" si="290">T145+X145</f>
        <v>0</v>
      </c>
      <c r="AA145" s="9"/>
      <c r="AB145" s="11"/>
      <c r="AC145" s="9"/>
      <c r="AD145" s="10"/>
      <c r="AE145" s="9">
        <f t="shared" ref="AE145:AE146" si="291">Y145+AA145+AB145+AC145+AD145</f>
        <v>27606</v>
      </c>
      <c r="AF145" s="10">
        <f t="shared" ref="AF145:AF146" si="292">Z145+AD145</f>
        <v>0</v>
      </c>
      <c r="AG145" s="9"/>
      <c r="AH145" s="11"/>
      <c r="AI145" s="9"/>
      <c r="AJ145" s="10"/>
      <c r="AK145" s="9">
        <f t="shared" ref="AK145:AK146" si="293">AE145+AG145+AH145+AI145+AJ145</f>
        <v>27606</v>
      </c>
      <c r="AL145" s="10">
        <f t="shared" ref="AL145:AL146" si="294">AF145+AJ145</f>
        <v>0</v>
      </c>
      <c r="AM145" s="9"/>
      <c r="AN145" s="11">
        <v>27880</v>
      </c>
      <c r="AO145" s="9"/>
      <c r="AP145" s="10"/>
      <c r="AQ145" s="9">
        <f t="shared" ref="AQ145:AQ146" si="295">AK145+AM145+AN145+AO145+AP145</f>
        <v>55486</v>
      </c>
      <c r="AR145" s="10">
        <f t="shared" ref="AR145:AR146" si="296">AL145+AP145</f>
        <v>0</v>
      </c>
      <c r="AS145" s="9"/>
      <c r="AT145" s="11"/>
      <c r="AU145" s="9"/>
      <c r="AV145" s="10"/>
      <c r="AW145" s="9">
        <f t="shared" ref="AW145:AW146" si="297">AQ145+AS145+AT145+AU145+AV145</f>
        <v>55486</v>
      </c>
      <c r="AX145" s="10">
        <f t="shared" ref="AX145:AX146" si="298">AR145+AV145</f>
        <v>0</v>
      </c>
      <c r="AY145" s="9"/>
      <c r="AZ145" s="11">
        <f>98763-3559+2224</f>
        <v>97428</v>
      </c>
      <c r="BA145" s="9"/>
      <c r="BB145" s="10"/>
      <c r="BC145" s="9">
        <f t="shared" ref="BC145:BC146" si="299">AW145+AY145+AZ145+BA145+BB145</f>
        <v>152914</v>
      </c>
      <c r="BD145" s="10">
        <f t="shared" ref="BD145:BD146" si="300">AX145+BB145</f>
        <v>0</v>
      </c>
    </row>
    <row r="146" spans="1:56" ht="50.25" hidden="1" customHeight="1">
      <c r="A146" s="26" t="s">
        <v>157</v>
      </c>
      <c r="B146" s="31">
        <v>902</v>
      </c>
      <c r="C146" s="31" t="s">
        <v>22</v>
      </c>
      <c r="D146" s="31" t="s">
        <v>60</v>
      </c>
      <c r="E146" s="31" t="s">
        <v>65</v>
      </c>
      <c r="F146" s="32">
        <v>840</v>
      </c>
      <c r="G146" s="9">
        <v>9800</v>
      </c>
      <c r="H146" s="10"/>
      <c r="I146" s="9"/>
      <c r="J146" s="10"/>
      <c r="K146" s="9"/>
      <c r="L146" s="10"/>
      <c r="M146" s="9">
        <f t="shared" si="285"/>
        <v>9800</v>
      </c>
      <c r="N146" s="10">
        <f t="shared" si="286"/>
        <v>0</v>
      </c>
      <c r="O146" s="9"/>
      <c r="P146" s="10"/>
      <c r="Q146" s="9"/>
      <c r="R146" s="10"/>
      <c r="S146" s="9">
        <f t="shared" si="287"/>
        <v>9800</v>
      </c>
      <c r="T146" s="10">
        <f t="shared" si="288"/>
        <v>0</v>
      </c>
      <c r="U146" s="9"/>
      <c r="V146" s="10"/>
      <c r="W146" s="9"/>
      <c r="X146" s="10"/>
      <c r="Y146" s="9">
        <f t="shared" si="289"/>
        <v>9800</v>
      </c>
      <c r="Z146" s="10">
        <f t="shared" si="290"/>
        <v>0</v>
      </c>
      <c r="AA146" s="9"/>
      <c r="AB146" s="10"/>
      <c r="AC146" s="9"/>
      <c r="AD146" s="10"/>
      <c r="AE146" s="9">
        <f t="shared" si="291"/>
        <v>9800</v>
      </c>
      <c r="AF146" s="10">
        <f t="shared" si="292"/>
        <v>0</v>
      </c>
      <c r="AG146" s="9"/>
      <c r="AH146" s="10"/>
      <c r="AI146" s="9"/>
      <c r="AJ146" s="10"/>
      <c r="AK146" s="9">
        <f t="shared" si="293"/>
        <v>9800</v>
      </c>
      <c r="AL146" s="10">
        <f t="shared" si="294"/>
        <v>0</v>
      </c>
      <c r="AM146" s="9"/>
      <c r="AN146" s="10"/>
      <c r="AO146" s="9"/>
      <c r="AP146" s="10"/>
      <c r="AQ146" s="9">
        <f t="shared" si="295"/>
        <v>9800</v>
      </c>
      <c r="AR146" s="10">
        <f t="shared" si="296"/>
        <v>0</v>
      </c>
      <c r="AS146" s="9"/>
      <c r="AT146" s="10"/>
      <c r="AU146" s="9"/>
      <c r="AV146" s="10"/>
      <c r="AW146" s="9">
        <f t="shared" si="297"/>
        <v>9800</v>
      </c>
      <c r="AX146" s="10">
        <f t="shared" si="298"/>
        <v>0</v>
      </c>
      <c r="AY146" s="9">
        <v>-2760</v>
      </c>
      <c r="AZ146" s="10"/>
      <c r="BA146" s="9"/>
      <c r="BB146" s="10"/>
      <c r="BC146" s="9">
        <f t="shared" si="299"/>
        <v>7040</v>
      </c>
      <c r="BD146" s="10">
        <f t="shared" si="300"/>
        <v>0</v>
      </c>
    </row>
    <row r="147" spans="1:56" ht="31.5" hidden="1" customHeight="1">
      <c r="A147" s="39" t="s">
        <v>401</v>
      </c>
      <c r="B147" s="31">
        <v>902</v>
      </c>
      <c r="C147" s="31" t="s">
        <v>22</v>
      </c>
      <c r="D147" s="31" t="s">
        <v>60</v>
      </c>
      <c r="E147" s="31" t="s">
        <v>652</v>
      </c>
      <c r="F147" s="32"/>
      <c r="G147" s="9"/>
      <c r="H147" s="10"/>
      <c r="I147" s="9"/>
      <c r="J147" s="10"/>
      <c r="K147" s="9"/>
      <c r="L147" s="10"/>
      <c r="M147" s="9"/>
      <c r="N147" s="10"/>
      <c r="O147" s="9"/>
      <c r="P147" s="10"/>
      <c r="Q147" s="9"/>
      <c r="R147" s="10"/>
      <c r="S147" s="9"/>
      <c r="T147" s="10"/>
      <c r="U147" s="9"/>
      <c r="V147" s="10"/>
      <c r="W147" s="9"/>
      <c r="X147" s="10"/>
      <c r="Y147" s="9"/>
      <c r="Z147" s="10"/>
      <c r="AA147" s="9"/>
      <c r="AB147" s="10"/>
      <c r="AC147" s="9"/>
      <c r="AD147" s="10"/>
      <c r="AE147" s="9"/>
      <c r="AF147" s="10"/>
      <c r="AG147" s="9"/>
      <c r="AH147" s="10"/>
      <c r="AI147" s="9"/>
      <c r="AJ147" s="10"/>
      <c r="AK147" s="9"/>
      <c r="AL147" s="10"/>
      <c r="AM147" s="9"/>
      <c r="AN147" s="10"/>
      <c r="AO147" s="9"/>
      <c r="AP147" s="10"/>
      <c r="AQ147" s="9"/>
      <c r="AR147" s="10"/>
      <c r="AS147" s="9"/>
      <c r="AT147" s="10"/>
      <c r="AU147" s="9"/>
      <c r="AV147" s="10"/>
      <c r="AW147" s="9"/>
      <c r="AX147" s="10"/>
      <c r="AY147" s="9">
        <f>AY148</f>
        <v>0</v>
      </c>
      <c r="AZ147" s="9">
        <f t="shared" ref="AZ147:BD149" si="301">AZ148</f>
        <v>0</v>
      </c>
      <c r="BA147" s="9">
        <f t="shared" si="301"/>
        <v>0</v>
      </c>
      <c r="BB147" s="9">
        <f t="shared" si="301"/>
        <v>3559</v>
      </c>
      <c r="BC147" s="9">
        <f t="shared" si="301"/>
        <v>3559</v>
      </c>
      <c r="BD147" s="9">
        <f t="shared" si="301"/>
        <v>3559</v>
      </c>
    </row>
    <row r="148" spans="1:56" ht="36" hidden="1" customHeight="1">
      <c r="A148" s="39" t="s">
        <v>402</v>
      </c>
      <c r="B148" s="31">
        <v>902</v>
      </c>
      <c r="C148" s="31" t="s">
        <v>22</v>
      </c>
      <c r="D148" s="31" t="s">
        <v>60</v>
      </c>
      <c r="E148" s="31" t="s">
        <v>651</v>
      </c>
      <c r="F148" s="32"/>
      <c r="G148" s="9"/>
      <c r="H148" s="10"/>
      <c r="I148" s="9"/>
      <c r="J148" s="10"/>
      <c r="K148" s="9"/>
      <c r="L148" s="10"/>
      <c r="M148" s="9"/>
      <c r="N148" s="10"/>
      <c r="O148" s="9"/>
      <c r="P148" s="10"/>
      <c r="Q148" s="9"/>
      <c r="R148" s="10"/>
      <c r="S148" s="9"/>
      <c r="T148" s="10"/>
      <c r="U148" s="9"/>
      <c r="V148" s="10"/>
      <c r="W148" s="9"/>
      <c r="X148" s="10"/>
      <c r="Y148" s="9"/>
      <c r="Z148" s="10"/>
      <c r="AA148" s="9"/>
      <c r="AB148" s="10"/>
      <c r="AC148" s="9"/>
      <c r="AD148" s="10"/>
      <c r="AE148" s="9"/>
      <c r="AF148" s="10"/>
      <c r="AG148" s="9"/>
      <c r="AH148" s="10"/>
      <c r="AI148" s="9"/>
      <c r="AJ148" s="10"/>
      <c r="AK148" s="9"/>
      <c r="AL148" s="10"/>
      <c r="AM148" s="9"/>
      <c r="AN148" s="10"/>
      <c r="AO148" s="9"/>
      <c r="AP148" s="10"/>
      <c r="AQ148" s="9"/>
      <c r="AR148" s="10"/>
      <c r="AS148" s="9"/>
      <c r="AT148" s="10"/>
      <c r="AU148" s="9"/>
      <c r="AV148" s="10"/>
      <c r="AW148" s="9"/>
      <c r="AX148" s="10"/>
      <c r="AY148" s="9">
        <f>AY149</f>
        <v>0</v>
      </c>
      <c r="AZ148" s="9">
        <f t="shared" si="301"/>
        <v>0</v>
      </c>
      <c r="BA148" s="9">
        <f t="shared" si="301"/>
        <v>0</v>
      </c>
      <c r="BB148" s="9">
        <f t="shared" si="301"/>
        <v>3559</v>
      </c>
      <c r="BC148" s="9">
        <f t="shared" si="301"/>
        <v>3559</v>
      </c>
      <c r="BD148" s="9">
        <f t="shared" si="301"/>
        <v>3559</v>
      </c>
    </row>
    <row r="149" spans="1:56" ht="19.5" hidden="1" customHeight="1">
      <c r="A149" s="26" t="s">
        <v>66</v>
      </c>
      <c r="B149" s="31" t="s">
        <v>152</v>
      </c>
      <c r="C149" s="31" t="s">
        <v>22</v>
      </c>
      <c r="D149" s="31" t="s">
        <v>60</v>
      </c>
      <c r="E149" s="31" t="s">
        <v>651</v>
      </c>
      <c r="F149" s="32">
        <v>800</v>
      </c>
      <c r="G149" s="9"/>
      <c r="H149" s="10"/>
      <c r="I149" s="9"/>
      <c r="J149" s="10"/>
      <c r="K149" s="9"/>
      <c r="L149" s="10"/>
      <c r="M149" s="9"/>
      <c r="N149" s="10"/>
      <c r="O149" s="9"/>
      <c r="P149" s="10"/>
      <c r="Q149" s="9"/>
      <c r="R149" s="10"/>
      <c r="S149" s="9"/>
      <c r="T149" s="10"/>
      <c r="U149" s="9"/>
      <c r="V149" s="10"/>
      <c r="W149" s="9"/>
      <c r="X149" s="10"/>
      <c r="Y149" s="9"/>
      <c r="Z149" s="10"/>
      <c r="AA149" s="9"/>
      <c r="AB149" s="10"/>
      <c r="AC149" s="9"/>
      <c r="AD149" s="10"/>
      <c r="AE149" s="9"/>
      <c r="AF149" s="10"/>
      <c r="AG149" s="9"/>
      <c r="AH149" s="10"/>
      <c r="AI149" s="9"/>
      <c r="AJ149" s="10"/>
      <c r="AK149" s="9"/>
      <c r="AL149" s="10"/>
      <c r="AM149" s="9"/>
      <c r="AN149" s="10"/>
      <c r="AO149" s="9"/>
      <c r="AP149" s="10"/>
      <c r="AQ149" s="9"/>
      <c r="AR149" s="10"/>
      <c r="AS149" s="9"/>
      <c r="AT149" s="10"/>
      <c r="AU149" s="9"/>
      <c r="AV149" s="10"/>
      <c r="AW149" s="9"/>
      <c r="AX149" s="10"/>
      <c r="AY149" s="9">
        <f>AY150</f>
        <v>0</v>
      </c>
      <c r="AZ149" s="9">
        <f t="shared" si="301"/>
        <v>0</v>
      </c>
      <c r="BA149" s="9">
        <f t="shared" si="301"/>
        <v>0</v>
      </c>
      <c r="BB149" s="9">
        <f t="shared" si="301"/>
        <v>3559</v>
      </c>
      <c r="BC149" s="9">
        <f t="shared" si="301"/>
        <v>3559</v>
      </c>
      <c r="BD149" s="9">
        <f t="shared" si="301"/>
        <v>3559</v>
      </c>
    </row>
    <row r="150" spans="1:56" ht="20.25" hidden="1" customHeight="1">
      <c r="A150" s="26" t="s">
        <v>156</v>
      </c>
      <c r="B150" s="31" t="s">
        <v>152</v>
      </c>
      <c r="C150" s="31" t="s">
        <v>22</v>
      </c>
      <c r="D150" s="31" t="s">
        <v>60</v>
      </c>
      <c r="E150" s="31" t="s">
        <v>651</v>
      </c>
      <c r="F150" s="32">
        <v>830</v>
      </c>
      <c r="G150" s="9"/>
      <c r="H150" s="10"/>
      <c r="I150" s="9"/>
      <c r="J150" s="10"/>
      <c r="K150" s="9"/>
      <c r="L150" s="10"/>
      <c r="M150" s="9"/>
      <c r="N150" s="10"/>
      <c r="O150" s="9"/>
      <c r="P150" s="10"/>
      <c r="Q150" s="9"/>
      <c r="R150" s="10"/>
      <c r="S150" s="9"/>
      <c r="T150" s="10"/>
      <c r="U150" s="9"/>
      <c r="V150" s="10"/>
      <c r="W150" s="9"/>
      <c r="X150" s="10"/>
      <c r="Y150" s="9"/>
      <c r="Z150" s="10"/>
      <c r="AA150" s="9"/>
      <c r="AB150" s="10"/>
      <c r="AC150" s="9"/>
      <c r="AD150" s="10"/>
      <c r="AE150" s="9"/>
      <c r="AF150" s="10"/>
      <c r="AG150" s="9"/>
      <c r="AH150" s="10"/>
      <c r="AI150" s="9"/>
      <c r="AJ150" s="10"/>
      <c r="AK150" s="9"/>
      <c r="AL150" s="10"/>
      <c r="AM150" s="9"/>
      <c r="AN150" s="10"/>
      <c r="AO150" s="9"/>
      <c r="AP150" s="10"/>
      <c r="AQ150" s="9"/>
      <c r="AR150" s="10"/>
      <c r="AS150" s="9"/>
      <c r="AT150" s="10"/>
      <c r="AU150" s="9"/>
      <c r="AV150" s="10"/>
      <c r="AW150" s="9"/>
      <c r="AX150" s="10"/>
      <c r="AY150" s="9"/>
      <c r="AZ150" s="10"/>
      <c r="BA150" s="9"/>
      <c r="BB150" s="9">
        <v>3559</v>
      </c>
      <c r="BC150" s="9">
        <f t="shared" ref="BC150" si="302">AW150+AY150+AZ150+BA150+BB150</f>
        <v>3559</v>
      </c>
      <c r="BD150" s="9">
        <f t="shared" ref="BD150" si="303">AX150+BB150</f>
        <v>3559</v>
      </c>
    </row>
    <row r="151" spans="1:56" ht="18.75" hidden="1" customHeight="1">
      <c r="A151" s="26"/>
      <c r="B151" s="31"/>
      <c r="C151" s="31"/>
      <c r="D151" s="31"/>
      <c r="E151" s="31"/>
      <c r="F151" s="32"/>
      <c r="G151" s="9"/>
      <c r="H151" s="10"/>
      <c r="I151" s="9"/>
      <c r="J151" s="10"/>
      <c r="K151" s="9"/>
      <c r="L151" s="10"/>
      <c r="M151" s="9"/>
      <c r="N151" s="10"/>
      <c r="O151" s="9"/>
      <c r="P151" s="10"/>
      <c r="Q151" s="9"/>
      <c r="R151" s="10"/>
      <c r="S151" s="9"/>
      <c r="T151" s="10"/>
      <c r="U151" s="9"/>
      <c r="V151" s="10"/>
      <c r="W151" s="9"/>
      <c r="X151" s="10"/>
      <c r="Y151" s="9"/>
      <c r="Z151" s="10"/>
      <c r="AA151" s="9"/>
      <c r="AB151" s="10"/>
      <c r="AC151" s="9"/>
      <c r="AD151" s="10"/>
      <c r="AE151" s="9"/>
      <c r="AF151" s="10"/>
      <c r="AG151" s="9"/>
      <c r="AH151" s="10"/>
      <c r="AI151" s="9"/>
      <c r="AJ151" s="10"/>
      <c r="AK151" s="9"/>
      <c r="AL151" s="10"/>
      <c r="AM151" s="9"/>
      <c r="AN151" s="10"/>
      <c r="AO151" s="9"/>
      <c r="AP151" s="10"/>
      <c r="AQ151" s="9"/>
      <c r="AR151" s="10"/>
      <c r="AS151" s="9"/>
      <c r="AT151" s="10"/>
      <c r="AU151" s="9"/>
      <c r="AV151" s="10"/>
      <c r="AW151" s="9"/>
      <c r="AX151" s="10"/>
      <c r="AY151" s="9"/>
      <c r="AZ151" s="10"/>
      <c r="BA151" s="9"/>
      <c r="BB151" s="10"/>
      <c r="BC151" s="9"/>
      <c r="BD151" s="10"/>
    </row>
    <row r="152" spans="1:56" ht="23.25" hidden="1" customHeight="1">
      <c r="A152" s="41" t="s">
        <v>323</v>
      </c>
      <c r="B152" s="25">
        <f>B142</f>
        <v>902</v>
      </c>
      <c r="C152" s="25" t="s">
        <v>29</v>
      </c>
      <c r="D152" s="25" t="s">
        <v>118</v>
      </c>
      <c r="E152" s="31"/>
      <c r="F152" s="32"/>
      <c r="G152" s="9"/>
      <c r="H152" s="10"/>
      <c r="I152" s="9"/>
      <c r="J152" s="10"/>
      <c r="K152" s="9"/>
      <c r="L152" s="10"/>
      <c r="M152" s="9"/>
      <c r="N152" s="10"/>
      <c r="O152" s="9"/>
      <c r="P152" s="10"/>
      <c r="Q152" s="9"/>
      <c r="R152" s="10"/>
      <c r="S152" s="9"/>
      <c r="T152" s="10"/>
      <c r="U152" s="9"/>
      <c r="V152" s="10"/>
      <c r="W152" s="9"/>
      <c r="X152" s="10"/>
      <c r="Y152" s="9"/>
      <c r="Z152" s="10"/>
      <c r="AA152" s="9"/>
      <c r="AB152" s="10"/>
      <c r="AC152" s="9"/>
      <c r="AD152" s="10"/>
      <c r="AE152" s="9"/>
      <c r="AF152" s="10"/>
      <c r="AG152" s="9"/>
      <c r="AH152" s="10"/>
      <c r="AI152" s="9"/>
      <c r="AJ152" s="10"/>
      <c r="AK152" s="9"/>
      <c r="AL152" s="10"/>
      <c r="AM152" s="9"/>
      <c r="AN152" s="10"/>
      <c r="AO152" s="9"/>
      <c r="AP152" s="10"/>
      <c r="AQ152" s="9"/>
      <c r="AR152" s="10"/>
      <c r="AS152" s="9"/>
      <c r="AT152" s="10"/>
      <c r="AU152" s="9"/>
      <c r="AV152" s="10"/>
      <c r="AW152" s="9"/>
      <c r="AX152" s="10"/>
      <c r="AY152" s="9">
        <f>AY153</f>
        <v>0</v>
      </c>
      <c r="AZ152" s="15">
        <f t="shared" ref="AZ152:BD156" si="304">AZ153</f>
        <v>7919</v>
      </c>
      <c r="BA152" s="15">
        <f t="shared" si="304"/>
        <v>0</v>
      </c>
      <c r="BB152" s="15">
        <f t="shared" si="304"/>
        <v>157056</v>
      </c>
      <c r="BC152" s="15">
        <f t="shared" si="304"/>
        <v>164975</v>
      </c>
      <c r="BD152" s="15">
        <f t="shared" si="304"/>
        <v>157056</v>
      </c>
    </row>
    <row r="153" spans="1:56" ht="54" hidden="1" customHeight="1">
      <c r="A153" s="29" t="s">
        <v>596</v>
      </c>
      <c r="B153" s="27" t="s">
        <v>152</v>
      </c>
      <c r="C153" s="27" t="s">
        <v>29</v>
      </c>
      <c r="D153" s="27" t="s">
        <v>118</v>
      </c>
      <c r="E153" s="27" t="s">
        <v>173</v>
      </c>
      <c r="F153" s="32"/>
      <c r="G153" s="9"/>
      <c r="H153" s="10"/>
      <c r="I153" s="9"/>
      <c r="J153" s="10"/>
      <c r="K153" s="9"/>
      <c r="L153" s="10"/>
      <c r="M153" s="9"/>
      <c r="N153" s="10"/>
      <c r="O153" s="9"/>
      <c r="P153" s="10"/>
      <c r="Q153" s="9"/>
      <c r="R153" s="10"/>
      <c r="S153" s="9"/>
      <c r="T153" s="10"/>
      <c r="U153" s="9"/>
      <c r="V153" s="10"/>
      <c r="W153" s="9"/>
      <c r="X153" s="10"/>
      <c r="Y153" s="9"/>
      <c r="Z153" s="10"/>
      <c r="AA153" s="9"/>
      <c r="AB153" s="10"/>
      <c r="AC153" s="9"/>
      <c r="AD153" s="10"/>
      <c r="AE153" s="9"/>
      <c r="AF153" s="10"/>
      <c r="AG153" s="9"/>
      <c r="AH153" s="10"/>
      <c r="AI153" s="9"/>
      <c r="AJ153" s="10"/>
      <c r="AK153" s="9"/>
      <c r="AL153" s="10"/>
      <c r="AM153" s="9"/>
      <c r="AN153" s="10"/>
      <c r="AO153" s="9"/>
      <c r="AP153" s="10"/>
      <c r="AQ153" s="9"/>
      <c r="AR153" s="10"/>
      <c r="AS153" s="9"/>
      <c r="AT153" s="10"/>
      <c r="AU153" s="9"/>
      <c r="AV153" s="10"/>
      <c r="AW153" s="9"/>
      <c r="AX153" s="10"/>
      <c r="AY153" s="9">
        <f>AY154</f>
        <v>0</v>
      </c>
      <c r="AZ153" s="9">
        <f t="shared" si="304"/>
        <v>7919</v>
      </c>
      <c r="BA153" s="9">
        <f t="shared" si="304"/>
        <v>0</v>
      </c>
      <c r="BB153" s="9">
        <f t="shared" si="304"/>
        <v>157056</v>
      </c>
      <c r="BC153" s="9">
        <f t="shared" si="304"/>
        <v>164975</v>
      </c>
      <c r="BD153" s="9">
        <f t="shared" si="304"/>
        <v>157056</v>
      </c>
    </row>
    <row r="154" spans="1:56" ht="50.25" hidden="1" customHeight="1">
      <c r="A154" s="29" t="s">
        <v>599</v>
      </c>
      <c r="B154" s="27" t="s">
        <v>152</v>
      </c>
      <c r="C154" s="27" t="s">
        <v>347</v>
      </c>
      <c r="D154" s="27" t="s">
        <v>118</v>
      </c>
      <c r="E154" s="27" t="s">
        <v>174</v>
      </c>
      <c r="F154" s="32"/>
      <c r="G154" s="9"/>
      <c r="H154" s="10"/>
      <c r="I154" s="9"/>
      <c r="J154" s="10"/>
      <c r="K154" s="9"/>
      <c r="L154" s="10"/>
      <c r="M154" s="9"/>
      <c r="N154" s="10"/>
      <c r="O154" s="9"/>
      <c r="P154" s="10"/>
      <c r="Q154" s="9"/>
      <c r="R154" s="10"/>
      <c r="S154" s="9"/>
      <c r="T154" s="10"/>
      <c r="U154" s="9"/>
      <c r="V154" s="10"/>
      <c r="W154" s="9"/>
      <c r="X154" s="10"/>
      <c r="Y154" s="9"/>
      <c r="Z154" s="10"/>
      <c r="AA154" s="9"/>
      <c r="AB154" s="10"/>
      <c r="AC154" s="9"/>
      <c r="AD154" s="10"/>
      <c r="AE154" s="9"/>
      <c r="AF154" s="10"/>
      <c r="AG154" s="9"/>
      <c r="AH154" s="10"/>
      <c r="AI154" s="9"/>
      <c r="AJ154" s="10"/>
      <c r="AK154" s="9"/>
      <c r="AL154" s="10"/>
      <c r="AM154" s="9"/>
      <c r="AN154" s="10"/>
      <c r="AO154" s="9"/>
      <c r="AP154" s="10"/>
      <c r="AQ154" s="9"/>
      <c r="AR154" s="10"/>
      <c r="AS154" s="9"/>
      <c r="AT154" s="10"/>
      <c r="AU154" s="9"/>
      <c r="AV154" s="10"/>
      <c r="AW154" s="9"/>
      <c r="AX154" s="10"/>
      <c r="AY154" s="9">
        <f>AY155</f>
        <v>0</v>
      </c>
      <c r="AZ154" s="9">
        <f t="shared" si="304"/>
        <v>7919</v>
      </c>
      <c r="BA154" s="9">
        <f t="shared" si="304"/>
        <v>0</v>
      </c>
      <c r="BB154" s="9">
        <f t="shared" si="304"/>
        <v>157056</v>
      </c>
      <c r="BC154" s="9">
        <f t="shared" si="304"/>
        <v>164975</v>
      </c>
      <c r="BD154" s="9">
        <f t="shared" si="304"/>
        <v>157056</v>
      </c>
    </row>
    <row r="155" spans="1:56" ht="93" hidden="1" customHeight="1">
      <c r="A155" s="26" t="s">
        <v>598</v>
      </c>
      <c r="B155" s="27" t="s">
        <v>152</v>
      </c>
      <c r="C155" s="27" t="s">
        <v>347</v>
      </c>
      <c r="D155" s="27" t="s">
        <v>118</v>
      </c>
      <c r="E155" s="27" t="s">
        <v>530</v>
      </c>
      <c r="F155" s="32"/>
      <c r="G155" s="9"/>
      <c r="H155" s="10"/>
      <c r="I155" s="9"/>
      <c r="J155" s="10"/>
      <c r="K155" s="9"/>
      <c r="L155" s="10"/>
      <c r="M155" s="9"/>
      <c r="N155" s="10"/>
      <c r="O155" s="9"/>
      <c r="P155" s="10"/>
      <c r="Q155" s="9"/>
      <c r="R155" s="10"/>
      <c r="S155" s="9"/>
      <c r="T155" s="10"/>
      <c r="U155" s="9"/>
      <c r="V155" s="10"/>
      <c r="W155" s="9"/>
      <c r="X155" s="10"/>
      <c r="Y155" s="9"/>
      <c r="Z155" s="10"/>
      <c r="AA155" s="9"/>
      <c r="AB155" s="10"/>
      <c r="AC155" s="9"/>
      <c r="AD155" s="10"/>
      <c r="AE155" s="9"/>
      <c r="AF155" s="10"/>
      <c r="AG155" s="9"/>
      <c r="AH155" s="10"/>
      <c r="AI155" s="9"/>
      <c r="AJ155" s="10"/>
      <c r="AK155" s="9"/>
      <c r="AL155" s="10"/>
      <c r="AM155" s="9"/>
      <c r="AN155" s="10"/>
      <c r="AO155" s="9"/>
      <c r="AP155" s="10"/>
      <c r="AQ155" s="9"/>
      <c r="AR155" s="10"/>
      <c r="AS155" s="9"/>
      <c r="AT155" s="10"/>
      <c r="AU155" s="9"/>
      <c r="AV155" s="10"/>
      <c r="AW155" s="9"/>
      <c r="AX155" s="10"/>
      <c r="AY155" s="9">
        <f>AY156</f>
        <v>0</v>
      </c>
      <c r="AZ155" s="9">
        <f t="shared" si="304"/>
        <v>7919</v>
      </c>
      <c r="BA155" s="9">
        <f t="shared" si="304"/>
        <v>0</v>
      </c>
      <c r="BB155" s="9">
        <f t="shared" si="304"/>
        <v>157056</v>
      </c>
      <c r="BC155" s="9">
        <f t="shared" si="304"/>
        <v>164975</v>
      </c>
      <c r="BD155" s="9">
        <f t="shared" si="304"/>
        <v>157056</v>
      </c>
    </row>
    <row r="156" spans="1:56" ht="20.25" hidden="1" customHeight="1">
      <c r="A156" s="26" t="s">
        <v>66</v>
      </c>
      <c r="B156" s="27" t="s">
        <v>152</v>
      </c>
      <c r="C156" s="27" t="s">
        <v>347</v>
      </c>
      <c r="D156" s="27" t="s">
        <v>118</v>
      </c>
      <c r="E156" s="27" t="s">
        <v>530</v>
      </c>
      <c r="F156" s="32">
        <v>800</v>
      </c>
      <c r="G156" s="9"/>
      <c r="H156" s="10"/>
      <c r="I156" s="9"/>
      <c r="J156" s="10"/>
      <c r="K156" s="9"/>
      <c r="L156" s="10"/>
      <c r="M156" s="9"/>
      <c r="N156" s="10"/>
      <c r="O156" s="9"/>
      <c r="P156" s="10"/>
      <c r="Q156" s="9"/>
      <c r="R156" s="10"/>
      <c r="S156" s="9"/>
      <c r="T156" s="10"/>
      <c r="U156" s="9"/>
      <c r="V156" s="10"/>
      <c r="W156" s="9"/>
      <c r="X156" s="10"/>
      <c r="Y156" s="9"/>
      <c r="Z156" s="10"/>
      <c r="AA156" s="9"/>
      <c r="AB156" s="10"/>
      <c r="AC156" s="9"/>
      <c r="AD156" s="10"/>
      <c r="AE156" s="9"/>
      <c r="AF156" s="10"/>
      <c r="AG156" s="9"/>
      <c r="AH156" s="10"/>
      <c r="AI156" s="9"/>
      <c r="AJ156" s="10"/>
      <c r="AK156" s="9"/>
      <c r="AL156" s="10"/>
      <c r="AM156" s="9"/>
      <c r="AN156" s="10"/>
      <c r="AO156" s="9"/>
      <c r="AP156" s="10"/>
      <c r="AQ156" s="9"/>
      <c r="AR156" s="10"/>
      <c r="AS156" s="9"/>
      <c r="AT156" s="10"/>
      <c r="AU156" s="9"/>
      <c r="AV156" s="10"/>
      <c r="AW156" s="9"/>
      <c r="AX156" s="10"/>
      <c r="AY156" s="9">
        <f>AY157</f>
        <v>0</v>
      </c>
      <c r="AZ156" s="9">
        <f t="shared" si="304"/>
        <v>7919</v>
      </c>
      <c r="BA156" s="9">
        <f t="shared" si="304"/>
        <v>0</v>
      </c>
      <c r="BB156" s="9">
        <f t="shared" si="304"/>
        <v>157056</v>
      </c>
      <c r="BC156" s="9">
        <f t="shared" si="304"/>
        <v>164975</v>
      </c>
      <c r="BD156" s="9">
        <f t="shared" si="304"/>
        <v>157056</v>
      </c>
    </row>
    <row r="157" spans="1:56" ht="20.25" hidden="1" customHeight="1">
      <c r="A157" s="26" t="s">
        <v>156</v>
      </c>
      <c r="B157" s="27" t="s">
        <v>152</v>
      </c>
      <c r="C157" s="27" t="s">
        <v>347</v>
      </c>
      <c r="D157" s="27" t="s">
        <v>118</v>
      </c>
      <c r="E157" s="27" t="s">
        <v>530</v>
      </c>
      <c r="F157" s="32">
        <v>830</v>
      </c>
      <c r="G157" s="9"/>
      <c r="H157" s="10"/>
      <c r="I157" s="9"/>
      <c r="J157" s="10"/>
      <c r="K157" s="9"/>
      <c r="L157" s="10"/>
      <c r="M157" s="9"/>
      <c r="N157" s="10"/>
      <c r="O157" s="9"/>
      <c r="P157" s="10"/>
      <c r="Q157" s="9"/>
      <c r="R157" s="10"/>
      <c r="S157" s="9"/>
      <c r="T157" s="10"/>
      <c r="U157" s="9"/>
      <c r="V157" s="10"/>
      <c r="W157" s="9"/>
      <c r="X157" s="10"/>
      <c r="Y157" s="9"/>
      <c r="Z157" s="10"/>
      <c r="AA157" s="9"/>
      <c r="AB157" s="10"/>
      <c r="AC157" s="9"/>
      <c r="AD157" s="10"/>
      <c r="AE157" s="9"/>
      <c r="AF157" s="10"/>
      <c r="AG157" s="9"/>
      <c r="AH157" s="10"/>
      <c r="AI157" s="9"/>
      <c r="AJ157" s="10"/>
      <c r="AK157" s="9"/>
      <c r="AL157" s="10"/>
      <c r="AM157" s="9"/>
      <c r="AN157" s="10"/>
      <c r="AO157" s="9"/>
      <c r="AP157" s="10"/>
      <c r="AQ157" s="9"/>
      <c r="AR157" s="10"/>
      <c r="AS157" s="9"/>
      <c r="AT157" s="10"/>
      <c r="AU157" s="9"/>
      <c r="AV157" s="10"/>
      <c r="AW157" s="9"/>
      <c r="AX157" s="10"/>
      <c r="AY157" s="9"/>
      <c r="AZ157" s="9">
        <v>7919</v>
      </c>
      <c r="BA157" s="9"/>
      <c r="BB157" s="9">
        <v>157056</v>
      </c>
      <c r="BC157" s="9">
        <f t="shared" ref="BC157" si="305">AW157+AY157+AZ157+BA157+BB157</f>
        <v>164975</v>
      </c>
      <c r="BD157" s="9">
        <f t="shared" ref="BD157" si="306">AX157+BB157</f>
        <v>157056</v>
      </c>
    </row>
    <row r="158" spans="1:56" ht="17.25" hidden="1" customHeight="1">
      <c r="A158" s="26"/>
      <c r="B158" s="31"/>
      <c r="C158" s="31"/>
      <c r="D158" s="31"/>
      <c r="E158" s="31"/>
      <c r="F158" s="32"/>
      <c r="G158" s="9"/>
      <c r="H158" s="10"/>
      <c r="I158" s="9"/>
      <c r="J158" s="10"/>
      <c r="K158" s="9"/>
      <c r="L158" s="10"/>
      <c r="M158" s="9"/>
      <c r="N158" s="10"/>
      <c r="O158" s="9"/>
      <c r="P158" s="10"/>
      <c r="Q158" s="9"/>
      <c r="R158" s="10"/>
      <c r="S158" s="9"/>
      <c r="T158" s="10"/>
      <c r="U158" s="9"/>
      <c r="V158" s="10"/>
      <c r="W158" s="9"/>
      <c r="X158" s="10"/>
      <c r="Y158" s="9"/>
      <c r="Z158" s="10"/>
      <c r="AA158" s="9"/>
      <c r="AB158" s="10"/>
      <c r="AC158" s="9"/>
      <c r="AD158" s="10"/>
      <c r="AE158" s="9"/>
      <c r="AF158" s="10"/>
      <c r="AG158" s="9"/>
      <c r="AH158" s="10"/>
      <c r="AI158" s="9"/>
      <c r="AJ158" s="10"/>
      <c r="AK158" s="9"/>
      <c r="AL158" s="10"/>
      <c r="AM158" s="9"/>
      <c r="AN158" s="10"/>
      <c r="AO158" s="9"/>
      <c r="AP158" s="10"/>
      <c r="AQ158" s="9"/>
      <c r="AR158" s="10"/>
      <c r="AS158" s="9"/>
      <c r="AT158" s="10"/>
      <c r="AU158" s="9"/>
      <c r="AV158" s="10"/>
      <c r="AW158" s="9"/>
      <c r="AX158" s="10"/>
      <c r="AY158" s="9"/>
      <c r="AZ158" s="10"/>
      <c r="BA158" s="9"/>
      <c r="BB158" s="10"/>
      <c r="BC158" s="9"/>
      <c r="BD158" s="10"/>
    </row>
    <row r="159" spans="1:56" ht="42" hidden="1" customHeight="1">
      <c r="A159" s="24" t="s">
        <v>158</v>
      </c>
      <c r="B159" s="36">
        <v>902</v>
      </c>
      <c r="C159" s="36" t="s">
        <v>60</v>
      </c>
      <c r="D159" s="36" t="s">
        <v>22</v>
      </c>
      <c r="E159" s="36"/>
      <c r="F159" s="37"/>
      <c r="G159" s="13">
        <f t="shared" ref="G159:BD159" si="307">G160</f>
        <v>556902</v>
      </c>
      <c r="H159" s="13">
        <f t="shared" si="307"/>
        <v>65992</v>
      </c>
      <c r="I159" s="13">
        <f t="shared" si="307"/>
        <v>0</v>
      </c>
      <c r="J159" s="13">
        <f t="shared" si="307"/>
        <v>0</v>
      </c>
      <c r="K159" s="13">
        <f t="shared" si="307"/>
        <v>0</v>
      </c>
      <c r="L159" s="13">
        <f t="shared" si="307"/>
        <v>0</v>
      </c>
      <c r="M159" s="13">
        <f t="shared" si="307"/>
        <v>556902</v>
      </c>
      <c r="N159" s="13">
        <f t="shared" si="307"/>
        <v>65992</v>
      </c>
      <c r="O159" s="13">
        <f t="shared" si="307"/>
        <v>0</v>
      </c>
      <c r="P159" s="13">
        <f t="shared" si="307"/>
        <v>0</v>
      </c>
      <c r="Q159" s="13">
        <f t="shared" si="307"/>
        <v>0</v>
      </c>
      <c r="R159" s="13">
        <f t="shared" si="307"/>
        <v>0</v>
      </c>
      <c r="S159" s="13">
        <f t="shared" si="307"/>
        <v>556902</v>
      </c>
      <c r="T159" s="13">
        <f t="shared" si="307"/>
        <v>65992</v>
      </c>
      <c r="U159" s="13">
        <f t="shared" si="307"/>
        <v>0</v>
      </c>
      <c r="V159" s="13">
        <f t="shared" si="307"/>
        <v>0</v>
      </c>
      <c r="W159" s="13">
        <f t="shared" si="307"/>
        <v>0</v>
      </c>
      <c r="X159" s="13">
        <f t="shared" si="307"/>
        <v>0</v>
      </c>
      <c r="Y159" s="13">
        <f t="shared" si="307"/>
        <v>556902</v>
      </c>
      <c r="Z159" s="13">
        <f t="shared" si="307"/>
        <v>65992</v>
      </c>
      <c r="AA159" s="13">
        <f t="shared" si="307"/>
        <v>0</v>
      </c>
      <c r="AB159" s="13">
        <f t="shared" si="307"/>
        <v>0</v>
      </c>
      <c r="AC159" s="13">
        <f t="shared" si="307"/>
        <v>0</v>
      </c>
      <c r="AD159" s="13">
        <f t="shared" si="307"/>
        <v>0</v>
      </c>
      <c r="AE159" s="13">
        <f t="shared" si="307"/>
        <v>556902</v>
      </c>
      <c r="AF159" s="13">
        <f t="shared" si="307"/>
        <v>65992</v>
      </c>
      <c r="AG159" s="13">
        <f t="shared" si="307"/>
        <v>0</v>
      </c>
      <c r="AH159" s="13">
        <f t="shared" si="307"/>
        <v>0</v>
      </c>
      <c r="AI159" s="13">
        <f t="shared" si="307"/>
        <v>0</v>
      </c>
      <c r="AJ159" s="13">
        <f t="shared" si="307"/>
        <v>0</v>
      </c>
      <c r="AK159" s="13">
        <f t="shared" si="307"/>
        <v>556902</v>
      </c>
      <c r="AL159" s="13">
        <f t="shared" si="307"/>
        <v>65992</v>
      </c>
      <c r="AM159" s="13">
        <f t="shared" si="307"/>
        <v>-25266</v>
      </c>
      <c r="AN159" s="13">
        <f t="shared" si="307"/>
        <v>0</v>
      </c>
      <c r="AO159" s="13">
        <f t="shared" si="307"/>
        <v>0</v>
      </c>
      <c r="AP159" s="13">
        <f t="shared" si="307"/>
        <v>0</v>
      </c>
      <c r="AQ159" s="13">
        <f t="shared" si="307"/>
        <v>531636</v>
      </c>
      <c r="AR159" s="13">
        <f t="shared" si="307"/>
        <v>65992</v>
      </c>
      <c r="AS159" s="13">
        <f t="shared" si="307"/>
        <v>-46182</v>
      </c>
      <c r="AT159" s="13">
        <f t="shared" si="307"/>
        <v>0</v>
      </c>
      <c r="AU159" s="13">
        <f t="shared" si="307"/>
        <v>0</v>
      </c>
      <c r="AV159" s="13">
        <f t="shared" si="307"/>
        <v>0</v>
      </c>
      <c r="AW159" s="13">
        <f t="shared" si="307"/>
        <v>485454</v>
      </c>
      <c r="AX159" s="13">
        <f t="shared" si="307"/>
        <v>65992</v>
      </c>
      <c r="AY159" s="13">
        <f t="shared" si="307"/>
        <v>-38729</v>
      </c>
      <c r="AZ159" s="13">
        <f t="shared" si="307"/>
        <v>0</v>
      </c>
      <c r="BA159" s="13">
        <f t="shared" si="307"/>
        <v>-3843</v>
      </c>
      <c r="BB159" s="13">
        <f t="shared" si="307"/>
        <v>0</v>
      </c>
      <c r="BC159" s="13">
        <f t="shared" si="307"/>
        <v>442882</v>
      </c>
      <c r="BD159" s="13">
        <f t="shared" si="307"/>
        <v>65992</v>
      </c>
    </row>
    <row r="160" spans="1:56" hidden="1">
      <c r="A160" s="26" t="s">
        <v>62</v>
      </c>
      <c r="B160" s="31">
        <v>902</v>
      </c>
      <c r="C160" s="31" t="s">
        <v>60</v>
      </c>
      <c r="D160" s="31" t="s">
        <v>22</v>
      </c>
      <c r="E160" s="31" t="s">
        <v>63</v>
      </c>
      <c r="F160" s="38"/>
      <c r="G160" s="11">
        <f>G161+G164</f>
        <v>556902</v>
      </c>
      <c r="H160" s="11">
        <f>H161+H164</f>
        <v>65992</v>
      </c>
      <c r="I160" s="11">
        <f t="shared" ref="I160:N160" si="308">I161+I164</f>
        <v>0</v>
      </c>
      <c r="J160" s="11">
        <f t="shared" si="308"/>
        <v>0</v>
      </c>
      <c r="K160" s="11">
        <f t="shared" si="308"/>
        <v>0</v>
      </c>
      <c r="L160" s="11">
        <f t="shared" si="308"/>
        <v>0</v>
      </c>
      <c r="M160" s="11">
        <f t="shared" si="308"/>
        <v>556902</v>
      </c>
      <c r="N160" s="11">
        <f t="shared" si="308"/>
        <v>65992</v>
      </c>
      <c r="O160" s="11">
        <f>O161+O164+O168</f>
        <v>0</v>
      </c>
      <c r="P160" s="11">
        <f t="shared" ref="P160:T160" si="309">P161+P164+P168</f>
        <v>0</v>
      </c>
      <c r="Q160" s="11">
        <f t="shared" si="309"/>
        <v>0</v>
      </c>
      <c r="R160" s="11">
        <f t="shared" si="309"/>
        <v>0</v>
      </c>
      <c r="S160" s="11">
        <f t="shared" si="309"/>
        <v>556902</v>
      </c>
      <c r="T160" s="11">
        <f t="shared" si="309"/>
        <v>65992</v>
      </c>
      <c r="U160" s="11">
        <f>U161+U164+U168</f>
        <v>0</v>
      </c>
      <c r="V160" s="11">
        <f t="shared" ref="V160:Z160" si="310">V161+V164+V168</f>
        <v>0</v>
      </c>
      <c r="W160" s="11">
        <f t="shared" si="310"/>
        <v>0</v>
      </c>
      <c r="X160" s="11">
        <f t="shared" si="310"/>
        <v>0</v>
      </c>
      <c r="Y160" s="11">
        <f t="shared" si="310"/>
        <v>556902</v>
      </c>
      <c r="Z160" s="11">
        <f t="shared" si="310"/>
        <v>65992</v>
      </c>
      <c r="AA160" s="11">
        <f>AA161+AA164+AA168</f>
        <v>0</v>
      </c>
      <c r="AB160" s="11">
        <f t="shared" ref="AB160:AF160" si="311">AB161+AB164+AB168</f>
        <v>0</v>
      </c>
      <c r="AC160" s="11">
        <f t="shared" si="311"/>
        <v>0</v>
      </c>
      <c r="AD160" s="11">
        <f t="shared" si="311"/>
        <v>0</v>
      </c>
      <c r="AE160" s="11">
        <f t="shared" si="311"/>
        <v>556902</v>
      </c>
      <c r="AF160" s="11">
        <f t="shared" si="311"/>
        <v>65992</v>
      </c>
      <c r="AG160" s="11">
        <f>AG161+AG164+AG168</f>
        <v>0</v>
      </c>
      <c r="AH160" s="11">
        <f t="shared" ref="AH160:AL160" si="312">AH161+AH164+AH168</f>
        <v>0</v>
      </c>
      <c r="AI160" s="11">
        <f t="shared" si="312"/>
        <v>0</v>
      </c>
      <c r="AJ160" s="11">
        <f t="shared" si="312"/>
        <v>0</v>
      </c>
      <c r="AK160" s="11">
        <f t="shared" si="312"/>
        <v>556902</v>
      </c>
      <c r="AL160" s="11">
        <f t="shared" si="312"/>
        <v>65992</v>
      </c>
      <c r="AM160" s="11">
        <f>AM161+AM164+AM168</f>
        <v>-25266</v>
      </c>
      <c r="AN160" s="11">
        <f t="shared" ref="AN160:AR160" si="313">AN161+AN164+AN168</f>
        <v>0</v>
      </c>
      <c r="AO160" s="11">
        <f t="shared" si="313"/>
        <v>0</v>
      </c>
      <c r="AP160" s="11">
        <f t="shared" si="313"/>
        <v>0</v>
      </c>
      <c r="AQ160" s="11">
        <f t="shared" si="313"/>
        <v>531636</v>
      </c>
      <c r="AR160" s="11">
        <f t="shared" si="313"/>
        <v>65992</v>
      </c>
      <c r="AS160" s="11">
        <f>AS161+AS164+AS168</f>
        <v>-46182</v>
      </c>
      <c r="AT160" s="11">
        <f t="shared" ref="AT160:AX160" si="314">AT161+AT164+AT168</f>
        <v>0</v>
      </c>
      <c r="AU160" s="11">
        <f t="shared" si="314"/>
        <v>0</v>
      </c>
      <c r="AV160" s="11">
        <f t="shared" si="314"/>
        <v>0</v>
      </c>
      <c r="AW160" s="11">
        <f t="shared" si="314"/>
        <v>485454</v>
      </c>
      <c r="AX160" s="11">
        <f t="shared" si="314"/>
        <v>65992</v>
      </c>
      <c r="AY160" s="11">
        <f>AY161+AY164+AY168</f>
        <v>-38729</v>
      </c>
      <c r="AZ160" s="11">
        <f t="shared" ref="AZ160:BD160" si="315">AZ161+AZ164+AZ168</f>
        <v>0</v>
      </c>
      <c r="BA160" s="11">
        <f t="shared" si="315"/>
        <v>-3843</v>
      </c>
      <c r="BB160" s="11">
        <f t="shared" si="315"/>
        <v>0</v>
      </c>
      <c r="BC160" s="11">
        <f t="shared" si="315"/>
        <v>442882</v>
      </c>
      <c r="BD160" s="11">
        <f t="shared" si="315"/>
        <v>65992</v>
      </c>
    </row>
    <row r="161" spans="1:56" ht="33.6" hidden="1">
      <c r="A161" s="26" t="s">
        <v>159</v>
      </c>
      <c r="B161" s="31">
        <v>902</v>
      </c>
      <c r="C161" s="31" t="s">
        <v>60</v>
      </c>
      <c r="D161" s="31" t="s">
        <v>22</v>
      </c>
      <c r="E161" s="31" t="s">
        <v>160</v>
      </c>
      <c r="F161" s="32"/>
      <c r="G161" s="11">
        <f t="shared" ref="G161:M161" si="316">G163</f>
        <v>490910</v>
      </c>
      <c r="H161" s="11">
        <f t="shared" ref="H161:O161" si="317">H163</f>
        <v>0</v>
      </c>
      <c r="I161" s="11">
        <f t="shared" si="316"/>
        <v>0</v>
      </c>
      <c r="J161" s="11">
        <f t="shared" si="317"/>
        <v>0</v>
      </c>
      <c r="K161" s="11">
        <f t="shared" si="316"/>
        <v>0</v>
      </c>
      <c r="L161" s="11">
        <f t="shared" si="317"/>
        <v>0</v>
      </c>
      <c r="M161" s="11">
        <f t="shared" si="316"/>
        <v>490910</v>
      </c>
      <c r="N161" s="11">
        <f t="shared" si="317"/>
        <v>0</v>
      </c>
      <c r="O161" s="11">
        <f t="shared" si="317"/>
        <v>0</v>
      </c>
      <c r="P161" s="11">
        <f t="shared" ref="P161:U161" si="318">P163</f>
        <v>0</v>
      </c>
      <c r="Q161" s="11">
        <f t="shared" si="318"/>
        <v>0</v>
      </c>
      <c r="R161" s="11">
        <f t="shared" si="318"/>
        <v>0</v>
      </c>
      <c r="S161" s="11">
        <f t="shared" si="318"/>
        <v>490910</v>
      </c>
      <c r="T161" s="11">
        <f t="shared" si="318"/>
        <v>0</v>
      </c>
      <c r="U161" s="11">
        <f t="shared" si="318"/>
        <v>0</v>
      </c>
      <c r="V161" s="11">
        <f t="shared" ref="V161:AA161" si="319">V163</f>
        <v>0</v>
      </c>
      <c r="W161" s="11">
        <f t="shared" si="319"/>
        <v>0</v>
      </c>
      <c r="X161" s="11">
        <f t="shared" si="319"/>
        <v>0</v>
      </c>
      <c r="Y161" s="11">
        <f t="shared" si="319"/>
        <v>490910</v>
      </c>
      <c r="Z161" s="11">
        <f t="shared" si="319"/>
        <v>0</v>
      </c>
      <c r="AA161" s="11">
        <f t="shared" si="319"/>
        <v>0</v>
      </c>
      <c r="AB161" s="11">
        <f t="shared" ref="AB161:AG161" si="320">AB163</f>
        <v>0</v>
      </c>
      <c r="AC161" s="11">
        <f t="shared" si="320"/>
        <v>0</v>
      </c>
      <c r="AD161" s="11">
        <f t="shared" si="320"/>
        <v>0</v>
      </c>
      <c r="AE161" s="11">
        <f t="shared" si="320"/>
        <v>490910</v>
      </c>
      <c r="AF161" s="11">
        <f t="shared" si="320"/>
        <v>0</v>
      </c>
      <c r="AG161" s="11">
        <f t="shared" si="320"/>
        <v>0</v>
      </c>
      <c r="AH161" s="11">
        <f t="shared" ref="AH161:AM161" si="321">AH163</f>
        <v>0</v>
      </c>
      <c r="AI161" s="11">
        <f t="shared" si="321"/>
        <v>0</v>
      </c>
      <c r="AJ161" s="11">
        <f t="shared" si="321"/>
        <v>0</v>
      </c>
      <c r="AK161" s="11">
        <f t="shared" si="321"/>
        <v>490910</v>
      </c>
      <c r="AL161" s="11">
        <f t="shared" si="321"/>
        <v>0</v>
      </c>
      <c r="AM161" s="11">
        <f t="shared" si="321"/>
        <v>-25266</v>
      </c>
      <c r="AN161" s="11">
        <f t="shared" ref="AN161:AS161" si="322">AN163</f>
        <v>0</v>
      </c>
      <c r="AO161" s="11">
        <f t="shared" si="322"/>
        <v>0</v>
      </c>
      <c r="AP161" s="11">
        <f t="shared" si="322"/>
        <v>0</v>
      </c>
      <c r="AQ161" s="11">
        <f t="shared" si="322"/>
        <v>465644</v>
      </c>
      <c r="AR161" s="11">
        <f t="shared" si="322"/>
        <v>0</v>
      </c>
      <c r="AS161" s="11">
        <f t="shared" si="322"/>
        <v>-46182</v>
      </c>
      <c r="AT161" s="11">
        <f t="shared" ref="AT161:AY161" si="323">AT163</f>
        <v>0</v>
      </c>
      <c r="AU161" s="11">
        <f t="shared" si="323"/>
        <v>0</v>
      </c>
      <c r="AV161" s="11">
        <f t="shared" si="323"/>
        <v>0</v>
      </c>
      <c r="AW161" s="11">
        <f t="shared" si="323"/>
        <v>419462</v>
      </c>
      <c r="AX161" s="11">
        <f t="shared" si="323"/>
        <v>0</v>
      </c>
      <c r="AY161" s="11">
        <f t="shared" si="323"/>
        <v>-38729</v>
      </c>
      <c r="AZ161" s="11">
        <f t="shared" ref="AZ161:BD161" si="324">AZ163</f>
        <v>0</v>
      </c>
      <c r="BA161" s="11">
        <f t="shared" si="324"/>
        <v>-3843</v>
      </c>
      <c r="BB161" s="11">
        <f t="shared" si="324"/>
        <v>0</v>
      </c>
      <c r="BC161" s="11">
        <f t="shared" si="324"/>
        <v>376890</v>
      </c>
      <c r="BD161" s="11">
        <f t="shared" si="324"/>
        <v>0</v>
      </c>
    </row>
    <row r="162" spans="1:56" ht="18" hidden="1" customHeight="1">
      <c r="A162" s="26" t="s">
        <v>161</v>
      </c>
      <c r="B162" s="31">
        <v>902</v>
      </c>
      <c r="C162" s="31" t="s">
        <v>60</v>
      </c>
      <c r="D162" s="31" t="s">
        <v>22</v>
      </c>
      <c r="E162" s="31" t="s">
        <v>160</v>
      </c>
      <c r="F162" s="32">
        <v>700</v>
      </c>
      <c r="G162" s="11">
        <f t="shared" ref="G162:BD162" si="325">G163</f>
        <v>490910</v>
      </c>
      <c r="H162" s="11">
        <f t="shared" si="325"/>
        <v>0</v>
      </c>
      <c r="I162" s="11">
        <f t="shared" si="325"/>
        <v>0</v>
      </c>
      <c r="J162" s="11">
        <f t="shared" si="325"/>
        <v>0</v>
      </c>
      <c r="K162" s="11">
        <f t="shared" si="325"/>
        <v>0</v>
      </c>
      <c r="L162" s="11">
        <f t="shared" si="325"/>
        <v>0</v>
      </c>
      <c r="M162" s="11">
        <f t="shared" si="325"/>
        <v>490910</v>
      </c>
      <c r="N162" s="11">
        <f t="shared" si="325"/>
        <v>0</v>
      </c>
      <c r="O162" s="11">
        <f t="shared" si="325"/>
        <v>0</v>
      </c>
      <c r="P162" s="11">
        <f t="shared" si="325"/>
        <v>0</v>
      </c>
      <c r="Q162" s="11">
        <f t="shared" si="325"/>
        <v>0</v>
      </c>
      <c r="R162" s="11">
        <f t="shared" si="325"/>
        <v>0</v>
      </c>
      <c r="S162" s="11">
        <f t="shared" si="325"/>
        <v>490910</v>
      </c>
      <c r="T162" s="11">
        <f t="shared" si="325"/>
        <v>0</v>
      </c>
      <c r="U162" s="11">
        <f t="shared" si="325"/>
        <v>0</v>
      </c>
      <c r="V162" s="11">
        <f t="shared" si="325"/>
        <v>0</v>
      </c>
      <c r="W162" s="11">
        <f t="shared" si="325"/>
        <v>0</v>
      </c>
      <c r="X162" s="11">
        <f t="shared" si="325"/>
        <v>0</v>
      </c>
      <c r="Y162" s="11">
        <f t="shared" si="325"/>
        <v>490910</v>
      </c>
      <c r="Z162" s="11">
        <f t="shared" si="325"/>
        <v>0</v>
      </c>
      <c r="AA162" s="11">
        <f t="shared" si="325"/>
        <v>0</v>
      </c>
      <c r="AB162" s="11">
        <f t="shared" si="325"/>
        <v>0</v>
      </c>
      <c r="AC162" s="11">
        <f t="shared" si="325"/>
        <v>0</v>
      </c>
      <c r="AD162" s="11">
        <f t="shared" si="325"/>
        <v>0</v>
      </c>
      <c r="AE162" s="11">
        <f t="shared" si="325"/>
        <v>490910</v>
      </c>
      <c r="AF162" s="11">
        <f t="shared" si="325"/>
        <v>0</v>
      </c>
      <c r="AG162" s="11">
        <f t="shared" si="325"/>
        <v>0</v>
      </c>
      <c r="AH162" s="11">
        <f t="shared" si="325"/>
        <v>0</v>
      </c>
      <c r="AI162" s="11">
        <f t="shared" si="325"/>
        <v>0</v>
      </c>
      <c r="AJ162" s="11">
        <f t="shared" si="325"/>
        <v>0</v>
      </c>
      <c r="AK162" s="11">
        <f t="shared" si="325"/>
        <v>490910</v>
      </c>
      <c r="AL162" s="11">
        <f t="shared" si="325"/>
        <v>0</v>
      </c>
      <c r="AM162" s="11">
        <f t="shared" si="325"/>
        <v>-25266</v>
      </c>
      <c r="AN162" s="11">
        <f t="shared" si="325"/>
        <v>0</v>
      </c>
      <c r="AO162" s="11">
        <f t="shared" si="325"/>
        <v>0</v>
      </c>
      <c r="AP162" s="11">
        <f t="shared" si="325"/>
        <v>0</v>
      </c>
      <c r="AQ162" s="11">
        <f t="shared" si="325"/>
        <v>465644</v>
      </c>
      <c r="AR162" s="11">
        <f t="shared" si="325"/>
        <v>0</v>
      </c>
      <c r="AS162" s="11">
        <f t="shared" si="325"/>
        <v>-46182</v>
      </c>
      <c r="AT162" s="11">
        <f t="shared" si="325"/>
        <v>0</v>
      </c>
      <c r="AU162" s="11">
        <f t="shared" si="325"/>
        <v>0</v>
      </c>
      <c r="AV162" s="11">
        <f t="shared" si="325"/>
        <v>0</v>
      </c>
      <c r="AW162" s="11">
        <f t="shared" si="325"/>
        <v>419462</v>
      </c>
      <c r="AX162" s="11">
        <f t="shared" si="325"/>
        <v>0</v>
      </c>
      <c r="AY162" s="11">
        <f t="shared" si="325"/>
        <v>-38729</v>
      </c>
      <c r="AZ162" s="11">
        <f t="shared" si="325"/>
        <v>0</v>
      </c>
      <c r="BA162" s="11">
        <f t="shared" si="325"/>
        <v>-3843</v>
      </c>
      <c r="BB162" s="11">
        <f t="shared" si="325"/>
        <v>0</v>
      </c>
      <c r="BC162" s="11">
        <f t="shared" si="325"/>
        <v>376890</v>
      </c>
      <c r="BD162" s="11">
        <f t="shared" si="325"/>
        <v>0</v>
      </c>
    </row>
    <row r="163" spans="1:56" hidden="1">
      <c r="A163" s="26" t="s">
        <v>162</v>
      </c>
      <c r="B163" s="31">
        <v>902</v>
      </c>
      <c r="C163" s="31" t="s">
        <v>60</v>
      </c>
      <c r="D163" s="31" t="s">
        <v>22</v>
      </c>
      <c r="E163" s="31" t="s">
        <v>160</v>
      </c>
      <c r="F163" s="32">
        <v>730</v>
      </c>
      <c r="G163" s="9">
        <f>556902-65992</f>
        <v>490910</v>
      </c>
      <c r="H163" s="10"/>
      <c r="I163" s="9"/>
      <c r="J163" s="10"/>
      <c r="K163" s="9"/>
      <c r="L163" s="10"/>
      <c r="M163" s="9">
        <f>G163+I163+J163+K163+L163</f>
        <v>490910</v>
      </c>
      <c r="N163" s="10">
        <f>H163+L163</f>
        <v>0</v>
      </c>
      <c r="O163" s="9"/>
      <c r="P163" s="10"/>
      <c r="Q163" s="9"/>
      <c r="R163" s="10"/>
      <c r="S163" s="9">
        <f>M163+O163+P163+Q163+R163</f>
        <v>490910</v>
      </c>
      <c r="T163" s="10">
        <f>N163+R163</f>
        <v>0</v>
      </c>
      <c r="U163" s="9"/>
      <c r="V163" s="10"/>
      <c r="W163" s="9"/>
      <c r="X163" s="10"/>
      <c r="Y163" s="9">
        <f>S163+U163+V163+W163+X163</f>
        <v>490910</v>
      </c>
      <c r="Z163" s="10">
        <f>T163+X163</f>
        <v>0</v>
      </c>
      <c r="AA163" s="9"/>
      <c r="AB163" s="10"/>
      <c r="AC163" s="9"/>
      <c r="AD163" s="10"/>
      <c r="AE163" s="9">
        <f>Y163+AA163+AB163+AC163+AD163</f>
        <v>490910</v>
      </c>
      <c r="AF163" s="10">
        <f>Z163+AD163</f>
        <v>0</v>
      </c>
      <c r="AG163" s="9"/>
      <c r="AH163" s="10"/>
      <c r="AI163" s="9"/>
      <c r="AJ163" s="10"/>
      <c r="AK163" s="9">
        <f>AE163+AG163+AH163+AI163+AJ163</f>
        <v>490910</v>
      </c>
      <c r="AL163" s="10">
        <f>AF163+AJ163</f>
        <v>0</v>
      </c>
      <c r="AM163" s="9">
        <v>-25266</v>
      </c>
      <c r="AN163" s="10"/>
      <c r="AO163" s="9"/>
      <c r="AP163" s="10"/>
      <c r="AQ163" s="9">
        <f>AK163+AM163+AN163+AO163+AP163</f>
        <v>465644</v>
      </c>
      <c r="AR163" s="10">
        <f>AL163+AP163</f>
        <v>0</v>
      </c>
      <c r="AS163" s="9">
        <v>-46182</v>
      </c>
      <c r="AT163" s="10"/>
      <c r="AU163" s="9"/>
      <c r="AV163" s="10"/>
      <c r="AW163" s="9">
        <f>AQ163+AS163+AT163+AU163+AV163</f>
        <v>419462</v>
      </c>
      <c r="AX163" s="10">
        <f>AR163+AV163</f>
        <v>0</v>
      </c>
      <c r="AY163" s="9">
        <f>-28514+5438-15653</f>
        <v>-38729</v>
      </c>
      <c r="AZ163" s="10"/>
      <c r="BA163" s="9">
        <v>-3843</v>
      </c>
      <c r="BB163" s="10"/>
      <c r="BC163" s="9">
        <f>AW163+AY163+AZ163+BA163+BB163</f>
        <v>376890</v>
      </c>
      <c r="BD163" s="10">
        <f>AX163+BB163</f>
        <v>0</v>
      </c>
    </row>
    <row r="164" spans="1:56" ht="33.6" hidden="1">
      <c r="A164" s="76" t="s">
        <v>401</v>
      </c>
      <c r="B164" s="31">
        <v>902</v>
      </c>
      <c r="C164" s="31" t="s">
        <v>60</v>
      </c>
      <c r="D164" s="31" t="s">
        <v>22</v>
      </c>
      <c r="E164" s="31" t="s">
        <v>581</v>
      </c>
      <c r="F164" s="32"/>
      <c r="G164" s="9">
        <f t="shared" ref="G164:V166" si="326">G165</f>
        <v>65992</v>
      </c>
      <c r="H164" s="9">
        <f t="shared" si="326"/>
        <v>65992</v>
      </c>
      <c r="I164" s="9">
        <f t="shared" si="326"/>
        <v>0</v>
      </c>
      <c r="J164" s="9">
        <f t="shared" si="326"/>
        <v>0</v>
      </c>
      <c r="K164" s="9">
        <f t="shared" si="326"/>
        <v>0</v>
      </c>
      <c r="L164" s="9">
        <f t="shared" si="326"/>
        <v>0</v>
      </c>
      <c r="M164" s="9">
        <f t="shared" si="326"/>
        <v>65992</v>
      </c>
      <c r="N164" s="9">
        <f t="shared" si="326"/>
        <v>65992</v>
      </c>
      <c r="O164" s="9">
        <f t="shared" si="326"/>
        <v>0</v>
      </c>
      <c r="P164" s="9">
        <f t="shared" si="326"/>
        <v>0</v>
      </c>
      <c r="Q164" s="9">
        <f t="shared" si="326"/>
        <v>0</v>
      </c>
      <c r="R164" s="9">
        <f t="shared" si="326"/>
        <v>-65992</v>
      </c>
      <c r="S164" s="9">
        <f t="shared" si="326"/>
        <v>0</v>
      </c>
      <c r="T164" s="9">
        <f t="shared" si="326"/>
        <v>0</v>
      </c>
      <c r="U164" s="9">
        <f t="shared" si="326"/>
        <v>0</v>
      </c>
      <c r="V164" s="9">
        <f t="shared" si="326"/>
        <v>0</v>
      </c>
      <c r="W164" s="9">
        <f t="shared" ref="U164:AJ166" si="327">W165</f>
        <v>0</v>
      </c>
      <c r="X164" s="9">
        <f t="shared" si="327"/>
        <v>0</v>
      </c>
      <c r="Y164" s="9">
        <f t="shared" si="327"/>
        <v>0</v>
      </c>
      <c r="Z164" s="9">
        <f t="shared" si="327"/>
        <v>0</v>
      </c>
      <c r="AA164" s="9">
        <f t="shared" si="327"/>
        <v>0</v>
      </c>
      <c r="AB164" s="9">
        <f t="shared" si="327"/>
        <v>0</v>
      </c>
      <c r="AC164" s="9">
        <f t="shared" si="327"/>
        <v>0</v>
      </c>
      <c r="AD164" s="9">
        <f t="shared" si="327"/>
        <v>0</v>
      </c>
      <c r="AE164" s="9">
        <f t="shared" si="327"/>
        <v>0</v>
      </c>
      <c r="AF164" s="9">
        <f t="shared" si="327"/>
        <v>0</v>
      </c>
      <c r="AG164" s="9">
        <f t="shared" si="327"/>
        <v>0</v>
      </c>
      <c r="AH164" s="9">
        <f t="shared" si="327"/>
        <v>0</v>
      </c>
      <c r="AI164" s="9">
        <f t="shared" si="327"/>
        <v>0</v>
      </c>
      <c r="AJ164" s="9">
        <f t="shared" si="327"/>
        <v>0</v>
      </c>
      <c r="AK164" s="9">
        <f t="shared" ref="AG164:AV166" si="328">AK165</f>
        <v>0</v>
      </c>
      <c r="AL164" s="9">
        <f t="shared" si="328"/>
        <v>0</v>
      </c>
      <c r="AM164" s="9">
        <f t="shared" si="328"/>
        <v>0</v>
      </c>
      <c r="AN164" s="9">
        <f t="shared" si="328"/>
        <v>0</v>
      </c>
      <c r="AO164" s="9">
        <f t="shared" si="328"/>
        <v>0</v>
      </c>
      <c r="AP164" s="9">
        <f t="shared" si="328"/>
        <v>0</v>
      </c>
      <c r="AQ164" s="9">
        <f t="shared" si="328"/>
        <v>0</v>
      </c>
      <c r="AR164" s="9">
        <f t="shared" si="328"/>
        <v>0</v>
      </c>
      <c r="AS164" s="9">
        <f t="shared" si="328"/>
        <v>0</v>
      </c>
      <c r="AT164" s="9">
        <f t="shared" si="328"/>
        <v>0</v>
      </c>
      <c r="AU164" s="9">
        <f t="shared" si="328"/>
        <v>0</v>
      </c>
      <c r="AV164" s="9">
        <f t="shared" si="328"/>
        <v>0</v>
      </c>
      <c r="AW164" s="9">
        <f t="shared" ref="AS164:BD166" si="329">AW165</f>
        <v>0</v>
      </c>
      <c r="AX164" s="9">
        <f t="shared" si="329"/>
        <v>0</v>
      </c>
      <c r="AY164" s="9">
        <f t="shared" si="329"/>
        <v>0</v>
      </c>
      <c r="AZ164" s="9">
        <f t="shared" si="329"/>
        <v>0</v>
      </c>
      <c r="BA164" s="9">
        <f t="shared" si="329"/>
        <v>0</v>
      </c>
      <c r="BB164" s="9">
        <f t="shared" si="329"/>
        <v>0</v>
      </c>
      <c r="BC164" s="9">
        <f t="shared" si="329"/>
        <v>0</v>
      </c>
      <c r="BD164" s="9">
        <f t="shared" si="329"/>
        <v>0</v>
      </c>
    </row>
    <row r="165" spans="1:56" ht="33.6" hidden="1">
      <c r="A165" s="39" t="s">
        <v>402</v>
      </c>
      <c r="B165" s="31">
        <v>902</v>
      </c>
      <c r="C165" s="31" t="s">
        <v>60</v>
      </c>
      <c r="D165" s="31" t="s">
        <v>22</v>
      </c>
      <c r="E165" s="31" t="s">
        <v>580</v>
      </c>
      <c r="F165" s="32"/>
      <c r="G165" s="9">
        <f t="shared" si="326"/>
        <v>65992</v>
      </c>
      <c r="H165" s="9">
        <f t="shared" si="326"/>
        <v>65992</v>
      </c>
      <c r="I165" s="9">
        <f t="shared" si="326"/>
        <v>0</v>
      </c>
      <c r="J165" s="9">
        <f t="shared" si="326"/>
        <v>0</v>
      </c>
      <c r="K165" s="9">
        <f t="shared" si="326"/>
        <v>0</v>
      </c>
      <c r="L165" s="9">
        <f t="shared" si="326"/>
        <v>0</v>
      </c>
      <c r="M165" s="9">
        <f t="shared" si="326"/>
        <v>65992</v>
      </c>
      <c r="N165" s="9">
        <f t="shared" si="326"/>
        <v>65992</v>
      </c>
      <c r="O165" s="9">
        <f t="shared" si="326"/>
        <v>0</v>
      </c>
      <c r="P165" s="9">
        <f t="shared" si="326"/>
        <v>0</v>
      </c>
      <c r="Q165" s="9">
        <f t="shared" si="326"/>
        <v>0</v>
      </c>
      <c r="R165" s="9">
        <f t="shared" si="326"/>
        <v>-65992</v>
      </c>
      <c r="S165" s="9">
        <f t="shared" si="326"/>
        <v>0</v>
      </c>
      <c r="T165" s="9">
        <f t="shared" si="326"/>
        <v>0</v>
      </c>
      <c r="U165" s="9">
        <f t="shared" si="327"/>
        <v>0</v>
      </c>
      <c r="V165" s="9">
        <f t="shared" si="327"/>
        <v>0</v>
      </c>
      <c r="W165" s="9">
        <f t="shared" si="327"/>
        <v>0</v>
      </c>
      <c r="X165" s="9">
        <f t="shared" si="327"/>
        <v>0</v>
      </c>
      <c r="Y165" s="9">
        <f t="shared" si="327"/>
        <v>0</v>
      </c>
      <c r="Z165" s="9">
        <f t="shared" si="327"/>
        <v>0</v>
      </c>
      <c r="AA165" s="9">
        <f t="shared" si="327"/>
        <v>0</v>
      </c>
      <c r="AB165" s="9">
        <f t="shared" si="327"/>
        <v>0</v>
      </c>
      <c r="AC165" s="9">
        <f t="shared" si="327"/>
        <v>0</v>
      </c>
      <c r="AD165" s="9">
        <f t="shared" si="327"/>
        <v>0</v>
      </c>
      <c r="AE165" s="9">
        <f t="shared" si="327"/>
        <v>0</v>
      </c>
      <c r="AF165" s="9">
        <f t="shared" si="327"/>
        <v>0</v>
      </c>
      <c r="AG165" s="9">
        <f t="shared" si="328"/>
        <v>0</v>
      </c>
      <c r="AH165" s="9">
        <f t="shared" si="328"/>
        <v>0</v>
      </c>
      <c r="AI165" s="9">
        <f t="shared" si="328"/>
        <v>0</v>
      </c>
      <c r="AJ165" s="9">
        <f t="shared" si="328"/>
        <v>0</v>
      </c>
      <c r="AK165" s="9">
        <f t="shared" si="328"/>
        <v>0</v>
      </c>
      <c r="AL165" s="9">
        <f t="shared" si="328"/>
        <v>0</v>
      </c>
      <c r="AM165" s="9">
        <f t="shared" si="328"/>
        <v>0</v>
      </c>
      <c r="AN165" s="9">
        <f t="shared" si="328"/>
        <v>0</v>
      </c>
      <c r="AO165" s="9">
        <f t="shared" si="328"/>
        <v>0</v>
      </c>
      <c r="AP165" s="9">
        <f t="shared" si="328"/>
        <v>0</v>
      </c>
      <c r="AQ165" s="9">
        <f t="shared" si="328"/>
        <v>0</v>
      </c>
      <c r="AR165" s="9">
        <f t="shared" si="328"/>
        <v>0</v>
      </c>
      <c r="AS165" s="9">
        <f t="shared" si="329"/>
        <v>0</v>
      </c>
      <c r="AT165" s="9">
        <f t="shared" si="329"/>
        <v>0</v>
      </c>
      <c r="AU165" s="9">
        <f t="shared" si="329"/>
        <v>0</v>
      </c>
      <c r="AV165" s="9">
        <f t="shared" si="329"/>
        <v>0</v>
      </c>
      <c r="AW165" s="9">
        <f t="shared" si="329"/>
        <v>0</v>
      </c>
      <c r="AX165" s="9">
        <f t="shared" si="329"/>
        <v>0</v>
      </c>
      <c r="AY165" s="9">
        <f t="shared" si="329"/>
        <v>0</v>
      </c>
      <c r="AZ165" s="9">
        <f t="shared" si="329"/>
        <v>0</v>
      </c>
      <c r="BA165" s="9">
        <f t="shared" si="329"/>
        <v>0</v>
      </c>
      <c r="BB165" s="9">
        <f t="shared" si="329"/>
        <v>0</v>
      </c>
      <c r="BC165" s="9">
        <f t="shared" si="329"/>
        <v>0</v>
      </c>
      <c r="BD165" s="9">
        <f t="shared" si="329"/>
        <v>0</v>
      </c>
    </row>
    <row r="166" spans="1:56" hidden="1">
      <c r="A166" s="26" t="s">
        <v>161</v>
      </c>
      <c r="B166" s="31">
        <v>902</v>
      </c>
      <c r="C166" s="31" t="s">
        <v>60</v>
      </c>
      <c r="D166" s="31" t="s">
        <v>22</v>
      </c>
      <c r="E166" s="31" t="s">
        <v>580</v>
      </c>
      <c r="F166" s="32">
        <v>700</v>
      </c>
      <c r="G166" s="9">
        <f t="shared" si="326"/>
        <v>65992</v>
      </c>
      <c r="H166" s="9">
        <f t="shared" si="326"/>
        <v>65992</v>
      </c>
      <c r="I166" s="9">
        <f t="shared" si="326"/>
        <v>0</v>
      </c>
      <c r="J166" s="9">
        <f t="shared" si="326"/>
        <v>0</v>
      </c>
      <c r="K166" s="9">
        <f t="shared" si="326"/>
        <v>0</v>
      </c>
      <c r="L166" s="9">
        <f t="shared" si="326"/>
        <v>0</v>
      </c>
      <c r="M166" s="9">
        <f t="shared" si="326"/>
        <v>65992</v>
      </c>
      <c r="N166" s="9">
        <f t="shared" si="326"/>
        <v>65992</v>
      </c>
      <c r="O166" s="9">
        <f t="shared" si="326"/>
        <v>0</v>
      </c>
      <c r="P166" s="9">
        <f t="shared" si="326"/>
        <v>0</v>
      </c>
      <c r="Q166" s="9">
        <f t="shared" si="326"/>
        <v>0</v>
      </c>
      <c r="R166" s="9">
        <f t="shared" si="326"/>
        <v>-65992</v>
      </c>
      <c r="S166" s="9">
        <f t="shared" si="326"/>
        <v>0</v>
      </c>
      <c r="T166" s="9">
        <f t="shared" si="326"/>
        <v>0</v>
      </c>
      <c r="U166" s="9">
        <f t="shared" si="327"/>
        <v>0</v>
      </c>
      <c r="V166" s="9">
        <f t="shared" si="327"/>
        <v>0</v>
      </c>
      <c r="W166" s="9">
        <f t="shared" si="327"/>
        <v>0</v>
      </c>
      <c r="X166" s="9">
        <f t="shared" si="327"/>
        <v>0</v>
      </c>
      <c r="Y166" s="9">
        <f t="shared" si="327"/>
        <v>0</v>
      </c>
      <c r="Z166" s="9">
        <f t="shared" si="327"/>
        <v>0</v>
      </c>
      <c r="AA166" s="9">
        <f t="shared" si="327"/>
        <v>0</v>
      </c>
      <c r="AB166" s="9">
        <f t="shared" si="327"/>
        <v>0</v>
      </c>
      <c r="AC166" s="9">
        <f t="shared" si="327"/>
        <v>0</v>
      </c>
      <c r="AD166" s="9">
        <f t="shared" si="327"/>
        <v>0</v>
      </c>
      <c r="AE166" s="9">
        <f t="shared" si="327"/>
        <v>0</v>
      </c>
      <c r="AF166" s="9">
        <f t="shared" si="327"/>
        <v>0</v>
      </c>
      <c r="AG166" s="9">
        <f t="shared" si="328"/>
        <v>0</v>
      </c>
      <c r="AH166" s="9">
        <f t="shared" si="328"/>
        <v>0</v>
      </c>
      <c r="AI166" s="9">
        <f t="shared" si="328"/>
        <v>0</v>
      </c>
      <c r="AJ166" s="9">
        <f t="shared" si="328"/>
        <v>0</v>
      </c>
      <c r="AK166" s="9">
        <f t="shared" si="328"/>
        <v>0</v>
      </c>
      <c r="AL166" s="9">
        <f t="shared" si="328"/>
        <v>0</v>
      </c>
      <c r="AM166" s="9">
        <f t="shared" si="328"/>
        <v>0</v>
      </c>
      <c r="AN166" s="9">
        <f t="shared" si="328"/>
        <v>0</v>
      </c>
      <c r="AO166" s="9">
        <f t="shared" si="328"/>
        <v>0</v>
      </c>
      <c r="AP166" s="9">
        <f t="shared" si="328"/>
        <v>0</v>
      </c>
      <c r="AQ166" s="9">
        <f t="shared" si="328"/>
        <v>0</v>
      </c>
      <c r="AR166" s="9">
        <f t="shared" si="328"/>
        <v>0</v>
      </c>
      <c r="AS166" s="9">
        <f t="shared" si="329"/>
        <v>0</v>
      </c>
      <c r="AT166" s="9">
        <f t="shared" si="329"/>
        <v>0</v>
      </c>
      <c r="AU166" s="9">
        <f t="shared" si="329"/>
        <v>0</v>
      </c>
      <c r="AV166" s="9">
        <f t="shared" si="329"/>
        <v>0</v>
      </c>
      <c r="AW166" s="9">
        <f t="shared" si="329"/>
        <v>0</v>
      </c>
      <c r="AX166" s="9">
        <f t="shared" si="329"/>
        <v>0</v>
      </c>
      <c r="AY166" s="9">
        <f t="shared" si="329"/>
        <v>0</v>
      </c>
      <c r="AZ166" s="9">
        <f t="shared" si="329"/>
        <v>0</v>
      </c>
      <c r="BA166" s="9">
        <f t="shared" si="329"/>
        <v>0</v>
      </c>
      <c r="BB166" s="9">
        <f t="shared" si="329"/>
        <v>0</v>
      </c>
      <c r="BC166" s="9">
        <f t="shared" si="329"/>
        <v>0</v>
      </c>
      <c r="BD166" s="9">
        <f t="shared" si="329"/>
        <v>0</v>
      </c>
    </row>
    <row r="167" spans="1:56" hidden="1">
      <c r="A167" s="26" t="s">
        <v>162</v>
      </c>
      <c r="B167" s="31">
        <v>902</v>
      </c>
      <c r="C167" s="31" t="s">
        <v>60</v>
      </c>
      <c r="D167" s="31" t="s">
        <v>22</v>
      </c>
      <c r="E167" s="31" t="s">
        <v>580</v>
      </c>
      <c r="F167" s="32">
        <v>730</v>
      </c>
      <c r="G167" s="9">
        <v>65992</v>
      </c>
      <c r="H167" s="9">
        <v>65992</v>
      </c>
      <c r="I167" s="9"/>
      <c r="J167" s="9"/>
      <c r="K167" s="9"/>
      <c r="L167" s="9"/>
      <c r="M167" s="9">
        <f>G167+I167+J167+K167+L167</f>
        <v>65992</v>
      </c>
      <c r="N167" s="10">
        <f>H167+L167</f>
        <v>65992</v>
      </c>
      <c r="O167" s="9"/>
      <c r="P167" s="9"/>
      <c r="Q167" s="9"/>
      <c r="R167" s="9">
        <v>-65992</v>
      </c>
      <c r="S167" s="9">
        <f>M167+O167+P167+Q167+R167</f>
        <v>0</v>
      </c>
      <c r="T167" s="9">
        <f>N167+R167</f>
        <v>0</v>
      </c>
      <c r="U167" s="9"/>
      <c r="V167" s="9"/>
      <c r="W167" s="9"/>
      <c r="X167" s="9"/>
      <c r="Y167" s="9">
        <f>S167+U167+V167+W167+X167</f>
        <v>0</v>
      </c>
      <c r="Z167" s="9">
        <f>T167+X167</f>
        <v>0</v>
      </c>
      <c r="AA167" s="9"/>
      <c r="AB167" s="9"/>
      <c r="AC167" s="9"/>
      <c r="AD167" s="9"/>
      <c r="AE167" s="9">
        <f>Y167+AA167+AB167+AC167+AD167</f>
        <v>0</v>
      </c>
      <c r="AF167" s="9">
        <f>Z167+AD167</f>
        <v>0</v>
      </c>
      <c r="AG167" s="9"/>
      <c r="AH167" s="9"/>
      <c r="AI167" s="9"/>
      <c r="AJ167" s="9"/>
      <c r="AK167" s="9">
        <f>AE167+AG167+AH167+AI167+AJ167</f>
        <v>0</v>
      </c>
      <c r="AL167" s="9">
        <f>AF167+AJ167</f>
        <v>0</v>
      </c>
      <c r="AM167" s="9"/>
      <c r="AN167" s="9"/>
      <c r="AO167" s="9"/>
      <c r="AP167" s="9"/>
      <c r="AQ167" s="9">
        <f>AK167+AM167+AN167+AO167+AP167</f>
        <v>0</v>
      </c>
      <c r="AR167" s="9">
        <f>AL167+AP167</f>
        <v>0</v>
      </c>
      <c r="AS167" s="9"/>
      <c r="AT167" s="9"/>
      <c r="AU167" s="9"/>
      <c r="AV167" s="9"/>
      <c r="AW167" s="9">
        <f>AQ167+AS167+AT167+AU167+AV167</f>
        <v>0</v>
      </c>
      <c r="AX167" s="9">
        <f>AR167+AV167</f>
        <v>0</v>
      </c>
      <c r="AY167" s="9"/>
      <c r="AZ167" s="9"/>
      <c r="BA167" s="9"/>
      <c r="BB167" s="9"/>
      <c r="BC167" s="9">
        <f>AW167+AY167+AZ167+BA167+BB167</f>
        <v>0</v>
      </c>
      <c r="BD167" s="9">
        <f>AX167+BB167</f>
        <v>0</v>
      </c>
    </row>
    <row r="168" spans="1:56" ht="33.6" hidden="1">
      <c r="A168" s="39" t="s">
        <v>401</v>
      </c>
      <c r="B168" s="31">
        <v>902</v>
      </c>
      <c r="C168" s="31" t="s">
        <v>60</v>
      </c>
      <c r="D168" s="31" t="s">
        <v>22</v>
      </c>
      <c r="E168" s="31" t="s">
        <v>652</v>
      </c>
      <c r="F168" s="32"/>
      <c r="G168" s="9"/>
      <c r="H168" s="9"/>
      <c r="I168" s="9"/>
      <c r="J168" s="9"/>
      <c r="K168" s="9"/>
      <c r="L168" s="9"/>
      <c r="M168" s="9"/>
      <c r="N168" s="10"/>
      <c r="O168" s="9">
        <f>O169</f>
        <v>0</v>
      </c>
      <c r="P168" s="9">
        <f t="shared" ref="P168:BD168" si="330">P169</f>
        <v>0</v>
      </c>
      <c r="Q168" s="9">
        <f t="shared" si="330"/>
        <v>0</v>
      </c>
      <c r="R168" s="9">
        <f t="shared" si="330"/>
        <v>65992</v>
      </c>
      <c r="S168" s="9">
        <f t="shared" si="330"/>
        <v>65992</v>
      </c>
      <c r="T168" s="9">
        <f t="shared" si="330"/>
        <v>65992</v>
      </c>
      <c r="U168" s="9">
        <f>U169</f>
        <v>0</v>
      </c>
      <c r="V168" s="9">
        <f t="shared" si="330"/>
        <v>0</v>
      </c>
      <c r="W168" s="9">
        <f t="shared" si="330"/>
        <v>0</v>
      </c>
      <c r="X168" s="9">
        <f t="shared" si="330"/>
        <v>0</v>
      </c>
      <c r="Y168" s="9">
        <f t="shared" si="330"/>
        <v>65992</v>
      </c>
      <c r="Z168" s="9">
        <f t="shared" si="330"/>
        <v>65992</v>
      </c>
      <c r="AA168" s="9">
        <f>AA169</f>
        <v>0</v>
      </c>
      <c r="AB168" s="9">
        <f t="shared" si="330"/>
        <v>0</v>
      </c>
      <c r="AC168" s="9">
        <f t="shared" si="330"/>
        <v>0</v>
      </c>
      <c r="AD168" s="9">
        <f t="shared" si="330"/>
        <v>0</v>
      </c>
      <c r="AE168" s="9">
        <f t="shared" si="330"/>
        <v>65992</v>
      </c>
      <c r="AF168" s="9">
        <f t="shared" si="330"/>
        <v>65992</v>
      </c>
      <c r="AG168" s="9">
        <f>AG169</f>
        <v>0</v>
      </c>
      <c r="AH168" s="9">
        <f t="shared" si="330"/>
        <v>0</v>
      </c>
      <c r="AI168" s="9">
        <f t="shared" si="330"/>
        <v>0</v>
      </c>
      <c r="AJ168" s="9">
        <f t="shared" si="330"/>
        <v>0</v>
      </c>
      <c r="AK168" s="9">
        <f t="shared" si="330"/>
        <v>65992</v>
      </c>
      <c r="AL168" s="9">
        <f t="shared" si="330"/>
        <v>65992</v>
      </c>
      <c r="AM168" s="9">
        <f>AM169</f>
        <v>0</v>
      </c>
      <c r="AN168" s="9">
        <f t="shared" si="330"/>
        <v>0</v>
      </c>
      <c r="AO168" s="9">
        <f t="shared" si="330"/>
        <v>0</v>
      </c>
      <c r="AP168" s="9">
        <f t="shared" si="330"/>
        <v>0</v>
      </c>
      <c r="AQ168" s="9">
        <f t="shared" si="330"/>
        <v>65992</v>
      </c>
      <c r="AR168" s="9">
        <f t="shared" si="330"/>
        <v>65992</v>
      </c>
      <c r="AS168" s="9">
        <f>AS169</f>
        <v>0</v>
      </c>
      <c r="AT168" s="9">
        <f t="shared" si="330"/>
        <v>0</v>
      </c>
      <c r="AU168" s="9">
        <f t="shared" si="330"/>
        <v>0</v>
      </c>
      <c r="AV168" s="9">
        <f t="shared" si="330"/>
        <v>0</v>
      </c>
      <c r="AW168" s="9">
        <f t="shared" si="330"/>
        <v>65992</v>
      </c>
      <c r="AX168" s="9">
        <f t="shared" si="330"/>
        <v>65992</v>
      </c>
      <c r="AY168" s="9">
        <f>AY169</f>
        <v>0</v>
      </c>
      <c r="AZ168" s="9">
        <f t="shared" si="330"/>
        <v>0</v>
      </c>
      <c r="BA168" s="9">
        <f t="shared" si="330"/>
        <v>0</v>
      </c>
      <c r="BB168" s="9">
        <f t="shared" si="330"/>
        <v>0</v>
      </c>
      <c r="BC168" s="9">
        <f t="shared" si="330"/>
        <v>65992</v>
      </c>
      <c r="BD168" s="9">
        <f t="shared" si="330"/>
        <v>65992</v>
      </c>
    </row>
    <row r="169" spans="1:56" ht="33.6" hidden="1">
      <c r="A169" s="39" t="s">
        <v>402</v>
      </c>
      <c r="B169" s="31">
        <v>902</v>
      </c>
      <c r="C169" s="31" t="s">
        <v>60</v>
      </c>
      <c r="D169" s="31" t="s">
        <v>22</v>
      </c>
      <c r="E169" s="31" t="s">
        <v>651</v>
      </c>
      <c r="F169" s="32"/>
      <c r="G169" s="9"/>
      <c r="H169" s="9"/>
      <c r="I169" s="9"/>
      <c r="J169" s="9"/>
      <c r="K169" s="9"/>
      <c r="L169" s="9"/>
      <c r="M169" s="9"/>
      <c r="N169" s="10"/>
      <c r="O169" s="9">
        <f>O170</f>
        <v>0</v>
      </c>
      <c r="P169" s="9">
        <f t="shared" ref="P169:BD169" si="331">P170</f>
        <v>0</v>
      </c>
      <c r="Q169" s="9">
        <f t="shared" si="331"/>
        <v>0</v>
      </c>
      <c r="R169" s="9">
        <f t="shared" si="331"/>
        <v>65992</v>
      </c>
      <c r="S169" s="9">
        <f t="shared" si="331"/>
        <v>65992</v>
      </c>
      <c r="T169" s="9">
        <f t="shared" si="331"/>
        <v>65992</v>
      </c>
      <c r="U169" s="9">
        <f>U170</f>
        <v>0</v>
      </c>
      <c r="V169" s="9">
        <f t="shared" si="331"/>
        <v>0</v>
      </c>
      <c r="W169" s="9">
        <f t="shared" si="331"/>
        <v>0</v>
      </c>
      <c r="X169" s="9">
        <f t="shared" si="331"/>
        <v>0</v>
      </c>
      <c r="Y169" s="9">
        <f t="shared" si="331"/>
        <v>65992</v>
      </c>
      <c r="Z169" s="9">
        <f t="shared" si="331"/>
        <v>65992</v>
      </c>
      <c r="AA169" s="9">
        <f>AA170</f>
        <v>0</v>
      </c>
      <c r="AB169" s="9">
        <f t="shared" si="331"/>
        <v>0</v>
      </c>
      <c r="AC169" s="9">
        <f t="shared" si="331"/>
        <v>0</v>
      </c>
      <c r="AD169" s="9">
        <f t="shared" si="331"/>
        <v>0</v>
      </c>
      <c r="AE169" s="9">
        <f t="shared" si="331"/>
        <v>65992</v>
      </c>
      <c r="AF169" s="9">
        <f t="shared" si="331"/>
        <v>65992</v>
      </c>
      <c r="AG169" s="9">
        <f>AG170</f>
        <v>0</v>
      </c>
      <c r="AH169" s="9">
        <f t="shared" si="331"/>
        <v>0</v>
      </c>
      <c r="AI169" s="9">
        <f t="shared" si="331"/>
        <v>0</v>
      </c>
      <c r="AJ169" s="9">
        <f t="shared" si="331"/>
        <v>0</v>
      </c>
      <c r="AK169" s="9">
        <f t="shared" si="331"/>
        <v>65992</v>
      </c>
      <c r="AL169" s="9">
        <f t="shared" si="331"/>
        <v>65992</v>
      </c>
      <c r="AM169" s="9">
        <f>AM170</f>
        <v>0</v>
      </c>
      <c r="AN169" s="9">
        <f t="shared" si="331"/>
        <v>0</v>
      </c>
      <c r="AO169" s="9">
        <f t="shared" si="331"/>
        <v>0</v>
      </c>
      <c r="AP169" s="9">
        <f t="shared" si="331"/>
        <v>0</v>
      </c>
      <c r="AQ169" s="9">
        <f t="shared" si="331"/>
        <v>65992</v>
      </c>
      <c r="AR169" s="9">
        <f t="shared" si="331"/>
        <v>65992</v>
      </c>
      <c r="AS169" s="9">
        <f>AS170</f>
        <v>0</v>
      </c>
      <c r="AT169" s="9">
        <f t="shared" si="331"/>
        <v>0</v>
      </c>
      <c r="AU169" s="9">
        <f t="shared" si="331"/>
        <v>0</v>
      </c>
      <c r="AV169" s="9">
        <f t="shared" si="331"/>
        <v>0</v>
      </c>
      <c r="AW169" s="9">
        <f t="shared" si="331"/>
        <v>65992</v>
      </c>
      <c r="AX169" s="9">
        <f t="shared" si="331"/>
        <v>65992</v>
      </c>
      <c r="AY169" s="9">
        <f>AY170</f>
        <v>0</v>
      </c>
      <c r="AZ169" s="9">
        <f t="shared" si="331"/>
        <v>0</v>
      </c>
      <c r="BA169" s="9">
        <f t="shared" si="331"/>
        <v>0</v>
      </c>
      <c r="BB169" s="9">
        <f t="shared" si="331"/>
        <v>0</v>
      </c>
      <c r="BC169" s="9">
        <f t="shared" si="331"/>
        <v>65992</v>
      </c>
      <c r="BD169" s="9">
        <f t="shared" si="331"/>
        <v>65992</v>
      </c>
    </row>
    <row r="170" spans="1:56" hidden="1">
      <c r="A170" s="26" t="s">
        <v>161</v>
      </c>
      <c r="B170" s="31">
        <v>902</v>
      </c>
      <c r="C170" s="31" t="s">
        <v>60</v>
      </c>
      <c r="D170" s="31" t="s">
        <v>22</v>
      </c>
      <c r="E170" s="31" t="s">
        <v>651</v>
      </c>
      <c r="F170" s="32">
        <v>700</v>
      </c>
      <c r="G170" s="9"/>
      <c r="H170" s="9"/>
      <c r="I170" s="9"/>
      <c r="J170" s="9"/>
      <c r="K170" s="9"/>
      <c r="L170" s="9"/>
      <c r="M170" s="9"/>
      <c r="N170" s="10"/>
      <c r="O170" s="9">
        <f>O171</f>
        <v>0</v>
      </c>
      <c r="P170" s="9">
        <f t="shared" ref="P170:BD170" si="332">P171</f>
        <v>0</v>
      </c>
      <c r="Q170" s="9">
        <f t="shared" si="332"/>
        <v>0</v>
      </c>
      <c r="R170" s="9">
        <f t="shared" si="332"/>
        <v>65992</v>
      </c>
      <c r="S170" s="9">
        <f t="shared" si="332"/>
        <v>65992</v>
      </c>
      <c r="T170" s="9">
        <f t="shared" si="332"/>
        <v>65992</v>
      </c>
      <c r="U170" s="9">
        <f>U171</f>
        <v>0</v>
      </c>
      <c r="V170" s="9">
        <f t="shared" si="332"/>
        <v>0</v>
      </c>
      <c r="W170" s="9">
        <f t="shared" si="332"/>
        <v>0</v>
      </c>
      <c r="X170" s="9">
        <f t="shared" si="332"/>
        <v>0</v>
      </c>
      <c r="Y170" s="9">
        <f t="shared" si="332"/>
        <v>65992</v>
      </c>
      <c r="Z170" s="9">
        <f t="shared" si="332"/>
        <v>65992</v>
      </c>
      <c r="AA170" s="9">
        <f>AA171</f>
        <v>0</v>
      </c>
      <c r="AB170" s="9">
        <f t="shared" si="332"/>
        <v>0</v>
      </c>
      <c r="AC170" s="9">
        <f t="shared" si="332"/>
        <v>0</v>
      </c>
      <c r="AD170" s="9">
        <f t="shared" si="332"/>
        <v>0</v>
      </c>
      <c r="AE170" s="9">
        <f t="shared" si="332"/>
        <v>65992</v>
      </c>
      <c r="AF170" s="9">
        <f t="shared" si="332"/>
        <v>65992</v>
      </c>
      <c r="AG170" s="9">
        <f>AG171</f>
        <v>0</v>
      </c>
      <c r="AH170" s="9">
        <f t="shared" si="332"/>
        <v>0</v>
      </c>
      <c r="AI170" s="9">
        <f t="shared" si="332"/>
        <v>0</v>
      </c>
      <c r="AJ170" s="9">
        <f t="shared" si="332"/>
        <v>0</v>
      </c>
      <c r="AK170" s="9">
        <f t="shared" si="332"/>
        <v>65992</v>
      </c>
      <c r="AL170" s="9">
        <f t="shared" si="332"/>
        <v>65992</v>
      </c>
      <c r="AM170" s="9">
        <f>AM171</f>
        <v>0</v>
      </c>
      <c r="AN170" s="9">
        <f t="shared" si="332"/>
        <v>0</v>
      </c>
      <c r="AO170" s="9">
        <f t="shared" si="332"/>
        <v>0</v>
      </c>
      <c r="AP170" s="9">
        <f t="shared" si="332"/>
        <v>0</v>
      </c>
      <c r="AQ170" s="9">
        <f t="shared" si="332"/>
        <v>65992</v>
      </c>
      <c r="AR170" s="9">
        <f t="shared" si="332"/>
        <v>65992</v>
      </c>
      <c r="AS170" s="9">
        <f>AS171</f>
        <v>0</v>
      </c>
      <c r="AT170" s="9">
        <f t="shared" si="332"/>
        <v>0</v>
      </c>
      <c r="AU170" s="9">
        <f t="shared" si="332"/>
        <v>0</v>
      </c>
      <c r="AV170" s="9">
        <f t="shared" si="332"/>
        <v>0</v>
      </c>
      <c r="AW170" s="9">
        <f t="shared" si="332"/>
        <v>65992</v>
      </c>
      <c r="AX170" s="9">
        <f t="shared" si="332"/>
        <v>65992</v>
      </c>
      <c r="AY170" s="9">
        <f>AY171</f>
        <v>0</v>
      </c>
      <c r="AZ170" s="9">
        <f t="shared" si="332"/>
        <v>0</v>
      </c>
      <c r="BA170" s="9">
        <f t="shared" si="332"/>
        <v>0</v>
      </c>
      <c r="BB170" s="9">
        <f t="shared" si="332"/>
        <v>0</v>
      </c>
      <c r="BC170" s="9">
        <f t="shared" si="332"/>
        <v>65992</v>
      </c>
      <c r="BD170" s="9">
        <f t="shared" si="332"/>
        <v>65992</v>
      </c>
    </row>
    <row r="171" spans="1:56" hidden="1">
      <c r="A171" s="26" t="s">
        <v>162</v>
      </c>
      <c r="B171" s="31">
        <v>902</v>
      </c>
      <c r="C171" s="31" t="s">
        <v>60</v>
      </c>
      <c r="D171" s="31" t="s">
        <v>22</v>
      </c>
      <c r="E171" s="31" t="s">
        <v>651</v>
      </c>
      <c r="F171" s="32">
        <v>730</v>
      </c>
      <c r="G171" s="9"/>
      <c r="H171" s="9"/>
      <c r="I171" s="9"/>
      <c r="J171" s="9"/>
      <c r="K171" s="9"/>
      <c r="L171" s="9"/>
      <c r="M171" s="9"/>
      <c r="N171" s="10"/>
      <c r="O171" s="9"/>
      <c r="P171" s="9"/>
      <c r="Q171" s="9"/>
      <c r="R171" s="9">
        <v>65992</v>
      </c>
      <c r="S171" s="9">
        <f>M171+O171+P171+Q171+R171</f>
        <v>65992</v>
      </c>
      <c r="T171" s="9">
        <f>N171+R171</f>
        <v>65992</v>
      </c>
      <c r="U171" s="9"/>
      <c r="V171" s="9"/>
      <c r="W171" s="9"/>
      <c r="X171" s="9"/>
      <c r="Y171" s="9">
        <f>S171+U171+V171+W171+X171</f>
        <v>65992</v>
      </c>
      <c r="Z171" s="9">
        <f>T171+X171</f>
        <v>65992</v>
      </c>
      <c r="AA171" s="9"/>
      <c r="AB171" s="9"/>
      <c r="AC171" s="9"/>
      <c r="AD171" s="9"/>
      <c r="AE171" s="9">
        <f>Y171+AA171+AB171+AC171+AD171</f>
        <v>65992</v>
      </c>
      <c r="AF171" s="9">
        <f>Z171+AD171</f>
        <v>65992</v>
      </c>
      <c r="AG171" s="9"/>
      <c r="AH171" s="9"/>
      <c r="AI171" s="9"/>
      <c r="AJ171" s="9"/>
      <c r="AK171" s="9">
        <f>AE171+AG171+AH171+AI171+AJ171</f>
        <v>65992</v>
      </c>
      <c r="AL171" s="9">
        <f>AF171+AJ171</f>
        <v>65992</v>
      </c>
      <c r="AM171" s="9"/>
      <c r="AN171" s="9"/>
      <c r="AO171" s="9"/>
      <c r="AP171" s="9"/>
      <c r="AQ171" s="9">
        <f>AK171+AM171+AN171+AO171+AP171</f>
        <v>65992</v>
      </c>
      <c r="AR171" s="9">
        <f>AL171+AP171</f>
        <v>65992</v>
      </c>
      <c r="AS171" s="9"/>
      <c r="AT171" s="9"/>
      <c r="AU171" s="9"/>
      <c r="AV171" s="9"/>
      <c r="AW171" s="9">
        <f>AQ171+AS171+AT171+AU171+AV171</f>
        <v>65992</v>
      </c>
      <c r="AX171" s="9">
        <f>AR171+AV171</f>
        <v>65992</v>
      </c>
      <c r="AY171" s="9"/>
      <c r="AZ171" s="9"/>
      <c r="BA171" s="9"/>
      <c r="BB171" s="9"/>
      <c r="BC171" s="9">
        <f>AW171+AY171+AZ171+BA171+BB171</f>
        <v>65992</v>
      </c>
      <c r="BD171" s="9">
        <f>AX171+BB171</f>
        <v>65992</v>
      </c>
    </row>
    <row r="172" spans="1:56" hidden="1">
      <c r="A172" s="26"/>
      <c r="B172" s="31"/>
      <c r="C172" s="31"/>
      <c r="D172" s="31"/>
      <c r="E172" s="31"/>
      <c r="F172" s="32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</row>
    <row r="173" spans="1:56" ht="66" hidden="1" customHeight="1">
      <c r="A173" s="40" t="s">
        <v>485</v>
      </c>
      <c r="B173" s="22">
        <v>903</v>
      </c>
      <c r="C173" s="22"/>
      <c r="D173" s="22"/>
      <c r="E173" s="22"/>
      <c r="F173" s="22"/>
      <c r="G173" s="14">
        <f>G175+G201+G208+G222</f>
        <v>52835</v>
      </c>
      <c r="H173" s="14">
        <f>H175+H201+H208+H222</f>
        <v>0</v>
      </c>
      <c r="I173" s="14">
        <f>I175+I201+I208+I187+I222</f>
        <v>3489</v>
      </c>
      <c r="J173" s="14">
        <f t="shared" ref="J173:N173" si="333">J175+J201+J208+J187+J222</f>
        <v>0</v>
      </c>
      <c r="K173" s="14">
        <f t="shared" si="333"/>
        <v>0</v>
      </c>
      <c r="L173" s="14">
        <f t="shared" si="333"/>
        <v>0</v>
      </c>
      <c r="M173" s="14">
        <f t="shared" si="333"/>
        <v>56324</v>
      </c>
      <c r="N173" s="14">
        <f t="shared" si="333"/>
        <v>0</v>
      </c>
      <c r="O173" s="14">
        <f>O175+O201+O208+O187+O222</f>
        <v>0</v>
      </c>
      <c r="P173" s="14">
        <f t="shared" ref="P173:T173" si="334">P175+P201+P208+P187+P222</f>
        <v>0</v>
      </c>
      <c r="Q173" s="14">
        <f t="shared" si="334"/>
        <v>0</v>
      </c>
      <c r="R173" s="14">
        <f t="shared" si="334"/>
        <v>0</v>
      </c>
      <c r="S173" s="14">
        <f t="shared" si="334"/>
        <v>56324</v>
      </c>
      <c r="T173" s="14">
        <f t="shared" si="334"/>
        <v>0</v>
      </c>
      <c r="U173" s="14">
        <f>U175+U201+U208+U187+U222</f>
        <v>0</v>
      </c>
      <c r="V173" s="14">
        <f t="shared" ref="V173:Z173" si="335">V175+V201+V208+V187+V222</f>
        <v>0</v>
      </c>
      <c r="W173" s="14">
        <f t="shared" si="335"/>
        <v>0</v>
      </c>
      <c r="X173" s="14">
        <f t="shared" si="335"/>
        <v>0</v>
      </c>
      <c r="Y173" s="14">
        <f t="shared" si="335"/>
        <v>56324</v>
      </c>
      <c r="Z173" s="14">
        <f t="shared" si="335"/>
        <v>0</v>
      </c>
      <c r="AA173" s="14">
        <f t="shared" ref="AA173:AR173" si="336">AA175+AA201+AA208+AA187+AA222+AA252</f>
        <v>0</v>
      </c>
      <c r="AB173" s="14">
        <f t="shared" si="336"/>
        <v>0</v>
      </c>
      <c r="AC173" s="14">
        <f t="shared" si="336"/>
        <v>0</v>
      </c>
      <c r="AD173" s="14">
        <f t="shared" si="336"/>
        <v>173835</v>
      </c>
      <c r="AE173" s="14">
        <f t="shared" si="336"/>
        <v>230159</v>
      </c>
      <c r="AF173" s="14">
        <f t="shared" si="336"/>
        <v>173835</v>
      </c>
      <c r="AG173" s="14">
        <f t="shared" si="336"/>
        <v>0</v>
      </c>
      <c r="AH173" s="14">
        <f t="shared" si="336"/>
        <v>0</v>
      </c>
      <c r="AI173" s="14">
        <f t="shared" si="336"/>
        <v>0</v>
      </c>
      <c r="AJ173" s="14">
        <f t="shared" si="336"/>
        <v>0</v>
      </c>
      <c r="AK173" s="14">
        <f t="shared" si="336"/>
        <v>230159</v>
      </c>
      <c r="AL173" s="14">
        <f t="shared" si="336"/>
        <v>173835</v>
      </c>
      <c r="AM173" s="14">
        <f t="shared" si="336"/>
        <v>0</v>
      </c>
      <c r="AN173" s="14">
        <f t="shared" si="336"/>
        <v>0</v>
      </c>
      <c r="AO173" s="14">
        <f t="shared" si="336"/>
        <v>0</v>
      </c>
      <c r="AP173" s="14">
        <f t="shared" si="336"/>
        <v>0</v>
      </c>
      <c r="AQ173" s="14">
        <f t="shared" si="336"/>
        <v>230159</v>
      </c>
      <c r="AR173" s="14">
        <f t="shared" si="336"/>
        <v>173835</v>
      </c>
      <c r="AS173" s="14">
        <f t="shared" ref="AS173:BD173" si="337">AS175+AS201+AS208+AS187+AS222+AS252+AS194+AS215</f>
        <v>0</v>
      </c>
      <c r="AT173" s="14">
        <f t="shared" si="337"/>
        <v>99615</v>
      </c>
      <c r="AU173" s="14">
        <f t="shared" si="337"/>
        <v>0</v>
      </c>
      <c r="AV173" s="14">
        <f t="shared" si="337"/>
        <v>0</v>
      </c>
      <c r="AW173" s="14">
        <f t="shared" si="337"/>
        <v>329774</v>
      </c>
      <c r="AX173" s="14">
        <f t="shared" si="337"/>
        <v>173835</v>
      </c>
      <c r="AY173" s="14">
        <f t="shared" si="337"/>
        <v>0</v>
      </c>
      <c r="AZ173" s="14">
        <f t="shared" si="337"/>
        <v>819</v>
      </c>
      <c r="BA173" s="14">
        <f t="shared" si="337"/>
        <v>0</v>
      </c>
      <c r="BB173" s="14">
        <f t="shared" si="337"/>
        <v>15829</v>
      </c>
      <c r="BC173" s="14">
        <f t="shared" si="337"/>
        <v>346422</v>
      </c>
      <c r="BD173" s="14">
        <f t="shared" si="337"/>
        <v>189664</v>
      </c>
    </row>
    <row r="174" spans="1:56" ht="17.25" hidden="1" customHeight="1">
      <c r="A174" s="40"/>
      <c r="B174" s="22"/>
      <c r="C174" s="22"/>
      <c r="D174" s="22"/>
      <c r="E174" s="22"/>
      <c r="F174" s="22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</row>
    <row r="175" spans="1:56" ht="17.399999999999999" hidden="1">
      <c r="A175" s="41" t="s">
        <v>59</v>
      </c>
      <c r="B175" s="25">
        <v>903</v>
      </c>
      <c r="C175" s="25" t="s">
        <v>22</v>
      </c>
      <c r="D175" s="25" t="s">
        <v>60</v>
      </c>
      <c r="E175" s="36"/>
      <c r="F175" s="13"/>
      <c r="G175" s="13">
        <f t="shared" ref="G175:V176" si="338">G176</f>
        <v>10299</v>
      </c>
      <c r="H175" s="13">
        <f t="shared" si="338"/>
        <v>0</v>
      </c>
      <c r="I175" s="13">
        <f t="shared" si="338"/>
        <v>0</v>
      </c>
      <c r="J175" s="13">
        <f t="shared" si="338"/>
        <v>0</v>
      </c>
      <c r="K175" s="13">
        <f t="shared" si="338"/>
        <v>0</v>
      </c>
      <c r="L175" s="13">
        <f t="shared" si="338"/>
        <v>0</v>
      </c>
      <c r="M175" s="13">
        <f t="shared" si="338"/>
        <v>10299</v>
      </c>
      <c r="N175" s="13">
        <f t="shared" si="338"/>
        <v>0</v>
      </c>
      <c r="O175" s="13">
        <f t="shared" si="338"/>
        <v>0</v>
      </c>
      <c r="P175" s="13">
        <f t="shared" si="338"/>
        <v>0</v>
      </c>
      <c r="Q175" s="13">
        <f t="shared" si="338"/>
        <v>0</v>
      </c>
      <c r="R175" s="13">
        <f t="shared" si="338"/>
        <v>0</v>
      </c>
      <c r="S175" s="13">
        <f t="shared" si="338"/>
        <v>10299</v>
      </c>
      <c r="T175" s="13">
        <f t="shared" si="338"/>
        <v>0</v>
      </c>
      <c r="U175" s="13">
        <f t="shared" si="338"/>
        <v>0</v>
      </c>
      <c r="V175" s="13">
        <f t="shared" si="338"/>
        <v>0</v>
      </c>
      <c r="W175" s="13">
        <f t="shared" ref="U175:AJ176" si="339">W176</f>
        <v>0</v>
      </c>
      <c r="X175" s="13">
        <f t="shared" si="339"/>
        <v>0</v>
      </c>
      <c r="Y175" s="13">
        <f t="shared" si="339"/>
        <v>10299</v>
      </c>
      <c r="Z175" s="13">
        <f t="shared" si="339"/>
        <v>0</v>
      </c>
      <c r="AA175" s="13">
        <f t="shared" si="339"/>
        <v>0</v>
      </c>
      <c r="AB175" s="13">
        <f t="shared" si="339"/>
        <v>0</v>
      </c>
      <c r="AC175" s="13">
        <f t="shared" si="339"/>
        <v>0</v>
      </c>
      <c r="AD175" s="13">
        <f t="shared" si="339"/>
        <v>0</v>
      </c>
      <c r="AE175" s="13">
        <f t="shared" si="339"/>
        <v>10299</v>
      </c>
      <c r="AF175" s="13">
        <f t="shared" si="339"/>
        <v>0</v>
      </c>
      <c r="AG175" s="13">
        <f t="shared" si="339"/>
        <v>0</v>
      </c>
      <c r="AH175" s="13">
        <f t="shared" si="339"/>
        <v>0</v>
      </c>
      <c r="AI175" s="13">
        <f t="shared" si="339"/>
        <v>0</v>
      </c>
      <c r="AJ175" s="13">
        <f t="shared" si="339"/>
        <v>0</v>
      </c>
      <c r="AK175" s="13">
        <f t="shared" ref="AG175:AV176" si="340">AK176</f>
        <v>10299</v>
      </c>
      <c r="AL175" s="13">
        <f t="shared" si="340"/>
        <v>0</v>
      </c>
      <c r="AM175" s="13">
        <f t="shared" si="340"/>
        <v>0</v>
      </c>
      <c r="AN175" s="13">
        <f t="shared" si="340"/>
        <v>0</v>
      </c>
      <c r="AO175" s="13">
        <f t="shared" si="340"/>
        <v>0</v>
      </c>
      <c r="AP175" s="13">
        <f t="shared" si="340"/>
        <v>0</v>
      </c>
      <c r="AQ175" s="13">
        <f t="shared" si="340"/>
        <v>10299</v>
      </c>
      <c r="AR175" s="13">
        <f t="shared" si="340"/>
        <v>0</v>
      </c>
      <c r="AS175" s="13">
        <f t="shared" si="340"/>
        <v>0</v>
      </c>
      <c r="AT175" s="13">
        <f t="shared" si="340"/>
        <v>0</v>
      </c>
      <c r="AU175" s="13">
        <f t="shared" si="340"/>
        <v>0</v>
      </c>
      <c r="AV175" s="13">
        <f t="shared" si="340"/>
        <v>0</v>
      </c>
      <c r="AW175" s="13">
        <f t="shared" ref="AS175:BD176" si="341">AW176</f>
        <v>10299</v>
      </c>
      <c r="AX175" s="13">
        <f t="shared" si="341"/>
        <v>0</v>
      </c>
      <c r="AY175" s="13">
        <f t="shared" si="341"/>
        <v>0</v>
      </c>
      <c r="AZ175" s="13">
        <f t="shared" si="341"/>
        <v>819</v>
      </c>
      <c r="BA175" s="13">
        <f t="shared" si="341"/>
        <v>0</v>
      </c>
      <c r="BB175" s="13">
        <f t="shared" si="341"/>
        <v>0</v>
      </c>
      <c r="BC175" s="13">
        <f t="shared" si="341"/>
        <v>11118</v>
      </c>
      <c r="BD175" s="13">
        <f t="shared" si="341"/>
        <v>0</v>
      </c>
    </row>
    <row r="176" spans="1:56" ht="50.4" hidden="1">
      <c r="A176" s="29" t="s">
        <v>436</v>
      </c>
      <c r="B176" s="27">
        <v>903</v>
      </c>
      <c r="C176" s="27" t="s">
        <v>22</v>
      </c>
      <c r="D176" s="27" t="s">
        <v>60</v>
      </c>
      <c r="E176" s="27" t="s">
        <v>74</v>
      </c>
      <c r="F176" s="27"/>
      <c r="G176" s="9">
        <f>G177</f>
        <v>10299</v>
      </c>
      <c r="H176" s="9">
        <f>H177</f>
        <v>0</v>
      </c>
      <c r="I176" s="9">
        <f t="shared" si="338"/>
        <v>0</v>
      </c>
      <c r="J176" s="9">
        <f t="shared" si="338"/>
        <v>0</v>
      </c>
      <c r="K176" s="9">
        <f t="shared" si="338"/>
        <v>0</v>
      </c>
      <c r="L176" s="9">
        <f t="shared" si="338"/>
        <v>0</v>
      </c>
      <c r="M176" s="9">
        <f t="shared" si="338"/>
        <v>10299</v>
      </c>
      <c r="N176" s="9">
        <f t="shared" si="338"/>
        <v>0</v>
      </c>
      <c r="O176" s="9">
        <f t="shared" si="338"/>
        <v>0</v>
      </c>
      <c r="P176" s="9">
        <f t="shared" si="338"/>
        <v>0</v>
      </c>
      <c r="Q176" s="9">
        <f t="shared" si="338"/>
        <v>0</v>
      </c>
      <c r="R176" s="9">
        <f t="shared" si="338"/>
        <v>0</v>
      </c>
      <c r="S176" s="9">
        <f t="shared" si="338"/>
        <v>10299</v>
      </c>
      <c r="T176" s="9">
        <f t="shared" si="338"/>
        <v>0</v>
      </c>
      <c r="U176" s="9">
        <f t="shared" si="339"/>
        <v>0</v>
      </c>
      <c r="V176" s="9">
        <f t="shared" si="339"/>
        <v>0</v>
      </c>
      <c r="W176" s="9">
        <f t="shared" si="339"/>
        <v>0</v>
      </c>
      <c r="X176" s="9">
        <f t="shared" si="339"/>
        <v>0</v>
      </c>
      <c r="Y176" s="9">
        <f t="shared" si="339"/>
        <v>10299</v>
      </c>
      <c r="Z176" s="9">
        <f t="shared" si="339"/>
        <v>0</v>
      </c>
      <c r="AA176" s="9">
        <f t="shared" si="339"/>
        <v>0</v>
      </c>
      <c r="AB176" s="9">
        <f t="shared" si="339"/>
        <v>0</v>
      </c>
      <c r="AC176" s="9">
        <f t="shared" si="339"/>
        <v>0</v>
      </c>
      <c r="AD176" s="9">
        <f t="shared" si="339"/>
        <v>0</v>
      </c>
      <c r="AE176" s="9">
        <f t="shared" si="339"/>
        <v>10299</v>
      </c>
      <c r="AF176" s="9">
        <f t="shared" si="339"/>
        <v>0</v>
      </c>
      <c r="AG176" s="9">
        <f t="shared" si="340"/>
        <v>0</v>
      </c>
      <c r="AH176" s="9">
        <f t="shared" si="340"/>
        <v>0</v>
      </c>
      <c r="AI176" s="9">
        <f t="shared" si="340"/>
        <v>0</v>
      </c>
      <c r="AJ176" s="9">
        <f t="shared" si="340"/>
        <v>0</v>
      </c>
      <c r="AK176" s="9">
        <f t="shared" si="340"/>
        <v>10299</v>
      </c>
      <c r="AL176" s="9">
        <f t="shared" si="340"/>
        <v>0</v>
      </c>
      <c r="AM176" s="9">
        <f t="shared" si="340"/>
        <v>0</v>
      </c>
      <c r="AN176" s="9">
        <f t="shared" si="340"/>
        <v>0</v>
      </c>
      <c r="AO176" s="9">
        <f t="shared" si="340"/>
        <v>0</v>
      </c>
      <c r="AP176" s="9">
        <f t="shared" si="340"/>
        <v>0</v>
      </c>
      <c r="AQ176" s="9">
        <f t="shared" si="340"/>
        <v>10299</v>
      </c>
      <c r="AR176" s="9">
        <f t="shared" si="340"/>
        <v>0</v>
      </c>
      <c r="AS176" s="9">
        <f t="shared" si="341"/>
        <v>0</v>
      </c>
      <c r="AT176" s="9">
        <f t="shared" si="341"/>
        <v>0</v>
      </c>
      <c r="AU176" s="9">
        <f t="shared" si="341"/>
        <v>0</v>
      </c>
      <c r="AV176" s="9">
        <f t="shared" si="341"/>
        <v>0</v>
      </c>
      <c r="AW176" s="9">
        <f t="shared" si="341"/>
        <v>10299</v>
      </c>
      <c r="AX176" s="9">
        <f t="shared" si="341"/>
        <v>0</v>
      </c>
      <c r="AY176" s="9">
        <f t="shared" si="341"/>
        <v>0</v>
      </c>
      <c r="AZ176" s="9">
        <f t="shared" si="341"/>
        <v>819</v>
      </c>
      <c r="BA176" s="9">
        <f t="shared" si="341"/>
        <v>0</v>
      </c>
      <c r="BB176" s="9">
        <f t="shared" si="341"/>
        <v>0</v>
      </c>
      <c r="BC176" s="9">
        <f t="shared" si="341"/>
        <v>11118</v>
      </c>
      <c r="BD176" s="9">
        <f t="shared" si="341"/>
        <v>0</v>
      </c>
    </row>
    <row r="177" spans="1:56" ht="17.25" hidden="1" customHeight="1">
      <c r="A177" s="29" t="s">
        <v>15</v>
      </c>
      <c r="B177" s="27">
        <v>903</v>
      </c>
      <c r="C177" s="27" t="s">
        <v>22</v>
      </c>
      <c r="D177" s="27" t="s">
        <v>60</v>
      </c>
      <c r="E177" s="27" t="s">
        <v>565</v>
      </c>
      <c r="F177" s="27"/>
      <c r="G177" s="9">
        <f t="shared" ref="G177:H177" si="342">G178+G183</f>
        <v>10299</v>
      </c>
      <c r="H177" s="9">
        <f t="shared" si="342"/>
        <v>0</v>
      </c>
      <c r="I177" s="9">
        <f t="shared" ref="I177:N177" si="343">I178+I183</f>
        <v>0</v>
      </c>
      <c r="J177" s="9">
        <f t="shared" si="343"/>
        <v>0</v>
      </c>
      <c r="K177" s="9">
        <f t="shared" si="343"/>
        <v>0</v>
      </c>
      <c r="L177" s="9">
        <f t="shared" si="343"/>
        <v>0</v>
      </c>
      <c r="M177" s="9">
        <f t="shared" si="343"/>
        <v>10299</v>
      </c>
      <c r="N177" s="9">
        <f t="shared" si="343"/>
        <v>0</v>
      </c>
      <c r="O177" s="9">
        <f t="shared" ref="O177:T177" si="344">O178+O183</f>
        <v>0</v>
      </c>
      <c r="P177" s="9">
        <f t="shared" si="344"/>
        <v>0</v>
      </c>
      <c r="Q177" s="9">
        <f t="shared" si="344"/>
        <v>0</v>
      </c>
      <c r="R177" s="9">
        <f t="shared" si="344"/>
        <v>0</v>
      </c>
      <c r="S177" s="9">
        <f t="shared" si="344"/>
        <v>10299</v>
      </c>
      <c r="T177" s="9">
        <f t="shared" si="344"/>
        <v>0</v>
      </c>
      <c r="U177" s="9">
        <f t="shared" ref="U177:Z177" si="345">U178+U183</f>
        <v>0</v>
      </c>
      <c r="V177" s="9">
        <f t="shared" si="345"/>
        <v>0</v>
      </c>
      <c r="W177" s="9">
        <f t="shared" si="345"/>
        <v>0</v>
      </c>
      <c r="X177" s="9">
        <f t="shared" si="345"/>
        <v>0</v>
      </c>
      <c r="Y177" s="9">
        <f t="shared" si="345"/>
        <v>10299</v>
      </c>
      <c r="Z177" s="9">
        <f t="shared" si="345"/>
        <v>0</v>
      </c>
      <c r="AA177" s="9">
        <f t="shared" ref="AA177:AF177" si="346">AA178+AA183</f>
        <v>0</v>
      </c>
      <c r="AB177" s="9">
        <f t="shared" si="346"/>
        <v>0</v>
      </c>
      <c r="AC177" s="9">
        <f t="shared" si="346"/>
        <v>0</v>
      </c>
      <c r="AD177" s="9">
        <f t="shared" si="346"/>
        <v>0</v>
      </c>
      <c r="AE177" s="9">
        <f t="shared" si="346"/>
        <v>10299</v>
      </c>
      <c r="AF177" s="9">
        <f t="shared" si="346"/>
        <v>0</v>
      </c>
      <c r="AG177" s="9">
        <f t="shared" ref="AG177:AL177" si="347">AG178+AG183</f>
        <v>0</v>
      </c>
      <c r="AH177" s="9">
        <f t="shared" si="347"/>
        <v>0</v>
      </c>
      <c r="AI177" s="9">
        <f t="shared" si="347"/>
        <v>0</v>
      </c>
      <c r="AJ177" s="9">
        <f t="shared" si="347"/>
        <v>0</v>
      </c>
      <c r="AK177" s="9">
        <f t="shared" si="347"/>
        <v>10299</v>
      </c>
      <c r="AL177" s="9">
        <f t="shared" si="347"/>
        <v>0</v>
      </c>
      <c r="AM177" s="9">
        <f t="shared" ref="AM177:AR177" si="348">AM178+AM183</f>
        <v>0</v>
      </c>
      <c r="AN177" s="9">
        <f t="shared" si="348"/>
        <v>0</v>
      </c>
      <c r="AO177" s="9">
        <f t="shared" si="348"/>
        <v>0</v>
      </c>
      <c r="AP177" s="9">
        <f t="shared" si="348"/>
        <v>0</v>
      </c>
      <c r="AQ177" s="9">
        <f t="shared" si="348"/>
        <v>10299</v>
      </c>
      <c r="AR177" s="9">
        <f t="shared" si="348"/>
        <v>0</v>
      </c>
      <c r="AS177" s="9">
        <f t="shared" ref="AS177:AX177" si="349">AS178+AS183</f>
        <v>0</v>
      </c>
      <c r="AT177" s="9">
        <f t="shared" si="349"/>
        <v>0</v>
      </c>
      <c r="AU177" s="9">
        <f t="shared" si="349"/>
        <v>0</v>
      </c>
      <c r="AV177" s="9">
        <f t="shared" si="349"/>
        <v>0</v>
      </c>
      <c r="AW177" s="9">
        <f t="shared" si="349"/>
        <v>10299</v>
      </c>
      <c r="AX177" s="9">
        <f t="shared" si="349"/>
        <v>0</v>
      </c>
      <c r="AY177" s="9">
        <f t="shared" ref="AY177:BD177" si="350">AY178+AY183</f>
        <v>0</v>
      </c>
      <c r="AZ177" s="9">
        <f t="shared" si="350"/>
        <v>819</v>
      </c>
      <c r="BA177" s="9">
        <f t="shared" si="350"/>
        <v>0</v>
      </c>
      <c r="BB177" s="9">
        <f t="shared" si="350"/>
        <v>0</v>
      </c>
      <c r="BC177" s="9">
        <f t="shared" si="350"/>
        <v>11118</v>
      </c>
      <c r="BD177" s="9">
        <f t="shared" si="350"/>
        <v>0</v>
      </c>
    </row>
    <row r="178" spans="1:56" ht="19.5" hidden="1" customHeight="1">
      <c r="A178" s="29" t="s">
        <v>61</v>
      </c>
      <c r="B178" s="27">
        <v>903</v>
      </c>
      <c r="C178" s="27" t="s">
        <v>22</v>
      </c>
      <c r="D178" s="27" t="s">
        <v>60</v>
      </c>
      <c r="E178" s="27" t="s">
        <v>566</v>
      </c>
      <c r="F178" s="27"/>
      <c r="G178" s="9">
        <f t="shared" ref="G178:H178" si="351">G179+G181</f>
        <v>7573</v>
      </c>
      <c r="H178" s="9">
        <f t="shared" si="351"/>
        <v>0</v>
      </c>
      <c r="I178" s="9">
        <f t="shared" ref="I178:N178" si="352">I179+I181</f>
        <v>0</v>
      </c>
      <c r="J178" s="9">
        <f t="shared" si="352"/>
        <v>0</v>
      </c>
      <c r="K178" s="9">
        <f t="shared" si="352"/>
        <v>0</v>
      </c>
      <c r="L178" s="9">
        <f t="shared" si="352"/>
        <v>0</v>
      </c>
      <c r="M178" s="9">
        <f t="shared" si="352"/>
        <v>7573</v>
      </c>
      <c r="N178" s="9">
        <f t="shared" si="352"/>
        <v>0</v>
      </c>
      <c r="O178" s="9">
        <f t="shared" ref="O178:T178" si="353">O179+O181</f>
        <v>0</v>
      </c>
      <c r="P178" s="9">
        <f t="shared" si="353"/>
        <v>0</v>
      </c>
      <c r="Q178" s="9">
        <f t="shared" si="353"/>
        <v>0</v>
      </c>
      <c r="R178" s="9">
        <f t="shared" si="353"/>
        <v>0</v>
      </c>
      <c r="S178" s="9">
        <f t="shared" si="353"/>
        <v>7573</v>
      </c>
      <c r="T178" s="9">
        <f t="shared" si="353"/>
        <v>0</v>
      </c>
      <c r="U178" s="9">
        <f t="shared" ref="U178:Z178" si="354">U179+U181</f>
        <v>0</v>
      </c>
      <c r="V178" s="9">
        <f t="shared" si="354"/>
        <v>0</v>
      </c>
      <c r="W178" s="9">
        <f t="shared" si="354"/>
        <v>0</v>
      </c>
      <c r="X178" s="9">
        <f t="shared" si="354"/>
        <v>0</v>
      </c>
      <c r="Y178" s="9">
        <f t="shared" si="354"/>
        <v>7573</v>
      </c>
      <c r="Z178" s="9">
        <f t="shared" si="354"/>
        <v>0</v>
      </c>
      <c r="AA178" s="9">
        <f t="shared" ref="AA178:AF178" si="355">AA179+AA181</f>
        <v>0</v>
      </c>
      <c r="AB178" s="9">
        <f t="shared" si="355"/>
        <v>0</v>
      </c>
      <c r="AC178" s="9">
        <f t="shared" si="355"/>
        <v>0</v>
      </c>
      <c r="AD178" s="9">
        <f t="shared" si="355"/>
        <v>0</v>
      </c>
      <c r="AE178" s="9">
        <f t="shared" si="355"/>
        <v>7573</v>
      </c>
      <c r="AF178" s="9">
        <f t="shared" si="355"/>
        <v>0</v>
      </c>
      <c r="AG178" s="9">
        <f t="shared" ref="AG178:AL178" si="356">AG179+AG181</f>
        <v>0</v>
      </c>
      <c r="AH178" s="9">
        <f t="shared" si="356"/>
        <v>0</v>
      </c>
      <c r="AI178" s="9">
        <f t="shared" si="356"/>
        <v>0</v>
      </c>
      <c r="AJ178" s="9">
        <f t="shared" si="356"/>
        <v>0</v>
      </c>
      <c r="AK178" s="9">
        <f t="shared" si="356"/>
        <v>7573</v>
      </c>
      <c r="AL178" s="9">
        <f t="shared" si="356"/>
        <v>0</v>
      </c>
      <c r="AM178" s="9">
        <f t="shared" ref="AM178:AR178" si="357">AM179+AM181</f>
        <v>0</v>
      </c>
      <c r="AN178" s="9">
        <f t="shared" si="357"/>
        <v>0</v>
      </c>
      <c r="AO178" s="9">
        <f t="shared" si="357"/>
        <v>0</v>
      </c>
      <c r="AP178" s="9">
        <f t="shared" si="357"/>
        <v>0</v>
      </c>
      <c r="AQ178" s="9">
        <f t="shared" si="357"/>
        <v>7573</v>
      </c>
      <c r="AR178" s="9">
        <f t="shared" si="357"/>
        <v>0</v>
      </c>
      <c r="AS178" s="9">
        <f t="shared" ref="AS178:AX178" si="358">AS179+AS181</f>
        <v>0</v>
      </c>
      <c r="AT178" s="9">
        <f t="shared" si="358"/>
        <v>0</v>
      </c>
      <c r="AU178" s="9">
        <f t="shared" si="358"/>
        <v>0</v>
      </c>
      <c r="AV178" s="9">
        <f t="shared" si="358"/>
        <v>0</v>
      </c>
      <c r="AW178" s="9">
        <f t="shared" si="358"/>
        <v>7573</v>
      </c>
      <c r="AX178" s="9">
        <f t="shared" si="358"/>
        <v>0</v>
      </c>
      <c r="AY178" s="9">
        <f t="shared" ref="AY178:BD178" si="359">AY179+AY181</f>
        <v>0</v>
      </c>
      <c r="AZ178" s="9">
        <f t="shared" si="359"/>
        <v>0</v>
      </c>
      <c r="BA178" s="9">
        <f t="shared" si="359"/>
        <v>0</v>
      </c>
      <c r="BB178" s="9">
        <f t="shared" si="359"/>
        <v>0</v>
      </c>
      <c r="BC178" s="9">
        <f t="shared" si="359"/>
        <v>7573</v>
      </c>
      <c r="BD178" s="9">
        <f t="shared" si="359"/>
        <v>0</v>
      </c>
    </row>
    <row r="179" spans="1:56" ht="33.6" hidden="1">
      <c r="A179" s="26" t="s">
        <v>244</v>
      </c>
      <c r="B179" s="27">
        <v>903</v>
      </c>
      <c r="C179" s="27" t="s">
        <v>22</v>
      </c>
      <c r="D179" s="27" t="s">
        <v>60</v>
      </c>
      <c r="E179" s="27" t="s">
        <v>566</v>
      </c>
      <c r="F179" s="27" t="s">
        <v>31</v>
      </c>
      <c r="G179" s="9">
        <f t="shared" ref="G179:BD179" si="360">G180</f>
        <v>240</v>
      </c>
      <c r="H179" s="9">
        <f t="shared" si="360"/>
        <v>0</v>
      </c>
      <c r="I179" s="9">
        <f t="shared" si="360"/>
        <v>0</v>
      </c>
      <c r="J179" s="9">
        <f t="shared" si="360"/>
        <v>0</v>
      </c>
      <c r="K179" s="9">
        <f t="shared" si="360"/>
        <v>0</v>
      </c>
      <c r="L179" s="9">
        <f t="shared" si="360"/>
        <v>0</v>
      </c>
      <c r="M179" s="9">
        <f t="shared" si="360"/>
        <v>240</v>
      </c>
      <c r="N179" s="9">
        <f t="shared" si="360"/>
        <v>0</v>
      </c>
      <c r="O179" s="9">
        <f t="shared" si="360"/>
        <v>0</v>
      </c>
      <c r="P179" s="9">
        <f t="shared" si="360"/>
        <v>0</v>
      </c>
      <c r="Q179" s="9">
        <f t="shared" si="360"/>
        <v>0</v>
      </c>
      <c r="R179" s="9">
        <f t="shared" si="360"/>
        <v>0</v>
      </c>
      <c r="S179" s="9">
        <f t="shared" si="360"/>
        <v>240</v>
      </c>
      <c r="T179" s="9">
        <f t="shared" si="360"/>
        <v>0</v>
      </c>
      <c r="U179" s="9">
        <f t="shared" si="360"/>
        <v>0</v>
      </c>
      <c r="V179" s="9">
        <f t="shared" si="360"/>
        <v>0</v>
      </c>
      <c r="W179" s="9">
        <f t="shared" si="360"/>
        <v>0</v>
      </c>
      <c r="X179" s="9">
        <f t="shared" si="360"/>
        <v>0</v>
      </c>
      <c r="Y179" s="9">
        <f t="shared" si="360"/>
        <v>240</v>
      </c>
      <c r="Z179" s="9">
        <f t="shared" si="360"/>
        <v>0</v>
      </c>
      <c r="AA179" s="9">
        <f t="shared" si="360"/>
        <v>0</v>
      </c>
      <c r="AB179" s="9">
        <f t="shared" si="360"/>
        <v>0</v>
      </c>
      <c r="AC179" s="9">
        <f t="shared" si="360"/>
        <v>0</v>
      </c>
      <c r="AD179" s="9">
        <f t="shared" si="360"/>
        <v>0</v>
      </c>
      <c r="AE179" s="9">
        <f t="shared" si="360"/>
        <v>240</v>
      </c>
      <c r="AF179" s="9">
        <f t="shared" si="360"/>
        <v>0</v>
      </c>
      <c r="AG179" s="9">
        <f t="shared" si="360"/>
        <v>0</v>
      </c>
      <c r="AH179" s="9">
        <f t="shared" si="360"/>
        <v>0</v>
      </c>
      <c r="AI179" s="9">
        <f t="shared" si="360"/>
        <v>0</v>
      </c>
      <c r="AJ179" s="9">
        <f t="shared" si="360"/>
        <v>0</v>
      </c>
      <c r="AK179" s="9">
        <f t="shared" si="360"/>
        <v>240</v>
      </c>
      <c r="AL179" s="9">
        <f t="shared" si="360"/>
        <v>0</v>
      </c>
      <c r="AM179" s="9">
        <f t="shared" si="360"/>
        <v>0</v>
      </c>
      <c r="AN179" s="9">
        <f t="shared" si="360"/>
        <v>0</v>
      </c>
      <c r="AO179" s="9">
        <f t="shared" si="360"/>
        <v>0</v>
      </c>
      <c r="AP179" s="9">
        <f t="shared" si="360"/>
        <v>0</v>
      </c>
      <c r="AQ179" s="9">
        <f t="shared" si="360"/>
        <v>240</v>
      </c>
      <c r="AR179" s="9">
        <f t="shared" si="360"/>
        <v>0</v>
      </c>
      <c r="AS179" s="9">
        <f t="shared" si="360"/>
        <v>0</v>
      </c>
      <c r="AT179" s="9">
        <f t="shared" si="360"/>
        <v>0</v>
      </c>
      <c r="AU179" s="9">
        <f t="shared" si="360"/>
        <v>0</v>
      </c>
      <c r="AV179" s="9">
        <f t="shared" si="360"/>
        <v>0</v>
      </c>
      <c r="AW179" s="9">
        <f t="shared" si="360"/>
        <v>240</v>
      </c>
      <c r="AX179" s="9">
        <f t="shared" si="360"/>
        <v>0</v>
      </c>
      <c r="AY179" s="9">
        <f t="shared" si="360"/>
        <v>0</v>
      </c>
      <c r="AZ179" s="9">
        <f t="shared" si="360"/>
        <v>0</v>
      </c>
      <c r="BA179" s="9">
        <f t="shared" si="360"/>
        <v>0</v>
      </c>
      <c r="BB179" s="9">
        <f t="shared" si="360"/>
        <v>0</v>
      </c>
      <c r="BC179" s="9">
        <f t="shared" si="360"/>
        <v>240</v>
      </c>
      <c r="BD179" s="9">
        <f t="shared" si="360"/>
        <v>0</v>
      </c>
    </row>
    <row r="180" spans="1:56" ht="33.6" hidden="1">
      <c r="A180" s="29" t="s">
        <v>37</v>
      </c>
      <c r="B180" s="27">
        <v>903</v>
      </c>
      <c r="C180" s="27" t="s">
        <v>22</v>
      </c>
      <c r="D180" s="27" t="s">
        <v>60</v>
      </c>
      <c r="E180" s="27" t="s">
        <v>566</v>
      </c>
      <c r="F180" s="27" t="s">
        <v>38</v>
      </c>
      <c r="G180" s="9">
        <v>240</v>
      </c>
      <c r="H180" s="9"/>
      <c r="I180" s="9"/>
      <c r="J180" s="9"/>
      <c r="K180" s="9"/>
      <c r="L180" s="9"/>
      <c r="M180" s="9">
        <f>G180+I180+J180+K180+L180</f>
        <v>240</v>
      </c>
      <c r="N180" s="10">
        <f>H180+L180</f>
        <v>0</v>
      </c>
      <c r="O180" s="9"/>
      <c r="P180" s="9"/>
      <c r="Q180" s="9"/>
      <c r="R180" s="9"/>
      <c r="S180" s="9">
        <f>M180+O180+P180+Q180+R180</f>
        <v>240</v>
      </c>
      <c r="T180" s="10">
        <f>N180+R180</f>
        <v>0</v>
      </c>
      <c r="U180" s="9"/>
      <c r="V180" s="9"/>
      <c r="W180" s="9"/>
      <c r="X180" s="9"/>
      <c r="Y180" s="9">
        <f>S180+U180+V180+W180+X180</f>
        <v>240</v>
      </c>
      <c r="Z180" s="10">
        <f>T180+X180</f>
        <v>0</v>
      </c>
      <c r="AA180" s="9"/>
      <c r="AB180" s="9"/>
      <c r="AC180" s="9"/>
      <c r="AD180" s="9"/>
      <c r="AE180" s="9">
        <f>Y180+AA180+AB180+AC180+AD180</f>
        <v>240</v>
      </c>
      <c r="AF180" s="10">
        <f>Z180+AD180</f>
        <v>0</v>
      </c>
      <c r="AG180" s="9"/>
      <c r="AH180" s="9"/>
      <c r="AI180" s="9"/>
      <c r="AJ180" s="9"/>
      <c r="AK180" s="9">
        <f>AE180+AG180+AH180+AI180+AJ180</f>
        <v>240</v>
      </c>
      <c r="AL180" s="10">
        <f>AF180+AJ180</f>
        <v>0</v>
      </c>
      <c r="AM180" s="9"/>
      <c r="AN180" s="9"/>
      <c r="AO180" s="9"/>
      <c r="AP180" s="9"/>
      <c r="AQ180" s="9">
        <f>AK180+AM180+AN180+AO180+AP180</f>
        <v>240</v>
      </c>
      <c r="AR180" s="10">
        <f>AL180+AP180</f>
        <v>0</v>
      </c>
      <c r="AS180" s="9"/>
      <c r="AT180" s="9"/>
      <c r="AU180" s="9"/>
      <c r="AV180" s="9"/>
      <c r="AW180" s="9">
        <f>AQ180+AS180+AT180+AU180+AV180</f>
        <v>240</v>
      </c>
      <c r="AX180" s="10">
        <f>AR180+AV180</f>
        <v>0</v>
      </c>
      <c r="AY180" s="9"/>
      <c r="AZ180" s="9"/>
      <c r="BA180" s="9"/>
      <c r="BB180" s="9"/>
      <c r="BC180" s="9">
        <f>AW180+AY180+AZ180+BA180+BB180</f>
        <v>240</v>
      </c>
      <c r="BD180" s="10">
        <f>AX180+BB180</f>
        <v>0</v>
      </c>
    </row>
    <row r="181" spans="1:56" ht="20.25" hidden="1" customHeight="1">
      <c r="A181" s="29" t="s">
        <v>66</v>
      </c>
      <c r="B181" s="27">
        <v>903</v>
      </c>
      <c r="C181" s="27" t="s">
        <v>22</v>
      </c>
      <c r="D181" s="27" t="s">
        <v>60</v>
      </c>
      <c r="E181" s="27" t="s">
        <v>566</v>
      </c>
      <c r="F181" s="27" t="s">
        <v>67</v>
      </c>
      <c r="G181" s="9">
        <f t="shared" ref="G181:BD181" si="361">G182</f>
        <v>7333</v>
      </c>
      <c r="H181" s="9">
        <f t="shared" si="361"/>
        <v>0</v>
      </c>
      <c r="I181" s="9">
        <f t="shared" si="361"/>
        <v>0</v>
      </c>
      <c r="J181" s="9">
        <f t="shared" si="361"/>
        <v>0</v>
      </c>
      <c r="K181" s="9">
        <f t="shared" si="361"/>
        <v>0</v>
      </c>
      <c r="L181" s="9">
        <f t="shared" si="361"/>
        <v>0</v>
      </c>
      <c r="M181" s="9">
        <f t="shared" si="361"/>
        <v>7333</v>
      </c>
      <c r="N181" s="9">
        <f t="shared" si="361"/>
        <v>0</v>
      </c>
      <c r="O181" s="9">
        <f t="shared" si="361"/>
        <v>0</v>
      </c>
      <c r="P181" s="9">
        <f t="shared" si="361"/>
        <v>0</v>
      </c>
      <c r="Q181" s="9">
        <f t="shared" si="361"/>
        <v>0</v>
      </c>
      <c r="R181" s="9">
        <f t="shared" si="361"/>
        <v>0</v>
      </c>
      <c r="S181" s="9">
        <f t="shared" si="361"/>
        <v>7333</v>
      </c>
      <c r="T181" s="9">
        <f t="shared" si="361"/>
        <v>0</v>
      </c>
      <c r="U181" s="9">
        <f t="shared" si="361"/>
        <v>0</v>
      </c>
      <c r="V181" s="9">
        <f t="shared" si="361"/>
        <v>0</v>
      </c>
      <c r="W181" s="9">
        <f t="shared" si="361"/>
        <v>0</v>
      </c>
      <c r="X181" s="9">
        <f t="shared" si="361"/>
        <v>0</v>
      </c>
      <c r="Y181" s="9">
        <f t="shared" si="361"/>
        <v>7333</v>
      </c>
      <c r="Z181" s="9">
        <f t="shared" si="361"/>
        <v>0</v>
      </c>
      <c r="AA181" s="9">
        <f t="shared" si="361"/>
        <v>0</v>
      </c>
      <c r="AB181" s="9">
        <f t="shared" si="361"/>
        <v>0</v>
      </c>
      <c r="AC181" s="9">
        <f t="shared" si="361"/>
        <v>0</v>
      </c>
      <c r="AD181" s="9">
        <f t="shared" si="361"/>
        <v>0</v>
      </c>
      <c r="AE181" s="9">
        <f t="shared" si="361"/>
        <v>7333</v>
      </c>
      <c r="AF181" s="9">
        <f t="shared" si="361"/>
        <v>0</v>
      </c>
      <c r="AG181" s="9">
        <f t="shared" si="361"/>
        <v>0</v>
      </c>
      <c r="AH181" s="9">
        <f t="shared" si="361"/>
        <v>0</v>
      </c>
      <c r="AI181" s="9">
        <f t="shared" si="361"/>
        <v>0</v>
      </c>
      <c r="AJ181" s="9">
        <f t="shared" si="361"/>
        <v>0</v>
      </c>
      <c r="AK181" s="9">
        <f t="shared" si="361"/>
        <v>7333</v>
      </c>
      <c r="AL181" s="9">
        <f t="shared" si="361"/>
        <v>0</v>
      </c>
      <c r="AM181" s="9">
        <f t="shared" si="361"/>
        <v>0</v>
      </c>
      <c r="AN181" s="9">
        <f t="shared" si="361"/>
        <v>0</v>
      </c>
      <c r="AO181" s="9">
        <f t="shared" si="361"/>
        <v>0</v>
      </c>
      <c r="AP181" s="9">
        <f t="shared" si="361"/>
        <v>0</v>
      </c>
      <c r="AQ181" s="9">
        <f t="shared" si="361"/>
        <v>7333</v>
      </c>
      <c r="AR181" s="9">
        <f t="shared" si="361"/>
        <v>0</v>
      </c>
      <c r="AS181" s="9">
        <f t="shared" si="361"/>
        <v>0</v>
      </c>
      <c r="AT181" s="9">
        <f t="shared" si="361"/>
        <v>0</v>
      </c>
      <c r="AU181" s="9">
        <f t="shared" si="361"/>
        <v>0</v>
      </c>
      <c r="AV181" s="9">
        <f t="shared" si="361"/>
        <v>0</v>
      </c>
      <c r="AW181" s="9">
        <f t="shared" si="361"/>
        <v>7333</v>
      </c>
      <c r="AX181" s="9">
        <f t="shared" si="361"/>
        <v>0</v>
      </c>
      <c r="AY181" s="9">
        <f t="shared" si="361"/>
        <v>0</v>
      </c>
      <c r="AZ181" s="9">
        <f t="shared" si="361"/>
        <v>0</v>
      </c>
      <c r="BA181" s="9">
        <f t="shared" si="361"/>
        <v>0</v>
      </c>
      <c r="BB181" s="9">
        <f t="shared" si="361"/>
        <v>0</v>
      </c>
      <c r="BC181" s="9">
        <f t="shared" si="361"/>
        <v>7333</v>
      </c>
      <c r="BD181" s="9">
        <f t="shared" si="361"/>
        <v>0</v>
      </c>
    </row>
    <row r="182" spans="1:56" ht="20.25" hidden="1" customHeight="1">
      <c r="A182" s="29" t="s">
        <v>68</v>
      </c>
      <c r="B182" s="27">
        <v>903</v>
      </c>
      <c r="C182" s="27" t="s">
        <v>22</v>
      </c>
      <c r="D182" s="27" t="s">
        <v>60</v>
      </c>
      <c r="E182" s="27" t="s">
        <v>566</v>
      </c>
      <c r="F182" s="27" t="s">
        <v>69</v>
      </c>
      <c r="G182" s="9">
        <v>7333</v>
      </c>
      <c r="H182" s="9"/>
      <c r="I182" s="9"/>
      <c r="J182" s="9"/>
      <c r="K182" s="9"/>
      <c r="L182" s="9"/>
      <c r="M182" s="9">
        <f>G182+I182+J182+K182+L182</f>
        <v>7333</v>
      </c>
      <c r="N182" s="10">
        <f>H182+L182</f>
        <v>0</v>
      </c>
      <c r="O182" s="9"/>
      <c r="P182" s="9"/>
      <c r="Q182" s="9"/>
      <c r="R182" s="9"/>
      <c r="S182" s="9">
        <f>M182+O182+P182+Q182+R182</f>
        <v>7333</v>
      </c>
      <c r="T182" s="10">
        <f>N182+R182</f>
        <v>0</v>
      </c>
      <c r="U182" s="9"/>
      <c r="V182" s="9"/>
      <c r="W182" s="9"/>
      <c r="X182" s="9"/>
      <c r="Y182" s="9">
        <f>S182+U182+V182+W182+X182</f>
        <v>7333</v>
      </c>
      <c r="Z182" s="10">
        <f>T182+X182</f>
        <v>0</v>
      </c>
      <c r="AA182" s="9"/>
      <c r="AB182" s="9"/>
      <c r="AC182" s="9"/>
      <c r="AD182" s="9"/>
      <c r="AE182" s="9">
        <f>Y182+AA182+AB182+AC182+AD182</f>
        <v>7333</v>
      </c>
      <c r="AF182" s="10">
        <f>Z182+AD182</f>
        <v>0</v>
      </c>
      <c r="AG182" s="9"/>
      <c r="AH182" s="9"/>
      <c r="AI182" s="9"/>
      <c r="AJ182" s="9"/>
      <c r="AK182" s="9">
        <f>AE182+AG182+AH182+AI182+AJ182</f>
        <v>7333</v>
      </c>
      <c r="AL182" s="10">
        <f>AF182+AJ182</f>
        <v>0</v>
      </c>
      <c r="AM182" s="9"/>
      <c r="AN182" s="9"/>
      <c r="AO182" s="9"/>
      <c r="AP182" s="9"/>
      <c r="AQ182" s="9">
        <f>AK182+AM182+AN182+AO182+AP182</f>
        <v>7333</v>
      </c>
      <c r="AR182" s="10">
        <f>AL182+AP182</f>
        <v>0</v>
      </c>
      <c r="AS182" s="9"/>
      <c r="AT182" s="9"/>
      <c r="AU182" s="9"/>
      <c r="AV182" s="9"/>
      <c r="AW182" s="9">
        <f>AQ182+AS182+AT182+AU182+AV182</f>
        <v>7333</v>
      </c>
      <c r="AX182" s="10">
        <f>AR182+AV182</f>
        <v>0</v>
      </c>
      <c r="AY182" s="9"/>
      <c r="AZ182" s="9"/>
      <c r="BA182" s="9"/>
      <c r="BB182" s="9"/>
      <c r="BC182" s="9">
        <f>AW182+AY182+AZ182+BA182+BB182</f>
        <v>7333</v>
      </c>
      <c r="BD182" s="10">
        <f>AX182+BB182</f>
        <v>0</v>
      </c>
    </row>
    <row r="183" spans="1:56" ht="50.4" hidden="1">
      <c r="A183" s="29" t="s">
        <v>163</v>
      </c>
      <c r="B183" s="27">
        <v>903</v>
      </c>
      <c r="C183" s="27" t="s">
        <v>22</v>
      </c>
      <c r="D183" s="27" t="s">
        <v>60</v>
      </c>
      <c r="E183" s="27" t="s">
        <v>567</v>
      </c>
      <c r="F183" s="27"/>
      <c r="G183" s="9">
        <f>G184</f>
        <v>2726</v>
      </c>
      <c r="H183" s="9">
        <f>H184</f>
        <v>0</v>
      </c>
      <c r="I183" s="9">
        <f t="shared" ref="I183:X184" si="362">I184</f>
        <v>0</v>
      </c>
      <c r="J183" s="9">
        <f t="shared" si="362"/>
        <v>0</v>
      </c>
      <c r="K183" s="9">
        <f t="shared" si="362"/>
        <v>0</v>
      </c>
      <c r="L183" s="9">
        <f t="shared" si="362"/>
        <v>0</v>
      </c>
      <c r="M183" s="9">
        <f t="shared" si="362"/>
        <v>2726</v>
      </c>
      <c r="N183" s="9">
        <f t="shared" si="362"/>
        <v>0</v>
      </c>
      <c r="O183" s="9">
        <f t="shared" si="362"/>
        <v>0</v>
      </c>
      <c r="P183" s="9">
        <f t="shared" si="362"/>
        <v>0</v>
      </c>
      <c r="Q183" s="9">
        <f t="shared" si="362"/>
        <v>0</v>
      </c>
      <c r="R183" s="9">
        <f t="shared" si="362"/>
        <v>0</v>
      </c>
      <c r="S183" s="9">
        <f t="shared" si="362"/>
        <v>2726</v>
      </c>
      <c r="T183" s="9">
        <f t="shared" si="362"/>
        <v>0</v>
      </c>
      <c r="U183" s="9">
        <f t="shared" si="362"/>
        <v>0</v>
      </c>
      <c r="V183" s="9">
        <f t="shared" si="362"/>
        <v>0</v>
      </c>
      <c r="W183" s="9">
        <f t="shared" si="362"/>
        <v>0</v>
      </c>
      <c r="X183" s="9">
        <f t="shared" si="362"/>
        <v>0</v>
      </c>
      <c r="Y183" s="9">
        <f t="shared" ref="U183:AJ184" si="363">Y184</f>
        <v>2726</v>
      </c>
      <c r="Z183" s="9">
        <f t="shared" si="363"/>
        <v>0</v>
      </c>
      <c r="AA183" s="9">
        <f t="shared" si="363"/>
        <v>0</v>
      </c>
      <c r="AB183" s="9">
        <f t="shared" si="363"/>
        <v>0</v>
      </c>
      <c r="AC183" s="9">
        <f t="shared" si="363"/>
        <v>0</v>
      </c>
      <c r="AD183" s="9">
        <f t="shared" si="363"/>
        <v>0</v>
      </c>
      <c r="AE183" s="9">
        <f t="shared" si="363"/>
        <v>2726</v>
      </c>
      <c r="AF183" s="9">
        <f t="shared" si="363"/>
        <v>0</v>
      </c>
      <c r="AG183" s="9">
        <f t="shared" si="363"/>
        <v>0</v>
      </c>
      <c r="AH183" s="9">
        <f t="shared" si="363"/>
        <v>0</v>
      </c>
      <c r="AI183" s="9">
        <f t="shared" si="363"/>
        <v>0</v>
      </c>
      <c r="AJ183" s="9">
        <f t="shared" si="363"/>
        <v>0</v>
      </c>
      <c r="AK183" s="9">
        <f t="shared" ref="AG183:AV184" si="364">AK184</f>
        <v>2726</v>
      </c>
      <c r="AL183" s="9">
        <f t="shared" si="364"/>
        <v>0</v>
      </c>
      <c r="AM183" s="9">
        <f t="shared" si="364"/>
        <v>0</v>
      </c>
      <c r="AN183" s="9">
        <f t="shared" si="364"/>
        <v>0</v>
      </c>
      <c r="AO183" s="9">
        <f t="shared" si="364"/>
        <v>0</v>
      </c>
      <c r="AP183" s="9">
        <f t="shared" si="364"/>
        <v>0</v>
      </c>
      <c r="AQ183" s="9">
        <f t="shared" si="364"/>
        <v>2726</v>
      </c>
      <c r="AR183" s="9">
        <f t="shared" si="364"/>
        <v>0</v>
      </c>
      <c r="AS183" s="9">
        <f t="shared" si="364"/>
        <v>0</v>
      </c>
      <c r="AT183" s="9">
        <f t="shared" si="364"/>
        <v>0</v>
      </c>
      <c r="AU183" s="9">
        <f t="shared" si="364"/>
        <v>0</v>
      </c>
      <c r="AV183" s="9">
        <f t="shared" si="364"/>
        <v>0</v>
      </c>
      <c r="AW183" s="9">
        <f t="shared" ref="AS183:BD184" si="365">AW184</f>
        <v>2726</v>
      </c>
      <c r="AX183" s="9">
        <f t="shared" si="365"/>
        <v>0</v>
      </c>
      <c r="AY183" s="9">
        <f t="shared" si="365"/>
        <v>0</v>
      </c>
      <c r="AZ183" s="9">
        <f t="shared" si="365"/>
        <v>819</v>
      </c>
      <c r="BA183" s="9">
        <f t="shared" si="365"/>
        <v>0</v>
      </c>
      <c r="BB183" s="9">
        <f t="shared" si="365"/>
        <v>0</v>
      </c>
      <c r="BC183" s="9">
        <f t="shared" si="365"/>
        <v>3545</v>
      </c>
      <c r="BD183" s="9">
        <f t="shared" si="365"/>
        <v>0</v>
      </c>
    </row>
    <row r="184" spans="1:56" ht="33.6" hidden="1">
      <c r="A184" s="26" t="s">
        <v>244</v>
      </c>
      <c r="B184" s="27">
        <v>903</v>
      </c>
      <c r="C184" s="27" t="s">
        <v>22</v>
      </c>
      <c r="D184" s="27" t="s">
        <v>60</v>
      </c>
      <c r="E184" s="27" t="s">
        <v>568</v>
      </c>
      <c r="F184" s="27" t="s">
        <v>31</v>
      </c>
      <c r="G184" s="9">
        <f>G185</f>
        <v>2726</v>
      </c>
      <c r="H184" s="9">
        <f>H185</f>
        <v>0</v>
      </c>
      <c r="I184" s="9">
        <f t="shared" si="362"/>
        <v>0</v>
      </c>
      <c r="J184" s="9">
        <f t="shared" si="362"/>
        <v>0</v>
      </c>
      <c r="K184" s="9">
        <f t="shared" si="362"/>
        <v>0</v>
      </c>
      <c r="L184" s="9">
        <f t="shared" si="362"/>
        <v>0</v>
      </c>
      <c r="M184" s="9">
        <f t="shared" si="362"/>
        <v>2726</v>
      </c>
      <c r="N184" s="9">
        <f t="shared" si="362"/>
        <v>0</v>
      </c>
      <c r="O184" s="9">
        <f t="shared" si="362"/>
        <v>0</v>
      </c>
      <c r="P184" s="9">
        <f t="shared" si="362"/>
        <v>0</v>
      </c>
      <c r="Q184" s="9">
        <f t="shared" si="362"/>
        <v>0</v>
      </c>
      <c r="R184" s="9">
        <f t="shared" si="362"/>
        <v>0</v>
      </c>
      <c r="S184" s="9">
        <f t="shared" si="362"/>
        <v>2726</v>
      </c>
      <c r="T184" s="9">
        <f t="shared" si="362"/>
        <v>0</v>
      </c>
      <c r="U184" s="9">
        <f t="shared" si="363"/>
        <v>0</v>
      </c>
      <c r="V184" s="9">
        <f t="shared" si="363"/>
        <v>0</v>
      </c>
      <c r="W184" s="9">
        <f t="shared" si="363"/>
        <v>0</v>
      </c>
      <c r="X184" s="9">
        <f t="shared" si="363"/>
        <v>0</v>
      </c>
      <c r="Y184" s="9">
        <f t="shared" si="363"/>
        <v>2726</v>
      </c>
      <c r="Z184" s="9">
        <f t="shared" si="363"/>
        <v>0</v>
      </c>
      <c r="AA184" s="9">
        <f t="shared" si="363"/>
        <v>0</v>
      </c>
      <c r="AB184" s="9">
        <f t="shared" si="363"/>
        <v>0</v>
      </c>
      <c r="AC184" s="9">
        <f t="shared" si="363"/>
        <v>0</v>
      </c>
      <c r="AD184" s="9">
        <f t="shared" si="363"/>
        <v>0</v>
      </c>
      <c r="AE184" s="9">
        <f t="shared" si="363"/>
        <v>2726</v>
      </c>
      <c r="AF184" s="9">
        <f t="shared" si="363"/>
        <v>0</v>
      </c>
      <c r="AG184" s="9">
        <f t="shared" si="364"/>
        <v>0</v>
      </c>
      <c r="AH184" s="9">
        <f t="shared" si="364"/>
        <v>0</v>
      </c>
      <c r="AI184" s="9">
        <f t="shared" si="364"/>
        <v>0</v>
      </c>
      <c r="AJ184" s="9">
        <f t="shared" si="364"/>
        <v>0</v>
      </c>
      <c r="AK184" s="9">
        <f t="shared" si="364"/>
        <v>2726</v>
      </c>
      <c r="AL184" s="9">
        <f t="shared" si="364"/>
        <v>0</v>
      </c>
      <c r="AM184" s="9">
        <f t="shared" si="364"/>
        <v>0</v>
      </c>
      <c r="AN184" s="9">
        <f t="shared" si="364"/>
        <v>0</v>
      </c>
      <c r="AO184" s="9">
        <f t="shared" si="364"/>
        <v>0</v>
      </c>
      <c r="AP184" s="9">
        <f t="shared" si="364"/>
        <v>0</v>
      </c>
      <c r="AQ184" s="9">
        <f t="shared" si="364"/>
        <v>2726</v>
      </c>
      <c r="AR184" s="9">
        <f t="shared" si="364"/>
        <v>0</v>
      </c>
      <c r="AS184" s="9">
        <f t="shared" si="365"/>
        <v>0</v>
      </c>
      <c r="AT184" s="9">
        <f t="shared" si="365"/>
        <v>0</v>
      </c>
      <c r="AU184" s="9">
        <f t="shared" si="365"/>
        <v>0</v>
      </c>
      <c r="AV184" s="9">
        <f t="shared" si="365"/>
        <v>0</v>
      </c>
      <c r="AW184" s="9">
        <f t="shared" si="365"/>
        <v>2726</v>
      </c>
      <c r="AX184" s="9">
        <f t="shared" si="365"/>
        <v>0</v>
      </c>
      <c r="AY184" s="9">
        <f t="shared" si="365"/>
        <v>0</v>
      </c>
      <c r="AZ184" s="9">
        <f t="shared" si="365"/>
        <v>819</v>
      </c>
      <c r="BA184" s="9">
        <f t="shared" si="365"/>
        <v>0</v>
      </c>
      <c r="BB184" s="9">
        <f t="shared" si="365"/>
        <v>0</v>
      </c>
      <c r="BC184" s="9">
        <f t="shared" si="365"/>
        <v>3545</v>
      </c>
      <c r="BD184" s="9">
        <f t="shared" si="365"/>
        <v>0</v>
      </c>
    </row>
    <row r="185" spans="1:56" ht="33.6" hidden="1">
      <c r="A185" s="29" t="s">
        <v>37</v>
      </c>
      <c r="B185" s="27">
        <v>903</v>
      </c>
      <c r="C185" s="27" t="s">
        <v>22</v>
      </c>
      <c r="D185" s="27" t="s">
        <v>60</v>
      </c>
      <c r="E185" s="27" t="s">
        <v>568</v>
      </c>
      <c r="F185" s="27" t="s">
        <v>38</v>
      </c>
      <c r="G185" s="9">
        <v>2726</v>
      </c>
      <c r="H185" s="9"/>
      <c r="I185" s="9"/>
      <c r="J185" s="9"/>
      <c r="K185" s="9"/>
      <c r="L185" s="9"/>
      <c r="M185" s="9">
        <f>G185+I185+J185+K185+L185</f>
        <v>2726</v>
      </c>
      <c r="N185" s="10">
        <f>H185+L185</f>
        <v>0</v>
      </c>
      <c r="O185" s="9"/>
      <c r="P185" s="9"/>
      <c r="Q185" s="9"/>
      <c r="R185" s="9"/>
      <c r="S185" s="9">
        <f>M185+O185+P185+Q185+R185</f>
        <v>2726</v>
      </c>
      <c r="T185" s="10">
        <f>N185+R185</f>
        <v>0</v>
      </c>
      <c r="U185" s="9"/>
      <c r="V185" s="9"/>
      <c r="W185" s="9"/>
      <c r="X185" s="9"/>
      <c r="Y185" s="9">
        <f>S185+U185+V185+W185+X185</f>
        <v>2726</v>
      </c>
      <c r="Z185" s="10">
        <f>T185+X185</f>
        <v>0</v>
      </c>
      <c r="AA185" s="9"/>
      <c r="AB185" s="9"/>
      <c r="AC185" s="9"/>
      <c r="AD185" s="9"/>
      <c r="AE185" s="9">
        <f>Y185+AA185+AB185+AC185+AD185</f>
        <v>2726</v>
      </c>
      <c r="AF185" s="10">
        <f>Z185+AD185</f>
        <v>0</v>
      </c>
      <c r="AG185" s="9"/>
      <c r="AH185" s="9"/>
      <c r="AI185" s="9"/>
      <c r="AJ185" s="9"/>
      <c r="AK185" s="9">
        <f>AE185+AG185+AH185+AI185+AJ185</f>
        <v>2726</v>
      </c>
      <c r="AL185" s="10">
        <f>AF185+AJ185</f>
        <v>0</v>
      </c>
      <c r="AM185" s="9"/>
      <c r="AN185" s="9"/>
      <c r="AO185" s="9"/>
      <c r="AP185" s="9"/>
      <c r="AQ185" s="9">
        <f>AK185+AM185+AN185+AO185+AP185</f>
        <v>2726</v>
      </c>
      <c r="AR185" s="10">
        <f>AL185+AP185</f>
        <v>0</v>
      </c>
      <c r="AS185" s="9"/>
      <c r="AT185" s="9"/>
      <c r="AU185" s="9"/>
      <c r="AV185" s="9"/>
      <c r="AW185" s="9">
        <f>AQ185+AS185+AT185+AU185+AV185</f>
        <v>2726</v>
      </c>
      <c r="AX185" s="10">
        <f>AR185+AV185</f>
        <v>0</v>
      </c>
      <c r="AY185" s="9"/>
      <c r="AZ185" s="9">
        <v>819</v>
      </c>
      <c r="BA185" s="9"/>
      <c r="BB185" s="9"/>
      <c r="BC185" s="9">
        <f>AW185+AY185+AZ185+BA185+BB185</f>
        <v>3545</v>
      </c>
      <c r="BD185" s="10">
        <f>AX185+BB185</f>
        <v>0</v>
      </c>
    </row>
    <row r="186" spans="1:56" hidden="1">
      <c r="A186" s="29"/>
      <c r="B186" s="74"/>
      <c r="C186" s="27"/>
      <c r="D186" s="27"/>
      <c r="E186" s="27"/>
      <c r="F186" s="27"/>
      <c r="G186" s="9"/>
      <c r="H186" s="9"/>
      <c r="I186" s="9"/>
      <c r="J186" s="9"/>
      <c r="K186" s="9"/>
      <c r="L186" s="9"/>
      <c r="M186" s="9"/>
      <c r="N186" s="10"/>
      <c r="O186" s="9"/>
      <c r="P186" s="9"/>
      <c r="Q186" s="9"/>
      <c r="R186" s="9"/>
      <c r="S186" s="9"/>
      <c r="T186" s="10"/>
      <c r="U186" s="9"/>
      <c r="V186" s="9"/>
      <c r="W186" s="9"/>
      <c r="X186" s="9"/>
      <c r="Y186" s="9"/>
      <c r="Z186" s="10"/>
      <c r="AA186" s="9"/>
      <c r="AB186" s="9"/>
      <c r="AC186" s="9"/>
      <c r="AD186" s="9"/>
      <c r="AE186" s="9"/>
      <c r="AF186" s="10"/>
      <c r="AG186" s="9"/>
      <c r="AH186" s="9"/>
      <c r="AI186" s="9"/>
      <c r="AJ186" s="9"/>
      <c r="AK186" s="9"/>
      <c r="AL186" s="10"/>
      <c r="AM186" s="9"/>
      <c r="AN186" s="9"/>
      <c r="AO186" s="9"/>
      <c r="AP186" s="9"/>
      <c r="AQ186" s="9"/>
      <c r="AR186" s="10"/>
      <c r="AS186" s="9"/>
      <c r="AT186" s="9"/>
      <c r="AU186" s="9"/>
      <c r="AV186" s="9"/>
      <c r="AW186" s="9"/>
      <c r="AX186" s="10"/>
      <c r="AY186" s="9"/>
      <c r="AZ186" s="9"/>
      <c r="BA186" s="9"/>
      <c r="BB186" s="9"/>
      <c r="BC186" s="9"/>
      <c r="BD186" s="10"/>
    </row>
    <row r="187" spans="1:56" ht="17.399999999999999" hidden="1">
      <c r="A187" s="41" t="s">
        <v>323</v>
      </c>
      <c r="B187" s="42">
        <v>903</v>
      </c>
      <c r="C187" s="25" t="s">
        <v>29</v>
      </c>
      <c r="D187" s="25" t="s">
        <v>118</v>
      </c>
      <c r="E187" s="27"/>
      <c r="F187" s="27"/>
      <c r="G187" s="9"/>
      <c r="H187" s="9"/>
      <c r="I187" s="15">
        <f>I188</f>
        <v>3489</v>
      </c>
      <c r="J187" s="15">
        <f t="shared" ref="J187:Y191" si="366">J188</f>
        <v>0</v>
      </c>
      <c r="K187" s="15">
        <f t="shared" si="366"/>
        <v>0</v>
      </c>
      <c r="L187" s="15">
        <f t="shared" si="366"/>
        <v>0</v>
      </c>
      <c r="M187" s="15">
        <f t="shared" si="366"/>
        <v>3489</v>
      </c>
      <c r="N187" s="15">
        <f t="shared" si="366"/>
        <v>0</v>
      </c>
      <c r="O187" s="15">
        <f>O188</f>
        <v>0</v>
      </c>
      <c r="P187" s="15">
        <f t="shared" si="366"/>
        <v>0</v>
      </c>
      <c r="Q187" s="15">
        <f t="shared" si="366"/>
        <v>0</v>
      </c>
      <c r="R187" s="15">
        <f t="shared" si="366"/>
        <v>0</v>
      </c>
      <c r="S187" s="15">
        <f t="shared" si="366"/>
        <v>3489</v>
      </c>
      <c r="T187" s="15">
        <f t="shared" si="366"/>
        <v>0</v>
      </c>
      <c r="U187" s="15">
        <f>U188</f>
        <v>0</v>
      </c>
      <c r="V187" s="15">
        <f t="shared" si="366"/>
        <v>0</v>
      </c>
      <c r="W187" s="15">
        <f t="shared" si="366"/>
        <v>0</v>
      </c>
      <c r="X187" s="15">
        <f t="shared" si="366"/>
        <v>0</v>
      </c>
      <c r="Y187" s="15">
        <f t="shared" si="366"/>
        <v>3489</v>
      </c>
      <c r="Z187" s="15">
        <f t="shared" ref="V187:Z191" si="367">Z188</f>
        <v>0</v>
      </c>
      <c r="AA187" s="15">
        <f>AA188</f>
        <v>0</v>
      </c>
      <c r="AB187" s="15">
        <f t="shared" ref="AB187:AQ191" si="368">AB188</f>
        <v>0</v>
      </c>
      <c r="AC187" s="15">
        <f t="shared" si="368"/>
        <v>0</v>
      </c>
      <c r="AD187" s="15">
        <f t="shared" si="368"/>
        <v>0</v>
      </c>
      <c r="AE187" s="15">
        <f t="shared" si="368"/>
        <v>3489</v>
      </c>
      <c r="AF187" s="15">
        <f t="shared" si="368"/>
        <v>0</v>
      </c>
      <c r="AG187" s="15">
        <f>AG188</f>
        <v>0</v>
      </c>
      <c r="AH187" s="15">
        <f t="shared" si="368"/>
        <v>0</v>
      </c>
      <c r="AI187" s="15">
        <f t="shared" si="368"/>
        <v>0</v>
      </c>
      <c r="AJ187" s="15">
        <f t="shared" si="368"/>
        <v>0</v>
      </c>
      <c r="AK187" s="15">
        <f t="shared" si="368"/>
        <v>3489</v>
      </c>
      <c r="AL187" s="15">
        <f t="shared" si="368"/>
        <v>0</v>
      </c>
      <c r="AM187" s="15">
        <f>AM188</f>
        <v>0</v>
      </c>
      <c r="AN187" s="15">
        <f t="shared" si="368"/>
        <v>0</v>
      </c>
      <c r="AO187" s="15">
        <f t="shared" si="368"/>
        <v>0</v>
      </c>
      <c r="AP187" s="15">
        <f t="shared" si="368"/>
        <v>0</v>
      </c>
      <c r="AQ187" s="15">
        <f t="shared" si="368"/>
        <v>3489</v>
      </c>
      <c r="AR187" s="15">
        <f t="shared" ref="AN187:AR191" si="369">AR188</f>
        <v>0</v>
      </c>
      <c r="AS187" s="15">
        <f>AS188</f>
        <v>0</v>
      </c>
      <c r="AT187" s="15">
        <f t="shared" ref="AT187:BD191" si="370">AT188</f>
        <v>0</v>
      </c>
      <c r="AU187" s="15">
        <f t="shared" si="370"/>
        <v>0</v>
      </c>
      <c r="AV187" s="15">
        <f t="shared" si="370"/>
        <v>0</v>
      </c>
      <c r="AW187" s="15">
        <f t="shared" si="370"/>
        <v>3489</v>
      </c>
      <c r="AX187" s="15">
        <f t="shared" si="370"/>
        <v>0</v>
      </c>
      <c r="AY187" s="15">
        <f>AY188</f>
        <v>0</v>
      </c>
      <c r="AZ187" s="15">
        <f t="shared" si="370"/>
        <v>0</v>
      </c>
      <c r="BA187" s="15">
        <f t="shared" si="370"/>
        <v>0</v>
      </c>
      <c r="BB187" s="15">
        <f t="shared" si="370"/>
        <v>0</v>
      </c>
      <c r="BC187" s="15">
        <f t="shared" si="370"/>
        <v>3489</v>
      </c>
      <c r="BD187" s="15">
        <f t="shared" si="370"/>
        <v>0</v>
      </c>
    </row>
    <row r="188" spans="1:56" ht="18.75" hidden="1" customHeight="1">
      <c r="A188" s="26" t="s">
        <v>62</v>
      </c>
      <c r="B188" s="74">
        <v>903</v>
      </c>
      <c r="C188" s="27" t="s">
        <v>29</v>
      </c>
      <c r="D188" s="27" t="s">
        <v>118</v>
      </c>
      <c r="E188" s="27" t="s">
        <v>63</v>
      </c>
      <c r="F188" s="27"/>
      <c r="G188" s="9"/>
      <c r="H188" s="9"/>
      <c r="I188" s="9">
        <f>I189</f>
        <v>3489</v>
      </c>
      <c r="J188" s="9">
        <f t="shared" si="366"/>
        <v>0</v>
      </c>
      <c r="K188" s="9">
        <f t="shared" si="366"/>
        <v>0</v>
      </c>
      <c r="L188" s="9">
        <f t="shared" si="366"/>
        <v>0</v>
      </c>
      <c r="M188" s="9">
        <f t="shared" si="366"/>
        <v>3489</v>
      </c>
      <c r="N188" s="9">
        <f t="shared" si="366"/>
        <v>0</v>
      </c>
      <c r="O188" s="9">
        <f>O189</f>
        <v>0</v>
      </c>
      <c r="P188" s="9">
        <f t="shared" si="366"/>
        <v>0</v>
      </c>
      <c r="Q188" s="9">
        <f t="shared" si="366"/>
        <v>0</v>
      </c>
      <c r="R188" s="9">
        <f t="shared" si="366"/>
        <v>0</v>
      </c>
      <c r="S188" s="9">
        <f t="shared" si="366"/>
        <v>3489</v>
      </c>
      <c r="T188" s="9">
        <f t="shared" si="366"/>
        <v>0</v>
      </c>
      <c r="U188" s="9">
        <f>U189</f>
        <v>0</v>
      </c>
      <c r="V188" s="9">
        <f t="shared" si="367"/>
        <v>0</v>
      </c>
      <c r="W188" s="9">
        <f t="shared" si="367"/>
        <v>0</v>
      </c>
      <c r="X188" s="9">
        <f t="shared" si="367"/>
        <v>0</v>
      </c>
      <c r="Y188" s="9">
        <f t="shared" si="367"/>
        <v>3489</v>
      </c>
      <c r="Z188" s="9">
        <f t="shared" si="367"/>
        <v>0</v>
      </c>
      <c r="AA188" s="9">
        <f>AA189</f>
        <v>0</v>
      </c>
      <c r="AB188" s="9">
        <f t="shared" si="368"/>
        <v>0</v>
      </c>
      <c r="AC188" s="9">
        <f t="shared" si="368"/>
        <v>0</v>
      </c>
      <c r="AD188" s="9">
        <f t="shared" si="368"/>
        <v>0</v>
      </c>
      <c r="AE188" s="9">
        <f t="shared" si="368"/>
        <v>3489</v>
      </c>
      <c r="AF188" s="9">
        <f t="shared" si="368"/>
        <v>0</v>
      </c>
      <c r="AG188" s="9">
        <f>AG189</f>
        <v>0</v>
      </c>
      <c r="AH188" s="9">
        <f t="shared" si="368"/>
        <v>0</v>
      </c>
      <c r="AI188" s="9">
        <f t="shared" si="368"/>
        <v>0</v>
      </c>
      <c r="AJ188" s="9">
        <f t="shared" si="368"/>
        <v>0</v>
      </c>
      <c r="AK188" s="9">
        <f t="shared" si="368"/>
        <v>3489</v>
      </c>
      <c r="AL188" s="9">
        <f t="shared" si="368"/>
        <v>0</v>
      </c>
      <c r="AM188" s="9">
        <f>AM189</f>
        <v>0</v>
      </c>
      <c r="AN188" s="9">
        <f t="shared" si="369"/>
        <v>0</v>
      </c>
      <c r="AO188" s="9">
        <f t="shared" si="369"/>
        <v>0</v>
      </c>
      <c r="AP188" s="9">
        <f t="shared" si="369"/>
        <v>0</v>
      </c>
      <c r="AQ188" s="9">
        <f t="shared" si="369"/>
        <v>3489</v>
      </c>
      <c r="AR188" s="9">
        <f t="shared" si="369"/>
        <v>0</v>
      </c>
      <c r="AS188" s="9">
        <f>AS189</f>
        <v>0</v>
      </c>
      <c r="AT188" s="9">
        <f t="shared" si="370"/>
        <v>0</v>
      </c>
      <c r="AU188" s="9">
        <f t="shared" si="370"/>
        <v>0</v>
      </c>
      <c r="AV188" s="9">
        <f t="shared" si="370"/>
        <v>0</v>
      </c>
      <c r="AW188" s="9">
        <f t="shared" si="370"/>
        <v>3489</v>
      </c>
      <c r="AX188" s="9">
        <f t="shared" si="370"/>
        <v>0</v>
      </c>
      <c r="AY188" s="9">
        <f>AY189</f>
        <v>0</v>
      </c>
      <c r="AZ188" s="9">
        <f t="shared" si="370"/>
        <v>0</v>
      </c>
      <c r="BA188" s="9">
        <f t="shared" si="370"/>
        <v>0</v>
      </c>
      <c r="BB188" s="9">
        <f t="shared" si="370"/>
        <v>0</v>
      </c>
      <c r="BC188" s="9">
        <f t="shared" si="370"/>
        <v>3489</v>
      </c>
      <c r="BD188" s="9">
        <f t="shared" si="370"/>
        <v>0</v>
      </c>
    </row>
    <row r="189" spans="1:56" ht="18" hidden="1" customHeight="1">
      <c r="A189" s="26" t="s">
        <v>15</v>
      </c>
      <c r="B189" s="74">
        <v>903</v>
      </c>
      <c r="C189" s="27" t="s">
        <v>29</v>
      </c>
      <c r="D189" s="27" t="s">
        <v>118</v>
      </c>
      <c r="E189" s="27" t="s">
        <v>64</v>
      </c>
      <c r="F189" s="27"/>
      <c r="G189" s="9"/>
      <c r="H189" s="9"/>
      <c r="I189" s="9">
        <f>I190</f>
        <v>3489</v>
      </c>
      <c r="J189" s="9">
        <f t="shared" si="366"/>
        <v>0</v>
      </c>
      <c r="K189" s="9">
        <f t="shared" si="366"/>
        <v>0</v>
      </c>
      <c r="L189" s="9">
        <f t="shared" si="366"/>
        <v>0</v>
      </c>
      <c r="M189" s="9">
        <f t="shared" si="366"/>
        <v>3489</v>
      </c>
      <c r="N189" s="9">
        <f t="shared" si="366"/>
        <v>0</v>
      </c>
      <c r="O189" s="9">
        <f>O190</f>
        <v>0</v>
      </c>
      <c r="P189" s="9">
        <f t="shared" si="366"/>
        <v>0</v>
      </c>
      <c r="Q189" s="9">
        <f t="shared" si="366"/>
        <v>0</v>
      </c>
      <c r="R189" s="9">
        <f t="shared" si="366"/>
        <v>0</v>
      </c>
      <c r="S189" s="9">
        <f t="shared" si="366"/>
        <v>3489</v>
      </c>
      <c r="T189" s="9">
        <f t="shared" si="366"/>
        <v>0</v>
      </c>
      <c r="U189" s="9">
        <f>U190</f>
        <v>0</v>
      </c>
      <c r="V189" s="9">
        <f t="shared" si="367"/>
        <v>0</v>
      </c>
      <c r="W189" s="9">
        <f t="shared" si="367"/>
        <v>0</v>
      </c>
      <c r="X189" s="9">
        <f t="shared" si="367"/>
        <v>0</v>
      </c>
      <c r="Y189" s="9">
        <f t="shared" si="367"/>
        <v>3489</v>
      </c>
      <c r="Z189" s="9">
        <f t="shared" si="367"/>
        <v>0</v>
      </c>
      <c r="AA189" s="9">
        <f>AA190</f>
        <v>0</v>
      </c>
      <c r="AB189" s="9">
        <f t="shared" si="368"/>
        <v>0</v>
      </c>
      <c r="AC189" s="9">
        <f t="shared" si="368"/>
        <v>0</v>
      </c>
      <c r="AD189" s="9">
        <f t="shared" si="368"/>
        <v>0</v>
      </c>
      <c r="AE189" s="9">
        <f t="shared" si="368"/>
        <v>3489</v>
      </c>
      <c r="AF189" s="9">
        <f t="shared" si="368"/>
        <v>0</v>
      </c>
      <c r="AG189" s="9">
        <f>AG190</f>
        <v>0</v>
      </c>
      <c r="AH189" s="9">
        <f t="shared" si="368"/>
        <v>0</v>
      </c>
      <c r="AI189" s="9">
        <f t="shared" si="368"/>
        <v>0</v>
      </c>
      <c r="AJ189" s="9">
        <f t="shared" si="368"/>
        <v>0</v>
      </c>
      <c r="AK189" s="9">
        <f t="shared" si="368"/>
        <v>3489</v>
      </c>
      <c r="AL189" s="9">
        <f t="shared" si="368"/>
        <v>0</v>
      </c>
      <c r="AM189" s="9">
        <f>AM190</f>
        <v>0</v>
      </c>
      <c r="AN189" s="9">
        <f t="shared" si="369"/>
        <v>0</v>
      </c>
      <c r="AO189" s="9">
        <f t="shared" si="369"/>
        <v>0</v>
      </c>
      <c r="AP189" s="9">
        <f t="shared" si="369"/>
        <v>0</v>
      </c>
      <c r="AQ189" s="9">
        <f t="shared" si="369"/>
        <v>3489</v>
      </c>
      <c r="AR189" s="9">
        <f t="shared" si="369"/>
        <v>0</v>
      </c>
      <c r="AS189" s="9">
        <f>AS190</f>
        <v>0</v>
      </c>
      <c r="AT189" s="9">
        <f t="shared" si="370"/>
        <v>0</v>
      </c>
      <c r="AU189" s="9">
        <f t="shared" si="370"/>
        <v>0</v>
      </c>
      <c r="AV189" s="9">
        <f t="shared" si="370"/>
        <v>0</v>
      </c>
      <c r="AW189" s="9">
        <f t="shared" si="370"/>
        <v>3489</v>
      </c>
      <c r="AX189" s="9">
        <f t="shared" si="370"/>
        <v>0</v>
      </c>
      <c r="AY189" s="9">
        <f>AY190</f>
        <v>0</v>
      </c>
      <c r="AZ189" s="9">
        <f t="shared" si="370"/>
        <v>0</v>
      </c>
      <c r="BA189" s="9">
        <f t="shared" si="370"/>
        <v>0</v>
      </c>
      <c r="BB189" s="9">
        <f t="shared" si="370"/>
        <v>0</v>
      </c>
      <c r="BC189" s="9">
        <f t="shared" si="370"/>
        <v>3489</v>
      </c>
      <c r="BD189" s="9">
        <f t="shared" si="370"/>
        <v>0</v>
      </c>
    </row>
    <row r="190" spans="1:56" ht="18" hidden="1" customHeight="1">
      <c r="A190" s="26" t="s">
        <v>428</v>
      </c>
      <c r="B190" s="74">
        <v>903</v>
      </c>
      <c r="C190" s="27" t="s">
        <v>29</v>
      </c>
      <c r="D190" s="27" t="s">
        <v>118</v>
      </c>
      <c r="E190" s="27" t="s">
        <v>427</v>
      </c>
      <c r="F190" s="27"/>
      <c r="G190" s="9"/>
      <c r="H190" s="9"/>
      <c r="I190" s="9">
        <f>I191</f>
        <v>3489</v>
      </c>
      <c r="J190" s="9">
        <f t="shared" si="366"/>
        <v>0</v>
      </c>
      <c r="K190" s="9">
        <f t="shared" si="366"/>
        <v>0</v>
      </c>
      <c r="L190" s="9">
        <f t="shared" si="366"/>
        <v>0</v>
      </c>
      <c r="M190" s="9">
        <f t="shared" si="366"/>
        <v>3489</v>
      </c>
      <c r="N190" s="9">
        <f t="shared" si="366"/>
        <v>0</v>
      </c>
      <c r="O190" s="9">
        <f>O191</f>
        <v>0</v>
      </c>
      <c r="P190" s="9">
        <f t="shared" si="366"/>
        <v>0</v>
      </c>
      <c r="Q190" s="9">
        <f t="shared" si="366"/>
        <v>0</v>
      </c>
      <c r="R190" s="9">
        <f t="shared" si="366"/>
        <v>0</v>
      </c>
      <c r="S190" s="9">
        <f t="shared" si="366"/>
        <v>3489</v>
      </c>
      <c r="T190" s="9">
        <f t="shared" si="366"/>
        <v>0</v>
      </c>
      <c r="U190" s="9">
        <f>U191</f>
        <v>0</v>
      </c>
      <c r="V190" s="9">
        <f t="shared" si="367"/>
        <v>0</v>
      </c>
      <c r="W190" s="9">
        <f t="shared" si="367"/>
        <v>0</v>
      </c>
      <c r="X190" s="9">
        <f t="shared" si="367"/>
        <v>0</v>
      </c>
      <c r="Y190" s="9">
        <f t="shared" si="367"/>
        <v>3489</v>
      </c>
      <c r="Z190" s="9">
        <f t="shared" si="367"/>
        <v>0</v>
      </c>
      <c r="AA190" s="9">
        <f>AA191</f>
        <v>0</v>
      </c>
      <c r="AB190" s="9">
        <f t="shared" si="368"/>
        <v>0</v>
      </c>
      <c r="AC190" s="9">
        <f t="shared" si="368"/>
        <v>0</v>
      </c>
      <c r="AD190" s="9">
        <f t="shared" si="368"/>
        <v>0</v>
      </c>
      <c r="AE190" s="9">
        <f t="shared" si="368"/>
        <v>3489</v>
      </c>
      <c r="AF190" s="9">
        <f t="shared" si="368"/>
        <v>0</v>
      </c>
      <c r="AG190" s="9">
        <f>AG191</f>
        <v>0</v>
      </c>
      <c r="AH190" s="9">
        <f t="shared" si="368"/>
        <v>0</v>
      </c>
      <c r="AI190" s="9">
        <f t="shared" si="368"/>
        <v>0</v>
      </c>
      <c r="AJ190" s="9">
        <f t="shared" si="368"/>
        <v>0</v>
      </c>
      <c r="AK190" s="9">
        <f t="shared" si="368"/>
        <v>3489</v>
      </c>
      <c r="AL190" s="9">
        <f t="shared" si="368"/>
        <v>0</v>
      </c>
      <c r="AM190" s="9">
        <f>AM191</f>
        <v>0</v>
      </c>
      <c r="AN190" s="9">
        <f t="shared" si="369"/>
        <v>0</v>
      </c>
      <c r="AO190" s="9">
        <f t="shared" si="369"/>
        <v>0</v>
      </c>
      <c r="AP190" s="9">
        <f t="shared" si="369"/>
        <v>0</v>
      </c>
      <c r="AQ190" s="9">
        <f t="shared" si="369"/>
        <v>3489</v>
      </c>
      <c r="AR190" s="9">
        <f t="shared" si="369"/>
        <v>0</v>
      </c>
      <c r="AS190" s="9">
        <f>AS191</f>
        <v>0</v>
      </c>
      <c r="AT190" s="9">
        <f t="shared" si="370"/>
        <v>0</v>
      </c>
      <c r="AU190" s="9">
        <f t="shared" si="370"/>
        <v>0</v>
      </c>
      <c r="AV190" s="9">
        <f t="shared" si="370"/>
        <v>0</v>
      </c>
      <c r="AW190" s="9">
        <f t="shared" si="370"/>
        <v>3489</v>
      </c>
      <c r="AX190" s="9">
        <f t="shared" si="370"/>
        <v>0</v>
      </c>
      <c r="AY190" s="9">
        <f>AY191</f>
        <v>0</v>
      </c>
      <c r="AZ190" s="9">
        <f t="shared" si="370"/>
        <v>0</v>
      </c>
      <c r="BA190" s="9">
        <f t="shared" si="370"/>
        <v>0</v>
      </c>
      <c r="BB190" s="9">
        <f t="shared" si="370"/>
        <v>0</v>
      </c>
      <c r="BC190" s="9">
        <f t="shared" si="370"/>
        <v>3489</v>
      </c>
      <c r="BD190" s="9">
        <f t="shared" si="370"/>
        <v>0</v>
      </c>
    </row>
    <row r="191" spans="1:56" ht="18.75" hidden="1" customHeight="1">
      <c r="A191" s="26" t="s">
        <v>66</v>
      </c>
      <c r="B191" s="27" t="s">
        <v>637</v>
      </c>
      <c r="C191" s="27" t="s">
        <v>29</v>
      </c>
      <c r="D191" s="27" t="s">
        <v>118</v>
      </c>
      <c r="E191" s="27" t="s">
        <v>427</v>
      </c>
      <c r="F191" s="27" t="s">
        <v>67</v>
      </c>
      <c r="G191" s="9"/>
      <c r="H191" s="9"/>
      <c r="I191" s="9">
        <f>I192</f>
        <v>3489</v>
      </c>
      <c r="J191" s="9">
        <f t="shared" si="366"/>
        <v>0</v>
      </c>
      <c r="K191" s="9">
        <f t="shared" si="366"/>
        <v>0</v>
      </c>
      <c r="L191" s="9">
        <f t="shared" si="366"/>
        <v>0</v>
      </c>
      <c r="M191" s="9">
        <f t="shared" si="366"/>
        <v>3489</v>
      </c>
      <c r="N191" s="9">
        <f t="shared" si="366"/>
        <v>0</v>
      </c>
      <c r="O191" s="9">
        <f>O192</f>
        <v>0</v>
      </c>
      <c r="P191" s="9">
        <f t="shared" si="366"/>
        <v>0</v>
      </c>
      <c r="Q191" s="9">
        <f t="shared" si="366"/>
        <v>0</v>
      </c>
      <c r="R191" s="9">
        <f t="shared" si="366"/>
        <v>0</v>
      </c>
      <c r="S191" s="9">
        <f t="shared" si="366"/>
        <v>3489</v>
      </c>
      <c r="T191" s="9">
        <f t="shared" si="366"/>
        <v>0</v>
      </c>
      <c r="U191" s="9">
        <f>U192</f>
        <v>0</v>
      </c>
      <c r="V191" s="9">
        <f t="shared" si="367"/>
        <v>0</v>
      </c>
      <c r="W191" s="9">
        <f t="shared" si="367"/>
        <v>0</v>
      </c>
      <c r="X191" s="9">
        <f t="shared" si="367"/>
        <v>0</v>
      </c>
      <c r="Y191" s="9">
        <f t="shared" si="367"/>
        <v>3489</v>
      </c>
      <c r="Z191" s="9">
        <f t="shared" si="367"/>
        <v>0</v>
      </c>
      <c r="AA191" s="9">
        <f>AA192</f>
        <v>0</v>
      </c>
      <c r="AB191" s="9">
        <f t="shared" si="368"/>
        <v>0</v>
      </c>
      <c r="AC191" s="9">
        <f t="shared" si="368"/>
        <v>0</v>
      </c>
      <c r="AD191" s="9">
        <f t="shared" si="368"/>
        <v>0</v>
      </c>
      <c r="AE191" s="9">
        <f t="shared" si="368"/>
        <v>3489</v>
      </c>
      <c r="AF191" s="9">
        <f t="shared" si="368"/>
        <v>0</v>
      </c>
      <c r="AG191" s="9">
        <f>AG192</f>
        <v>0</v>
      </c>
      <c r="AH191" s="9">
        <f t="shared" si="368"/>
        <v>0</v>
      </c>
      <c r="AI191" s="9">
        <f t="shared" si="368"/>
        <v>0</v>
      </c>
      <c r="AJ191" s="9">
        <f t="shared" si="368"/>
        <v>0</v>
      </c>
      <c r="AK191" s="9">
        <f t="shared" si="368"/>
        <v>3489</v>
      </c>
      <c r="AL191" s="9">
        <f t="shared" si="368"/>
        <v>0</v>
      </c>
      <c r="AM191" s="9">
        <f>AM192</f>
        <v>0</v>
      </c>
      <c r="AN191" s="9">
        <f t="shared" si="369"/>
        <v>0</v>
      </c>
      <c r="AO191" s="9">
        <f t="shared" si="369"/>
        <v>0</v>
      </c>
      <c r="AP191" s="9">
        <f t="shared" si="369"/>
        <v>0</v>
      </c>
      <c r="AQ191" s="9">
        <f t="shared" si="369"/>
        <v>3489</v>
      </c>
      <c r="AR191" s="9">
        <f t="shared" si="369"/>
        <v>0</v>
      </c>
      <c r="AS191" s="9">
        <f>AS192</f>
        <v>0</v>
      </c>
      <c r="AT191" s="9">
        <f t="shared" si="370"/>
        <v>0</v>
      </c>
      <c r="AU191" s="9">
        <f t="shared" si="370"/>
        <v>0</v>
      </c>
      <c r="AV191" s="9">
        <f t="shared" si="370"/>
        <v>0</v>
      </c>
      <c r="AW191" s="9">
        <f t="shared" si="370"/>
        <v>3489</v>
      </c>
      <c r="AX191" s="9">
        <f t="shared" si="370"/>
        <v>0</v>
      </c>
      <c r="AY191" s="9">
        <f>AY192</f>
        <v>0</v>
      </c>
      <c r="AZ191" s="9">
        <f t="shared" si="370"/>
        <v>0</v>
      </c>
      <c r="BA191" s="9">
        <f t="shared" si="370"/>
        <v>0</v>
      </c>
      <c r="BB191" s="9">
        <f t="shared" si="370"/>
        <v>0</v>
      </c>
      <c r="BC191" s="9">
        <f t="shared" si="370"/>
        <v>3489</v>
      </c>
      <c r="BD191" s="9">
        <f t="shared" si="370"/>
        <v>0</v>
      </c>
    </row>
    <row r="192" spans="1:56" ht="21.75" hidden="1" customHeight="1">
      <c r="A192" s="26" t="s">
        <v>68</v>
      </c>
      <c r="B192" s="27" t="s">
        <v>637</v>
      </c>
      <c r="C192" s="27" t="s">
        <v>29</v>
      </c>
      <c r="D192" s="27" t="s">
        <v>118</v>
      </c>
      <c r="E192" s="27" t="s">
        <v>427</v>
      </c>
      <c r="F192" s="27" t="s">
        <v>69</v>
      </c>
      <c r="G192" s="9"/>
      <c r="H192" s="9"/>
      <c r="I192" s="9">
        <v>3489</v>
      </c>
      <c r="J192" s="9"/>
      <c r="K192" s="9"/>
      <c r="L192" s="9"/>
      <c r="M192" s="9">
        <f>G192+I192+J192+K192+L192</f>
        <v>3489</v>
      </c>
      <c r="N192" s="10">
        <f>H192+L192</f>
        <v>0</v>
      </c>
      <c r="O192" s="9"/>
      <c r="P192" s="9"/>
      <c r="Q192" s="9"/>
      <c r="R192" s="9"/>
      <c r="S192" s="9">
        <f>M192+O192+P192+Q192+R192</f>
        <v>3489</v>
      </c>
      <c r="T192" s="10">
        <f>N192+R192</f>
        <v>0</v>
      </c>
      <c r="U192" s="9"/>
      <c r="V192" s="9"/>
      <c r="W192" s="9"/>
      <c r="X192" s="9"/>
      <c r="Y192" s="9">
        <f>S192+U192+V192+W192+X192</f>
        <v>3489</v>
      </c>
      <c r="Z192" s="10">
        <f>T192+X192</f>
        <v>0</v>
      </c>
      <c r="AA192" s="9"/>
      <c r="AB192" s="9"/>
      <c r="AC192" s="9"/>
      <c r="AD192" s="9"/>
      <c r="AE192" s="9">
        <f>Y192+AA192+AB192+AC192+AD192</f>
        <v>3489</v>
      </c>
      <c r="AF192" s="10">
        <f>Z192+AD192</f>
        <v>0</v>
      </c>
      <c r="AG192" s="9"/>
      <c r="AH192" s="9"/>
      <c r="AI192" s="9"/>
      <c r="AJ192" s="9"/>
      <c r="AK192" s="9">
        <f>AE192+AG192+AH192+AI192+AJ192</f>
        <v>3489</v>
      </c>
      <c r="AL192" s="10">
        <f>AF192+AJ192</f>
        <v>0</v>
      </c>
      <c r="AM192" s="9"/>
      <c r="AN192" s="9"/>
      <c r="AO192" s="9"/>
      <c r="AP192" s="9"/>
      <c r="AQ192" s="9">
        <f>AK192+AM192+AN192+AO192+AP192</f>
        <v>3489</v>
      </c>
      <c r="AR192" s="10">
        <f>AL192+AP192</f>
        <v>0</v>
      </c>
      <c r="AS192" s="9"/>
      <c r="AT192" s="9"/>
      <c r="AU192" s="9"/>
      <c r="AV192" s="9"/>
      <c r="AW192" s="9">
        <f>AQ192+AS192+AT192+AU192+AV192</f>
        <v>3489</v>
      </c>
      <c r="AX192" s="10">
        <f>AR192+AV192</f>
        <v>0</v>
      </c>
      <c r="AY192" s="9"/>
      <c r="AZ192" s="9"/>
      <c r="BA192" s="9"/>
      <c r="BB192" s="9"/>
      <c r="BC192" s="9">
        <f>AW192+AY192+AZ192+BA192+BB192</f>
        <v>3489</v>
      </c>
      <c r="BD192" s="10">
        <f>AX192+BB192</f>
        <v>0</v>
      </c>
    </row>
    <row r="193" spans="1:56" ht="18" hidden="1" customHeight="1">
      <c r="A193" s="26"/>
      <c r="B193" s="27"/>
      <c r="C193" s="27"/>
      <c r="D193" s="27"/>
      <c r="E193" s="27"/>
      <c r="F193" s="27"/>
      <c r="G193" s="9"/>
      <c r="H193" s="9"/>
      <c r="I193" s="9"/>
      <c r="J193" s="9"/>
      <c r="K193" s="9"/>
      <c r="L193" s="9"/>
      <c r="M193" s="9"/>
      <c r="N193" s="10"/>
      <c r="O193" s="9"/>
      <c r="P193" s="9"/>
      <c r="Q193" s="9"/>
      <c r="R193" s="9"/>
      <c r="S193" s="9"/>
      <c r="T193" s="10"/>
      <c r="U193" s="9"/>
      <c r="V193" s="9"/>
      <c r="W193" s="9"/>
      <c r="X193" s="9"/>
      <c r="Y193" s="9"/>
      <c r="Z193" s="10"/>
      <c r="AA193" s="9"/>
      <c r="AB193" s="9"/>
      <c r="AC193" s="9"/>
      <c r="AD193" s="9"/>
      <c r="AE193" s="9"/>
      <c r="AF193" s="10"/>
      <c r="AG193" s="9"/>
      <c r="AH193" s="9"/>
      <c r="AI193" s="9"/>
      <c r="AJ193" s="9"/>
      <c r="AK193" s="9"/>
      <c r="AL193" s="10"/>
      <c r="AM193" s="9"/>
      <c r="AN193" s="9"/>
      <c r="AO193" s="9"/>
      <c r="AP193" s="9"/>
      <c r="AQ193" s="9"/>
      <c r="AR193" s="10"/>
      <c r="AS193" s="9"/>
      <c r="AT193" s="9"/>
      <c r="AU193" s="9"/>
      <c r="AV193" s="9"/>
      <c r="AW193" s="9"/>
      <c r="AX193" s="10"/>
      <c r="AY193" s="9"/>
      <c r="AZ193" s="9"/>
      <c r="BA193" s="9"/>
      <c r="BB193" s="9"/>
      <c r="BC193" s="9"/>
      <c r="BD193" s="10"/>
    </row>
    <row r="194" spans="1:56" ht="21.75" hidden="1" customHeight="1">
      <c r="A194" s="41" t="s">
        <v>75</v>
      </c>
      <c r="B194" s="42">
        <v>903</v>
      </c>
      <c r="C194" s="25" t="s">
        <v>29</v>
      </c>
      <c r="D194" s="25" t="s">
        <v>76</v>
      </c>
      <c r="E194" s="27"/>
      <c r="F194" s="27"/>
      <c r="G194" s="9"/>
      <c r="H194" s="9"/>
      <c r="I194" s="9"/>
      <c r="J194" s="9"/>
      <c r="K194" s="9"/>
      <c r="L194" s="9"/>
      <c r="M194" s="9"/>
      <c r="N194" s="10"/>
      <c r="O194" s="9"/>
      <c r="P194" s="9"/>
      <c r="Q194" s="9"/>
      <c r="R194" s="9"/>
      <c r="S194" s="9"/>
      <c r="T194" s="10"/>
      <c r="U194" s="9"/>
      <c r="V194" s="9"/>
      <c r="W194" s="9"/>
      <c r="X194" s="9"/>
      <c r="Y194" s="9"/>
      <c r="Z194" s="10"/>
      <c r="AA194" s="9"/>
      <c r="AB194" s="9"/>
      <c r="AC194" s="9"/>
      <c r="AD194" s="9"/>
      <c r="AE194" s="9"/>
      <c r="AF194" s="10"/>
      <c r="AG194" s="9"/>
      <c r="AH194" s="9"/>
      <c r="AI194" s="9"/>
      <c r="AJ194" s="9"/>
      <c r="AK194" s="9"/>
      <c r="AL194" s="10"/>
      <c r="AM194" s="9"/>
      <c r="AN194" s="9"/>
      <c r="AO194" s="9"/>
      <c r="AP194" s="9"/>
      <c r="AQ194" s="9"/>
      <c r="AR194" s="10"/>
      <c r="AS194" s="15">
        <f>AS195</f>
        <v>0</v>
      </c>
      <c r="AT194" s="15">
        <f t="shared" ref="AT194:BD198" si="371">AT195</f>
        <v>3700</v>
      </c>
      <c r="AU194" s="15">
        <f t="shared" si="371"/>
        <v>0</v>
      </c>
      <c r="AV194" s="15">
        <f t="shared" si="371"/>
        <v>0</v>
      </c>
      <c r="AW194" s="15">
        <f t="shared" si="371"/>
        <v>3700</v>
      </c>
      <c r="AX194" s="15">
        <f t="shared" si="371"/>
        <v>0</v>
      </c>
      <c r="AY194" s="15">
        <f>AY195</f>
        <v>0</v>
      </c>
      <c r="AZ194" s="15">
        <f t="shared" si="371"/>
        <v>0</v>
      </c>
      <c r="BA194" s="15">
        <f t="shared" si="371"/>
        <v>0</v>
      </c>
      <c r="BB194" s="15">
        <f t="shared" si="371"/>
        <v>0</v>
      </c>
      <c r="BC194" s="15">
        <f t="shared" si="371"/>
        <v>3700</v>
      </c>
      <c r="BD194" s="15">
        <f t="shared" si="371"/>
        <v>0</v>
      </c>
    </row>
    <row r="195" spans="1:56" ht="21.75" hidden="1" customHeight="1">
      <c r="A195" s="29" t="s">
        <v>62</v>
      </c>
      <c r="B195" s="43">
        <v>903</v>
      </c>
      <c r="C195" s="27" t="s">
        <v>29</v>
      </c>
      <c r="D195" s="27" t="s">
        <v>76</v>
      </c>
      <c r="E195" s="27" t="s">
        <v>63</v>
      </c>
      <c r="F195" s="27"/>
      <c r="G195" s="9"/>
      <c r="H195" s="9"/>
      <c r="I195" s="9"/>
      <c r="J195" s="9"/>
      <c r="K195" s="9"/>
      <c r="L195" s="9"/>
      <c r="M195" s="9"/>
      <c r="N195" s="10"/>
      <c r="O195" s="9"/>
      <c r="P195" s="9"/>
      <c r="Q195" s="9"/>
      <c r="R195" s="9"/>
      <c r="S195" s="9"/>
      <c r="T195" s="10"/>
      <c r="U195" s="9"/>
      <c r="V195" s="9"/>
      <c r="W195" s="9"/>
      <c r="X195" s="9"/>
      <c r="Y195" s="9"/>
      <c r="Z195" s="10"/>
      <c r="AA195" s="9"/>
      <c r="AB195" s="9"/>
      <c r="AC195" s="9"/>
      <c r="AD195" s="9"/>
      <c r="AE195" s="9"/>
      <c r="AF195" s="10"/>
      <c r="AG195" s="9"/>
      <c r="AH195" s="9"/>
      <c r="AI195" s="9"/>
      <c r="AJ195" s="9"/>
      <c r="AK195" s="9"/>
      <c r="AL195" s="10"/>
      <c r="AM195" s="9"/>
      <c r="AN195" s="9"/>
      <c r="AO195" s="9"/>
      <c r="AP195" s="9"/>
      <c r="AQ195" s="9"/>
      <c r="AR195" s="10"/>
      <c r="AS195" s="9">
        <f>AS196</f>
        <v>0</v>
      </c>
      <c r="AT195" s="9">
        <f t="shared" si="371"/>
        <v>3700</v>
      </c>
      <c r="AU195" s="9">
        <f t="shared" si="371"/>
        <v>0</v>
      </c>
      <c r="AV195" s="9">
        <f t="shared" si="371"/>
        <v>0</v>
      </c>
      <c r="AW195" s="9">
        <f t="shared" si="371"/>
        <v>3700</v>
      </c>
      <c r="AX195" s="9">
        <f t="shared" si="371"/>
        <v>0</v>
      </c>
      <c r="AY195" s="9">
        <f>AY196</f>
        <v>0</v>
      </c>
      <c r="AZ195" s="9">
        <f t="shared" si="371"/>
        <v>0</v>
      </c>
      <c r="BA195" s="9">
        <f t="shared" si="371"/>
        <v>0</v>
      </c>
      <c r="BB195" s="9">
        <f t="shared" si="371"/>
        <v>0</v>
      </c>
      <c r="BC195" s="9">
        <f t="shared" si="371"/>
        <v>3700</v>
      </c>
      <c r="BD195" s="9">
        <f t="shared" si="371"/>
        <v>0</v>
      </c>
    </row>
    <row r="196" spans="1:56" ht="21.75" hidden="1" customHeight="1">
      <c r="A196" s="29" t="s">
        <v>15</v>
      </c>
      <c r="B196" s="43">
        <v>903</v>
      </c>
      <c r="C196" s="27" t="s">
        <v>29</v>
      </c>
      <c r="D196" s="27" t="s">
        <v>76</v>
      </c>
      <c r="E196" s="27" t="s">
        <v>64</v>
      </c>
      <c r="F196" s="27"/>
      <c r="G196" s="9"/>
      <c r="H196" s="9"/>
      <c r="I196" s="9"/>
      <c r="J196" s="9"/>
      <c r="K196" s="9"/>
      <c r="L196" s="9"/>
      <c r="M196" s="9"/>
      <c r="N196" s="10"/>
      <c r="O196" s="9"/>
      <c r="P196" s="9"/>
      <c r="Q196" s="9"/>
      <c r="R196" s="9"/>
      <c r="S196" s="9"/>
      <c r="T196" s="10"/>
      <c r="U196" s="9"/>
      <c r="V196" s="9"/>
      <c r="W196" s="9"/>
      <c r="X196" s="9"/>
      <c r="Y196" s="9"/>
      <c r="Z196" s="10"/>
      <c r="AA196" s="9"/>
      <c r="AB196" s="9"/>
      <c r="AC196" s="9"/>
      <c r="AD196" s="9"/>
      <c r="AE196" s="9"/>
      <c r="AF196" s="10"/>
      <c r="AG196" s="9"/>
      <c r="AH196" s="9"/>
      <c r="AI196" s="9"/>
      <c r="AJ196" s="9"/>
      <c r="AK196" s="9"/>
      <c r="AL196" s="10"/>
      <c r="AM196" s="9"/>
      <c r="AN196" s="9"/>
      <c r="AO196" s="9"/>
      <c r="AP196" s="9"/>
      <c r="AQ196" s="9"/>
      <c r="AR196" s="10"/>
      <c r="AS196" s="9">
        <f>AS197</f>
        <v>0</v>
      </c>
      <c r="AT196" s="9">
        <f t="shared" si="371"/>
        <v>3700</v>
      </c>
      <c r="AU196" s="9">
        <f t="shared" si="371"/>
        <v>0</v>
      </c>
      <c r="AV196" s="9">
        <f t="shared" si="371"/>
        <v>0</v>
      </c>
      <c r="AW196" s="9">
        <f t="shared" si="371"/>
        <v>3700</v>
      </c>
      <c r="AX196" s="9">
        <f t="shared" si="371"/>
        <v>0</v>
      </c>
      <c r="AY196" s="9">
        <f>AY197</f>
        <v>0</v>
      </c>
      <c r="AZ196" s="9">
        <f t="shared" si="371"/>
        <v>0</v>
      </c>
      <c r="BA196" s="9">
        <f t="shared" si="371"/>
        <v>0</v>
      </c>
      <c r="BB196" s="9">
        <f t="shared" si="371"/>
        <v>0</v>
      </c>
      <c r="BC196" s="9">
        <f t="shared" si="371"/>
        <v>3700</v>
      </c>
      <c r="BD196" s="9">
        <f t="shared" si="371"/>
        <v>0</v>
      </c>
    </row>
    <row r="197" spans="1:56" ht="21.75" hidden="1" customHeight="1">
      <c r="A197" s="53" t="s">
        <v>113</v>
      </c>
      <c r="B197" s="27" t="s">
        <v>637</v>
      </c>
      <c r="C197" s="27" t="s">
        <v>29</v>
      </c>
      <c r="D197" s="27" t="s">
        <v>76</v>
      </c>
      <c r="E197" s="27" t="s">
        <v>733</v>
      </c>
      <c r="F197" s="27"/>
      <c r="G197" s="9"/>
      <c r="H197" s="9"/>
      <c r="I197" s="9"/>
      <c r="J197" s="9"/>
      <c r="K197" s="9"/>
      <c r="L197" s="9"/>
      <c r="M197" s="9"/>
      <c r="N197" s="10"/>
      <c r="O197" s="9"/>
      <c r="P197" s="9"/>
      <c r="Q197" s="9"/>
      <c r="R197" s="9"/>
      <c r="S197" s="9"/>
      <c r="T197" s="10"/>
      <c r="U197" s="9"/>
      <c r="V197" s="9"/>
      <c r="W197" s="9"/>
      <c r="X197" s="9"/>
      <c r="Y197" s="9"/>
      <c r="Z197" s="10"/>
      <c r="AA197" s="9"/>
      <c r="AB197" s="9"/>
      <c r="AC197" s="9"/>
      <c r="AD197" s="9"/>
      <c r="AE197" s="9"/>
      <c r="AF197" s="10"/>
      <c r="AG197" s="9"/>
      <c r="AH197" s="9"/>
      <c r="AI197" s="9"/>
      <c r="AJ197" s="9"/>
      <c r="AK197" s="9"/>
      <c r="AL197" s="10"/>
      <c r="AM197" s="9"/>
      <c r="AN197" s="9"/>
      <c r="AO197" s="9"/>
      <c r="AP197" s="9"/>
      <c r="AQ197" s="9"/>
      <c r="AR197" s="10"/>
      <c r="AS197" s="9">
        <f>AS198</f>
        <v>0</v>
      </c>
      <c r="AT197" s="9">
        <f t="shared" si="371"/>
        <v>3700</v>
      </c>
      <c r="AU197" s="9">
        <f t="shared" si="371"/>
        <v>0</v>
      </c>
      <c r="AV197" s="9">
        <f t="shared" si="371"/>
        <v>0</v>
      </c>
      <c r="AW197" s="9">
        <f t="shared" si="371"/>
        <v>3700</v>
      </c>
      <c r="AX197" s="9">
        <f t="shared" si="371"/>
        <v>0</v>
      </c>
      <c r="AY197" s="9">
        <f>AY198</f>
        <v>0</v>
      </c>
      <c r="AZ197" s="9">
        <f t="shared" si="371"/>
        <v>0</v>
      </c>
      <c r="BA197" s="9">
        <f t="shared" si="371"/>
        <v>0</v>
      </c>
      <c r="BB197" s="9">
        <f t="shared" si="371"/>
        <v>0</v>
      </c>
      <c r="BC197" s="9">
        <f t="shared" si="371"/>
        <v>3700</v>
      </c>
      <c r="BD197" s="9">
        <f t="shared" si="371"/>
        <v>0</v>
      </c>
    </row>
    <row r="198" spans="1:56" ht="33.6" hidden="1">
      <c r="A198" s="26" t="s">
        <v>244</v>
      </c>
      <c r="B198" s="27" t="s">
        <v>637</v>
      </c>
      <c r="C198" s="27" t="s">
        <v>29</v>
      </c>
      <c r="D198" s="27" t="s">
        <v>76</v>
      </c>
      <c r="E198" s="27" t="s">
        <v>733</v>
      </c>
      <c r="F198" s="27" t="s">
        <v>31</v>
      </c>
      <c r="G198" s="9"/>
      <c r="H198" s="9"/>
      <c r="I198" s="9"/>
      <c r="J198" s="9"/>
      <c r="K198" s="9"/>
      <c r="L198" s="9"/>
      <c r="M198" s="9"/>
      <c r="N198" s="10"/>
      <c r="O198" s="9"/>
      <c r="P198" s="9"/>
      <c r="Q198" s="9"/>
      <c r="R198" s="9"/>
      <c r="S198" s="9"/>
      <c r="T198" s="10"/>
      <c r="U198" s="9"/>
      <c r="V198" s="9"/>
      <c r="W198" s="9"/>
      <c r="X198" s="9"/>
      <c r="Y198" s="9"/>
      <c r="Z198" s="10"/>
      <c r="AA198" s="9"/>
      <c r="AB198" s="9"/>
      <c r="AC198" s="9"/>
      <c r="AD198" s="9"/>
      <c r="AE198" s="9"/>
      <c r="AF198" s="10"/>
      <c r="AG198" s="9"/>
      <c r="AH198" s="9"/>
      <c r="AI198" s="9"/>
      <c r="AJ198" s="9"/>
      <c r="AK198" s="9"/>
      <c r="AL198" s="10"/>
      <c r="AM198" s="9"/>
      <c r="AN198" s="9"/>
      <c r="AO198" s="9"/>
      <c r="AP198" s="9"/>
      <c r="AQ198" s="9"/>
      <c r="AR198" s="10"/>
      <c r="AS198" s="9">
        <f>AS199</f>
        <v>0</v>
      </c>
      <c r="AT198" s="9">
        <f t="shared" si="371"/>
        <v>3700</v>
      </c>
      <c r="AU198" s="9">
        <f t="shared" si="371"/>
        <v>0</v>
      </c>
      <c r="AV198" s="9">
        <f t="shared" si="371"/>
        <v>0</v>
      </c>
      <c r="AW198" s="9">
        <f t="shared" si="371"/>
        <v>3700</v>
      </c>
      <c r="AX198" s="9">
        <f t="shared" si="371"/>
        <v>0</v>
      </c>
      <c r="AY198" s="9">
        <f>AY199</f>
        <v>0</v>
      </c>
      <c r="AZ198" s="9">
        <f t="shared" si="371"/>
        <v>0</v>
      </c>
      <c r="BA198" s="9">
        <f t="shared" si="371"/>
        <v>0</v>
      </c>
      <c r="BB198" s="9">
        <f t="shared" si="371"/>
        <v>0</v>
      </c>
      <c r="BC198" s="9">
        <f t="shared" si="371"/>
        <v>3700</v>
      </c>
      <c r="BD198" s="9">
        <f t="shared" si="371"/>
        <v>0</v>
      </c>
    </row>
    <row r="199" spans="1:56" ht="33.6" hidden="1">
      <c r="A199" s="26" t="s">
        <v>37</v>
      </c>
      <c r="B199" s="27" t="s">
        <v>637</v>
      </c>
      <c r="C199" s="27" t="s">
        <v>29</v>
      </c>
      <c r="D199" s="27" t="s">
        <v>76</v>
      </c>
      <c r="E199" s="27" t="s">
        <v>733</v>
      </c>
      <c r="F199" s="27" t="s">
        <v>38</v>
      </c>
      <c r="G199" s="9"/>
      <c r="H199" s="9"/>
      <c r="I199" s="9"/>
      <c r="J199" s="9"/>
      <c r="K199" s="9"/>
      <c r="L199" s="9"/>
      <c r="M199" s="9"/>
      <c r="N199" s="10"/>
      <c r="O199" s="9"/>
      <c r="P199" s="9"/>
      <c r="Q199" s="9"/>
      <c r="R199" s="9"/>
      <c r="S199" s="9"/>
      <c r="T199" s="10"/>
      <c r="U199" s="9"/>
      <c r="V199" s="9"/>
      <c r="W199" s="9"/>
      <c r="X199" s="9"/>
      <c r="Y199" s="9"/>
      <c r="Z199" s="10"/>
      <c r="AA199" s="9"/>
      <c r="AB199" s="9"/>
      <c r="AC199" s="9"/>
      <c r="AD199" s="9"/>
      <c r="AE199" s="9"/>
      <c r="AF199" s="10"/>
      <c r="AG199" s="9"/>
      <c r="AH199" s="9"/>
      <c r="AI199" s="9"/>
      <c r="AJ199" s="9"/>
      <c r="AK199" s="9"/>
      <c r="AL199" s="10"/>
      <c r="AM199" s="9"/>
      <c r="AN199" s="9"/>
      <c r="AO199" s="9"/>
      <c r="AP199" s="9"/>
      <c r="AQ199" s="9"/>
      <c r="AR199" s="10"/>
      <c r="AS199" s="9"/>
      <c r="AT199" s="9">
        <v>3700</v>
      </c>
      <c r="AU199" s="9"/>
      <c r="AV199" s="9"/>
      <c r="AW199" s="9">
        <f>AQ199+AS199+AT199+AU199+AV199</f>
        <v>3700</v>
      </c>
      <c r="AX199" s="10">
        <f>AR199+AV199</f>
        <v>0</v>
      </c>
      <c r="AY199" s="9"/>
      <c r="AZ199" s="9"/>
      <c r="BA199" s="9"/>
      <c r="BB199" s="9"/>
      <c r="BC199" s="9">
        <f>AW199+AY199+AZ199+BA199+BB199</f>
        <v>3700</v>
      </c>
      <c r="BD199" s="10">
        <f>AX199+BB199</f>
        <v>0</v>
      </c>
    </row>
    <row r="200" spans="1:56" ht="16.5" hidden="1" customHeight="1">
      <c r="A200" s="26"/>
      <c r="B200" s="27"/>
      <c r="C200" s="27"/>
      <c r="D200" s="27"/>
      <c r="E200" s="27"/>
      <c r="F200" s="27"/>
      <c r="G200" s="9"/>
      <c r="H200" s="9"/>
      <c r="I200" s="9"/>
      <c r="J200" s="9"/>
      <c r="K200" s="9"/>
      <c r="L200" s="9"/>
      <c r="M200" s="9"/>
      <c r="N200" s="10"/>
      <c r="O200" s="9"/>
      <c r="P200" s="9"/>
      <c r="Q200" s="9"/>
      <c r="R200" s="9"/>
      <c r="S200" s="9"/>
      <c r="T200" s="10"/>
      <c r="U200" s="9"/>
      <c r="V200" s="9"/>
      <c r="W200" s="9"/>
      <c r="X200" s="9"/>
      <c r="Y200" s="9"/>
      <c r="Z200" s="10"/>
      <c r="AA200" s="9"/>
      <c r="AB200" s="9"/>
      <c r="AC200" s="9"/>
      <c r="AD200" s="9"/>
      <c r="AE200" s="9"/>
      <c r="AF200" s="10"/>
      <c r="AG200" s="9"/>
      <c r="AH200" s="9"/>
      <c r="AI200" s="9"/>
      <c r="AJ200" s="9"/>
      <c r="AK200" s="9"/>
      <c r="AL200" s="10"/>
      <c r="AM200" s="9"/>
      <c r="AN200" s="9"/>
      <c r="AO200" s="9"/>
      <c r="AP200" s="9"/>
      <c r="AQ200" s="9"/>
      <c r="AR200" s="10"/>
      <c r="AS200" s="9"/>
      <c r="AT200" s="9"/>
      <c r="AU200" s="9"/>
      <c r="AV200" s="9"/>
      <c r="AW200" s="9"/>
      <c r="AX200" s="10"/>
      <c r="AY200" s="9"/>
      <c r="AZ200" s="9"/>
      <c r="BA200" s="9"/>
      <c r="BB200" s="9"/>
      <c r="BC200" s="9"/>
      <c r="BD200" s="10"/>
    </row>
    <row r="201" spans="1:56" ht="17.399999999999999" hidden="1">
      <c r="A201" s="41" t="s">
        <v>166</v>
      </c>
      <c r="B201" s="42">
        <v>903</v>
      </c>
      <c r="C201" s="25" t="s">
        <v>147</v>
      </c>
      <c r="D201" s="25" t="s">
        <v>22</v>
      </c>
      <c r="E201" s="25"/>
      <c r="F201" s="25"/>
      <c r="G201" s="15">
        <f t="shared" ref="G201:V204" si="372">G202</f>
        <v>8337</v>
      </c>
      <c r="H201" s="15">
        <f t="shared" si="372"/>
        <v>0</v>
      </c>
      <c r="I201" s="15">
        <f t="shared" si="372"/>
        <v>0</v>
      </c>
      <c r="J201" s="15">
        <f t="shared" si="372"/>
        <v>0</v>
      </c>
      <c r="K201" s="15">
        <f t="shared" si="372"/>
        <v>0</v>
      </c>
      <c r="L201" s="15">
        <f t="shared" si="372"/>
        <v>0</v>
      </c>
      <c r="M201" s="15">
        <f t="shared" si="372"/>
        <v>8337</v>
      </c>
      <c r="N201" s="15">
        <f t="shared" si="372"/>
        <v>0</v>
      </c>
      <c r="O201" s="15">
        <f t="shared" si="372"/>
        <v>0</v>
      </c>
      <c r="P201" s="15">
        <f t="shared" si="372"/>
        <v>0</v>
      </c>
      <c r="Q201" s="15">
        <f t="shared" si="372"/>
        <v>0</v>
      </c>
      <c r="R201" s="15">
        <f t="shared" si="372"/>
        <v>0</v>
      </c>
      <c r="S201" s="15">
        <f t="shared" si="372"/>
        <v>8337</v>
      </c>
      <c r="T201" s="15">
        <f t="shared" si="372"/>
        <v>0</v>
      </c>
      <c r="U201" s="15">
        <f t="shared" si="372"/>
        <v>0</v>
      </c>
      <c r="V201" s="15">
        <f t="shared" si="372"/>
        <v>0</v>
      </c>
      <c r="W201" s="15">
        <f t="shared" ref="U201:AJ204" si="373">W202</f>
        <v>0</v>
      </c>
      <c r="X201" s="15">
        <f t="shared" si="373"/>
        <v>0</v>
      </c>
      <c r="Y201" s="15">
        <f t="shared" si="373"/>
        <v>8337</v>
      </c>
      <c r="Z201" s="15">
        <f t="shared" si="373"/>
        <v>0</v>
      </c>
      <c r="AA201" s="15">
        <f t="shared" si="373"/>
        <v>0</v>
      </c>
      <c r="AB201" s="15">
        <f t="shared" si="373"/>
        <v>0</v>
      </c>
      <c r="AC201" s="15">
        <f t="shared" si="373"/>
        <v>0</v>
      </c>
      <c r="AD201" s="15">
        <f t="shared" si="373"/>
        <v>0</v>
      </c>
      <c r="AE201" s="15">
        <f t="shared" si="373"/>
        <v>8337</v>
      </c>
      <c r="AF201" s="15">
        <f t="shared" si="373"/>
        <v>0</v>
      </c>
      <c r="AG201" s="15">
        <f t="shared" si="373"/>
        <v>0</v>
      </c>
      <c r="AH201" s="15">
        <f t="shared" si="373"/>
        <v>0</v>
      </c>
      <c r="AI201" s="15">
        <f t="shared" si="373"/>
        <v>0</v>
      </c>
      <c r="AJ201" s="15">
        <f t="shared" si="373"/>
        <v>0</v>
      </c>
      <c r="AK201" s="15">
        <f t="shared" ref="AG201:AV204" si="374">AK202</f>
        <v>8337</v>
      </c>
      <c r="AL201" s="15">
        <f t="shared" si="374"/>
        <v>0</v>
      </c>
      <c r="AM201" s="15">
        <f t="shared" si="374"/>
        <v>0</v>
      </c>
      <c r="AN201" s="15">
        <f t="shared" si="374"/>
        <v>0</v>
      </c>
      <c r="AO201" s="15">
        <f t="shared" si="374"/>
        <v>0</v>
      </c>
      <c r="AP201" s="15">
        <f t="shared" si="374"/>
        <v>0</v>
      </c>
      <c r="AQ201" s="15">
        <f t="shared" si="374"/>
        <v>8337</v>
      </c>
      <c r="AR201" s="15">
        <f t="shared" si="374"/>
        <v>0</v>
      </c>
      <c r="AS201" s="15">
        <f t="shared" si="374"/>
        <v>0</v>
      </c>
      <c r="AT201" s="15">
        <f t="shared" si="374"/>
        <v>10197</v>
      </c>
      <c r="AU201" s="15">
        <f t="shared" si="374"/>
        <v>0</v>
      </c>
      <c r="AV201" s="15">
        <f t="shared" si="374"/>
        <v>0</v>
      </c>
      <c r="AW201" s="15">
        <f t="shared" ref="AS201:BD204" si="375">AW202</f>
        <v>18534</v>
      </c>
      <c r="AX201" s="15">
        <f t="shared" si="375"/>
        <v>0</v>
      </c>
      <c r="AY201" s="15">
        <f t="shared" si="375"/>
        <v>0</v>
      </c>
      <c r="AZ201" s="15">
        <f t="shared" si="375"/>
        <v>0</v>
      </c>
      <c r="BA201" s="15">
        <f t="shared" si="375"/>
        <v>0</v>
      </c>
      <c r="BB201" s="15">
        <f t="shared" si="375"/>
        <v>0</v>
      </c>
      <c r="BC201" s="15">
        <f t="shared" si="375"/>
        <v>18534</v>
      </c>
      <c r="BD201" s="15">
        <f t="shared" si="375"/>
        <v>0</v>
      </c>
    </row>
    <row r="202" spans="1:56" ht="18.75" hidden="1" customHeight="1">
      <c r="A202" s="29" t="s">
        <v>62</v>
      </c>
      <c r="B202" s="43">
        <v>903</v>
      </c>
      <c r="C202" s="27" t="s">
        <v>147</v>
      </c>
      <c r="D202" s="27" t="s">
        <v>22</v>
      </c>
      <c r="E202" s="27" t="s">
        <v>63</v>
      </c>
      <c r="F202" s="27"/>
      <c r="G202" s="9">
        <f t="shared" si="372"/>
        <v>8337</v>
      </c>
      <c r="H202" s="9">
        <f t="shared" si="372"/>
        <v>0</v>
      </c>
      <c r="I202" s="9">
        <f t="shared" si="372"/>
        <v>0</v>
      </c>
      <c r="J202" s="9">
        <f t="shared" si="372"/>
        <v>0</v>
      </c>
      <c r="K202" s="9">
        <f t="shared" si="372"/>
        <v>0</v>
      </c>
      <c r="L202" s="9">
        <f t="shared" si="372"/>
        <v>0</v>
      </c>
      <c r="M202" s="9">
        <f t="shared" si="372"/>
        <v>8337</v>
      </c>
      <c r="N202" s="9">
        <f t="shared" si="372"/>
        <v>0</v>
      </c>
      <c r="O202" s="9">
        <f t="shared" si="372"/>
        <v>0</v>
      </c>
      <c r="P202" s="9">
        <f t="shared" si="372"/>
        <v>0</v>
      </c>
      <c r="Q202" s="9">
        <f t="shared" si="372"/>
        <v>0</v>
      </c>
      <c r="R202" s="9">
        <f t="shared" si="372"/>
        <v>0</v>
      </c>
      <c r="S202" s="9">
        <f t="shared" si="372"/>
        <v>8337</v>
      </c>
      <c r="T202" s="9">
        <f t="shared" si="372"/>
        <v>0</v>
      </c>
      <c r="U202" s="9">
        <f t="shared" si="373"/>
        <v>0</v>
      </c>
      <c r="V202" s="9">
        <f t="shared" si="373"/>
        <v>0</v>
      </c>
      <c r="W202" s="9">
        <f t="shared" si="373"/>
        <v>0</v>
      </c>
      <c r="X202" s="9">
        <f t="shared" si="373"/>
        <v>0</v>
      </c>
      <c r="Y202" s="9">
        <f t="shared" si="373"/>
        <v>8337</v>
      </c>
      <c r="Z202" s="9">
        <f t="shared" si="373"/>
        <v>0</v>
      </c>
      <c r="AA202" s="9">
        <f t="shared" si="373"/>
        <v>0</v>
      </c>
      <c r="AB202" s="9">
        <f t="shared" si="373"/>
        <v>0</v>
      </c>
      <c r="AC202" s="9">
        <f t="shared" si="373"/>
        <v>0</v>
      </c>
      <c r="AD202" s="9">
        <f t="shared" si="373"/>
        <v>0</v>
      </c>
      <c r="AE202" s="9">
        <f t="shared" si="373"/>
        <v>8337</v>
      </c>
      <c r="AF202" s="9">
        <f t="shared" si="373"/>
        <v>0</v>
      </c>
      <c r="AG202" s="9">
        <f t="shared" si="374"/>
        <v>0</v>
      </c>
      <c r="AH202" s="9">
        <f t="shared" si="374"/>
        <v>0</v>
      </c>
      <c r="AI202" s="9">
        <f t="shared" si="374"/>
        <v>0</v>
      </c>
      <c r="AJ202" s="9">
        <f t="shared" si="374"/>
        <v>0</v>
      </c>
      <c r="AK202" s="9">
        <f t="shared" si="374"/>
        <v>8337</v>
      </c>
      <c r="AL202" s="9">
        <f t="shared" si="374"/>
        <v>0</v>
      </c>
      <c r="AM202" s="9">
        <f t="shared" si="374"/>
        <v>0</v>
      </c>
      <c r="AN202" s="9">
        <f t="shared" si="374"/>
        <v>0</v>
      </c>
      <c r="AO202" s="9">
        <f t="shared" si="374"/>
        <v>0</v>
      </c>
      <c r="AP202" s="9">
        <f t="shared" si="374"/>
        <v>0</v>
      </c>
      <c r="AQ202" s="9">
        <f t="shared" si="374"/>
        <v>8337</v>
      </c>
      <c r="AR202" s="9">
        <f t="shared" si="374"/>
        <v>0</v>
      </c>
      <c r="AS202" s="9">
        <f t="shared" si="375"/>
        <v>0</v>
      </c>
      <c r="AT202" s="9">
        <f t="shared" si="375"/>
        <v>10197</v>
      </c>
      <c r="AU202" s="9">
        <f t="shared" si="375"/>
        <v>0</v>
      </c>
      <c r="AV202" s="9">
        <f t="shared" si="375"/>
        <v>0</v>
      </c>
      <c r="AW202" s="9">
        <f t="shared" si="375"/>
        <v>18534</v>
      </c>
      <c r="AX202" s="9">
        <f t="shared" si="375"/>
        <v>0</v>
      </c>
      <c r="AY202" s="9">
        <f t="shared" si="375"/>
        <v>0</v>
      </c>
      <c r="AZ202" s="9">
        <f t="shared" si="375"/>
        <v>0</v>
      </c>
      <c r="BA202" s="9">
        <f t="shared" si="375"/>
        <v>0</v>
      </c>
      <c r="BB202" s="9">
        <f t="shared" si="375"/>
        <v>0</v>
      </c>
      <c r="BC202" s="9">
        <f t="shared" si="375"/>
        <v>18534</v>
      </c>
      <c r="BD202" s="9">
        <f t="shared" si="375"/>
        <v>0</v>
      </c>
    </row>
    <row r="203" spans="1:56" ht="18" hidden="1" customHeight="1">
      <c r="A203" s="29" t="s">
        <v>15</v>
      </c>
      <c r="B203" s="43">
        <v>903</v>
      </c>
      <c r="C203" s="27" t="s">
        <v>147</v>
      </c>
      <c r="D203" s="27" t="s">
        <v>22</v>
      </c>
      <c r="E203" s="27" t="s">
        <v>64</v>
      </c>
      <c r="F203" s="27"/>
      <c r="G203" s="9">
        <f t="shared" si="372"/>
        <v>8337</v>
      </c>
      <c r="H203" s="9">
        <f t="shared" si="372"/>
        <v>0</v>
      </c>
      <c r="I203" s="9">
        <f t="shared" si="372"/>
        <v>0</v>
      </c>
      <c r="J203" s="9">
        <f t="shared" si="372"/>
        <v>0</v>
      </c>
      <c r="K203" s="9">
        <f t="shared" si="372"/>
        <v>0</v>
      </c>
      <c r="L203" s="9">
        <f t="shared" si="372"/>
        <v>0</v>
      </c>
      <c r="M203" s="9">
        <f t="shared" si="372"/>
        <v>8337</v>
      </c>
      <c r="N203" s="9">
        <f t="shared" si="372"/>
        <v>0</v>
      </c>
      <c r="O203" s="9">
        <f t="shared" si="372"/>
        <v>0</v>
      </c>
      <c r="P203" s="9">
        <f t="shared" si="372"/>
        <v>0</v>
      </c>
      <c r="Q203" s="9">
        <f t="shared" si="372"/>
        <v>0</v>
      </c>
      <c r="R203" s="9">
        <f t="shared" si="372"/>
        <v>0</v>
      </c>
      <c r="S203" s="9">
        <f t="shared" si="372"/>
        <v>8337</v>
      </c>
      <c r="T203" s="9">
        <f t="shared" si="372"/>
        <v>0</v>
      </c>
      <c r="U203" s="9">
        <f t="shared" si="373"/>
        <v>0</v>
      </c>
      <c r="V203" s="9">
        <f t="shared" si="373"/>
        <v>0</v>
      </c>
      <c r="W203" s="9">
        <f t="shared" si="373"/>
        <v>0</v>
      </c>
      <c r="X203" s="9">
        <f t="shared" si="373"/>
        <v>0</v>
      </c>
      <c r="Y203" s="9">
        <f t="shared" si="373"/>
        <v>8337</v>
      </c>
      <c r="Z203" s="9">
        <f t="shared" si="373"/>
        <v>0</v>
      </c>
      <c r="AA203" s="9">
        <f t="shared" si="373"/>
        <v>0</v>
      </c>
      <c r="AB203" s="9">
        <f t="shared" si="373"/>
        <v>0</v>
      </c>
      <c r="AC203" s="9">
        <f t="shared" si="373"/>
        <v>0</v>
      </c>
      <c r="AD203" s="9">
        <f t="shared" si="373"/>
        <v>0</v>
      </c>
      <c r="AE203" s="9">
        <f t="shared" si="373"/>
        <v>8337</v>
      </c>
      <c r="AF203" s="9">
        <f t="shared" si="373"/>
        <v>0</v>
      </c>
      <c r="AG203" s="9">
        <f t="shared" si="374"/>
        <v>0</v>
      </c>
      <c r="AH203" s="9">
        <f t="shared" si="374"/>
        <v>0</v>
      </c>
      <c r="AI203" s="9">
        <f t="shared" si="374"/>
        <v>0</v>
      </c>
      <c r="AJ203" s="9">
        <f t="shared" si="374"/>
        <v>0</v>
      </c>
      <c r="AK203" s="9">
        <f t="shared" si="374"/>
        <v>8337</v>
      </c>
      <c r="AL203" s="9">
        <f t="shared" si="374"/>
        <v>0</v>
      </c>
      <c r="AM203" s="9">
        <f t="shared" si="374"/>
        <v>0</v>
      </c>
      <c r="AN203" s="9">
        <f t="shared" si="374"/>
        <v>0</v>
      </c>
      <c r="AO203" s="9">
        <f t="shared" si="374"/>
        <v>0</v>
      </c>
      <c r="AP203" s="9">
        <f t="shared" si="374"/>
        <v>0</v>
      </c>
      <c r="AQ203" s="9">
        <f t="shared" si="374"/>
        <v>8337</v>
      </c>
      <c r="AR203" s="9">
        <f t="shared" si="374"/>
        <v>0</v>
      </c>
      <c r="AS203" s="9">
        <f t="shared" si="375"/>
        <v>0</v>
      </c>
      <c r="AT203" s="9">
        <f t="shared" si="375"/>
        <v>10197</v>
      </c>
      <c r="AU203" s="9">
        <f t="shared" si="375"/>
        <v>0</v>
      </c>
      <c r="AV203" s="9">
        <f t="shared" si="375"/>
        <v>0</v>
      </c>
      <c r="AW203" s="9">
        <f t="shared" si="375"/>
        <v>18534</v>
      </c>
      <c r="AX203" s="9">
        <f t="shared" si="375"/>
        <v>0</v>
      </c>
      <c r="AY203" s="9">
        <f t="shared" si="375"/>
        <v>0</v>
      </c>
      <c r="AZ203" s="9">
        <f t="shared" si="375"/>
        <v>0</v>
      </c>
      <c r="BA203" s="9">
        <f t="shared" si="375"/>
        <v>0</v>
      </c>
      <c r="BB203" s="9">
        <f t="shared" si="375"/>
        <v>0</v>
      </c>
      <c r="BC203" s="9">
        <f t="shared" si="375"/>
        <v>18534</v>
      </c>
      <c r="BD203" s="9">
        <f t="shared" si="375"/>
        <v>0</v>
      </c>
    </row>
    <row r="204" spans="1:56" ht="19.5" hidden="1" customHeight="1">
      <c r="A204" s="29" t="s">
        <v>167</v>
      </c>
      <c r="B204" s="43">
        <v>903</v>
      </c>
      <c r="C204" s="27" t="s">
        <v>147</v>
      </c>
      <c r="D204" s="27" t="s">
        <v>22</v>
      </c>
      <c r="E204" s="27" t="s">
        <v>184</v>
      </c>
      <c r="F204" s="27"/>
      <c r="G204" s="9">
        <f>G205</f>
        <v>8337</v>
      </c>
      <c r="H204" s="9">
        <f>H205</f>
        <v>0</v>
      </c>
      <c r="I204" s="9">
        <f t="shared" si="372"/>
        <v>0</v>
      </c>
      <c r="J204" s="9">
        <f t="shared" si="372"/>
        <v>0</v>
      </c>
      <c r="K204" s="9">
        <f t="shared" si="372"/>
        <v>0</v>
      </c>
      <c r="L204" s="9">
        <f t="shared" si="372"/>
        <v>0</v>
      </c>
      <c r="M204" s="9">
        <f t="shared" si="372"/>
        <v>8337</v>
      </c>
      <c r="N204" s="9">
        <f t="shared" si="372"/>
        <v>0</v>
      </c>
      <c r="O204" s="9">
        <f t="shared" si="372"/>
        <v>0</v>
      </c>
      <c r="P204" s="9">
        <f t="shared" si="372"/>
        <v>0</v>
      </c>
      <c r="Q204" s="9">
        <f t="shared" si="372"/>
        <v>0</v>
      </c>
      <c r="R204" s="9">
        <f t="shared" si="372"/>
        <v>0</v>
      </c>
      <c r="S204" s="9">
        <f t="shared" si="372"/>
        <v>8337</v>
      </c>
      <c r="T204" s="9">
        <f t="shared" si="372"/>
        <v>0</v>
      </c>
      <c r="U204" s="9">
        <f t="shared" si="373"/>
        <v>0</v>
      </c>
      <c r="V204" s="9">
        <f t="shared" si="373"/>
        <v>0</v>
      </c>
      <c r="W204" s="9">
        <f t="shared" si="373"/>
        <v>0</v>
      </c>
      <c r="X204" s="9">
        <f t="shared" si="373"/>
        <v>0</v>
      </c>
      <c r="Y204" s="9">
        <f t="shared" si="373"/>
        <v>8337</v>
      </c>
      <c r="Z204" s="9">
        <f t="shared" si="373"/>
        <v>0</v>
      </c>
      <c r="AA204" s="9">
        <f t="shared" si="373"/>
        <v>0</v>
      </c>
      <c r="AB204" s="9">
        <f t="shared" si="373"/>
        <v>0</v>
      </c>
      <c r="AC204" s="9">
        <f t="shared" si="373"/>
        <v>0</v>
      </c>
      <c r="AD204" s="9">
        <f t="shared" si="373"/>
        <v>0</v>
      </c>
      <c r="AE204" s="9">
        <f t="shared" si="373"/>
        <v>8337</v>
      </c>
      <c r="AF204" s="9">
        <f t="shared" si="373"/>
        <v>0</v>
      </c>
      <c r="AG204" s="9">
        <f t="shared" si="374"/>
        <v>0</v>
      </c>
      <c r="AH204" s="9">
        <f t="shared" si="374"/>
        <v>0</v>
      </c>
      <c r="AI204" s="9">
        <f t="shared" si="374"/>
        <v>0</v>
      </c>
      <c r="AJ204" s="9">
        <f t="shared" si="374"/>
        <v>0</v>
      </c>
      <c r="AK204" s="9">
        <f t="shared" si="374"/>
        <v>8337</v>
      </c>
      <c r="AL204" s="9">
        <f t="shared" si="374"/>
        <v>0</v>
      </c>
      <c r="AM204" s="9">
        <f t="shared" si="374"/>
        <v>0</v>
      </c>
      <c r="AN204" s="9">
        <f t="shared" si="374"/>
        <v>0</v>
      </c>
      <c r="AO204" s="9">
        <f t="shared" si="374"/>
        <v>0</v>
      </c>
      <c r="AP204" s="9">
        <f t="shared" si="374"/>
        <v>0</v>
      </c>
      <c r="AQ204" s="9">
        <f t="shared" si="374"/>
        <v>8337</v>
      </c>
      <c r="AR204" s="9">
        <f t="shared" si="374"/>
        <v>0</v>
      </c>
      <c r="AS204" s="9">
        <f t="shared" si="375"/>
        <v>0</v>
      </c>
      <c r="AT204" s="9">
        <f t="shared" si="375"/>
        <v>10197</v>
      </c>
      <c r="AU204" s="9">
        <f t="shared" si="375"/>
        <v>0</v>
      </c>
      <c r="AV204" s="9">
        <f t="shared" si="375"/>
        <v>0</v>
      </c>
      <c r="AW204" s="9">
        <f t="shared" si="375"/>
        <v>18534</v>
      </c>
      <c r="AX204" s="9">
        <f t="shared" si="375"/>
        <v>0</v>
      </c>
      <c r="AY204" s="9">
        <f t="shared" si="375"/>
        <v>0</v>
      </c>
      <c r="AZ204" s="9">
        <f t="shared" si="375"/>
        <v>0</v>
      </c>
      <c r="BA204" s="9">
        <f t="shared" si="375"/>
        <v>0</v>
      </c>
      <c r="BB204" s="9">
        <f t="shared" si="375"/>
        <v>0</v>
      </c>
      <c r="BC204" s="9">
        <f t="shared" si="375"/>
        <v>18534</v>
      </c>
      <c r="BD204" s="9">
        <f t="shared" si="375"/>
        <v>0</v>
      </c>
    </row>
    <row r="205" spans="1:56" ht="33.6" hidden="1">
      <c r="A205" s="26" t="s">
        <v>244</v>
      </c>
      <c r="B205" s="43">
        <v>903</v>
      </c>
      <c r="C205" s="27" t="s">
        <v>147</v>
      </c>
      <c r="D205" s="27" t="s">
        <v>22</v>
      </c>
      <c r="E205" s="27" t="s">
        <v>184</v>
      </c>
      <c r="F205" s="27" t="s">
        <v>31</v>
      </c>
      <c r="G205" s="9">
        <f t="shared" ref="G205:BD205" si="376">G206</f>
        <v>8337</v>
      </c>
      <c r="H205" s="9">
        <f t="shared" si="376"/>
        <v>0</v>
      </c>
      <c r="I205" s="9">
        <f t="shared" si="376"/>
        <v>0</v>
      </c>
      <c r="J205" s="9">
        <f t="shared" si="376"/>
        <v>0</v>
      </c>
      <c r="K205" s="9">
        <f t="shared" si="376"/>
        <v>0</v>
      </c>
      <c r="L205" s="9">
        <f t="shared" si="376"/>
        <v>0</v>
      </c>
      <c r="M205" s="9">
        <f t="shared" si="376"/>
        <v>8337</v>
      </c>
      <c r="N205" s="9">
        <f t="shared" si="376"/>
        <v>0</v>
      </c>
      <c r="O205" s="9">
        <f t="shared" si="376"/>
        <v>0</v>
      </c>
      <c r="P205" s="9">
        <f t="shared" si="376"/>
        <v>0</v>
      </c>
      <c r="Q205" s="9">
        <f t="shared" si="376"/>
        <v>0</v>
      </c>
      <c r="R205" s="9">
        <f t="shared" si="376"/>
        <v>0</v>
      </c>
      <c r="S205" s="9">
        <f t="shared" si="376"/>
        <v>8337</v>
      </c>
      <c r="T205" s="9">
        <f t="shared" si="376"/>
        <v>0</v>
      </c>
      <c r="U205" s="9">
        <f t="shared" si="376"/>
        <v>0</v>
      </c>
      <c r="V205" s="9">
        <f t="shared" si="376"/>
        <v>0</v>
      </c>
      <c r="W205" s="9">
        <f t="shared" si="376"/>
        <v>0</v>
      </c>
      <c r="X205" s="9">
        <f t="shared" si="376"/>
        <v>0</v>
      </c>
      <c r="Y205" s="9">
        <f t="shared" si="376"/>
        <v>8337</v>
      </c>
      <c r="Z205" s="9">
        <f t="shared" si="376"/>
        <v>0</v>
      </c>
      <c r="AA205" s="9">
        <f t="shared" si="376"/>
        <v>0</v>
      </c>
      <c r="AB205" s="9">
        <f t="shared" si="376"/>
        <v>0</v>
      </c>
      <c r="AC205" s="9">
        <f t="shared" si="376"/>
        <v>0</v>
      </c>
      <c r="AD205" s="9">
        <f t="shared" si="376"/>
        <v>0</v>
      </c>
      <c r="AE205" s="9">
        <f t="shared" si="376"/>
        <v>8337</v>
      </c>
      <c r="AF205" s="9">
        <f t="shared" si="376"/>
        <v>0</v>
      </c>
      <c r="AG205" s="9">
        <f t="shared" si="376"/>
        <v>0</v>
      </c>
      <c r="AH205" s="9">
        <f t="shared" si="376"/>
        <v>0</v>
      </c>
      <c r="AI205" s="9">
        <f t="shared" si="376"/>
        <v>0</v>
      </c>
      <c r="AJ205" s="9">
        <f t="shared" si="376"/>
        <v>0</v>
      </c>
      <c r="AK205" s="9">
        <f t="shared" si="376"/>
        <v>8337</v>
      </c>
      <c r="AL205" s="9">
        <f t="shared" si="376"/>
        <v>0</v>
      </c>
      <c r="AM205" s="9">
        <f t="shared" si="376"/>
        <v>0</v>
      </c>
      <c r="AN205" s="9">
        <f t="shared" si="376"/>
        <v>0</v>
      </c>
      <c r="AO205" s="9">
        <f t="shared" si="376"/>
        <v>0</v>
      </c>
      <c r="AP205" s="9">
        <f t="shared" si="376"/>
        <v>0</v>
      </c>
      <c r="AQ205" s="9">
        <f t="shared" si="376"/>
        <v>8337</v>
      </c>
      <c r="AR205" s="9">
        <f t="shared" si="376"/>
        <v>0</v>
      </c>
      <c r="AS205" s="9">
        <f t="shared" si="376"/>
        <v>0</v>
      </c>
      <c r="AT205" s="9">
        <f t="shared" si="376"/>
        <v>10197</v>
      </c>
      <c r="AU205" s="9">
        <f t="shared" si="376"/>
        <v>0</v>
      </c>
      <c r="AV205" s="9">
        <f t="shared" si="376"/>
        <v>0</v>
      </c>
      <c r="AW205" s="9">
        <f t="shared" si="376"/>
        <v>18534</v>
      </c>
      <c r="AX205" s="9">
        <f t="shared" si="376"/>
        <v>0</v>
      </c>
      <c r="AY205" s="9">
        <f t="shared" si="376"/>
        <v>0</v>
      </c>
      <c r="AZ205" s="9">
        <f t="shared" si="376"/>
        <v>0</v>
      </c>
      <c r="BA205" s="9">
        <f t="shared" si="376"/>
        <v>0</v>
      </c>
      <c r="BB205" s="9">
        <f t="shared" si="376"/>
        <v>0</v>
      </c>
      <c r="BC205" s="9">
        <f t="shared" si="376"/>
        <v>18534</v>
      </c>
      <c r="BD205" s="9">
        <f t="shared" si="376"/>
        <v>0</v>
      </c>
    </row>
    <row r="206" spans="1:56" ht="33.6" hidden="1">
      <c r="A206" s="26" t="s">
        <v>37</v>
      </c>
      <c r="B206" s="43">
        <v>903</v>
      </c>
      <c r="C206" s="27" t="s">
        <v>147</v>
      </c>
      <c r="D206" s="27" t="s">
        <v>22</v>
      </c>
      <c r="E206" s="27" t="s">
        <v>184</v>
      </c>
      <c r="F206" s="27" t="s">
        <v>38</v>
      </c>
      <c r="G206" s="9">
        <f>309+8028</f>
        <v>8337</v>
      </c>
      <c r="H206" s="9"/>
      <c r="I206" s="9"/>
      <c r="J206" s="9"/>
      <c r="K206" s="9"/>
      <c r="L206" s="9"/>
      <c r="M206" s="9">
        <f>G206+I206+J206+K206+L206</f>
        <v>8337</v>
      </c>
      <c r="N206" s="10">
        <f>H206+L206</f>
        <v>0</v>
      </c>
      <c r="O206" s="9"/>
      <c r="P206" s="9"/>
      <c r="Q206" s="9"/>
      <c r="R206" s="9"/>
      <c r="S206" s="9">
        <f>M206+O206+P206+Q206+R206</f>
        <v>8337</v>
      </c>
      <c r="T206" s="10">
        <f>N206+R206</f>
        <v>0</v>
      </c>
      <c r="U206" s="9"/>
      <c r="V206" s="9"/>
      <c r="W206" s="9"/>
      <c r="X206" s="9"/>
      <c r="Y206" s="9">
        <f>S206+U206+V206+W206+X206</f>
        <v>8337</v>
      </c>
      <c r="Z206" s="10">
        <f>T206+X206</f>
        <v>0</v>
      </c>
      <c r="AA206" s="9"/>
      <c r="AB206" s="9"/>
      <c r="AC206" s="9"/>
      <c r="AD206" s="9"/>
      <c r="AE206" s="9">
        <f>Y206+AA206+AB206+AC206+AD206</f>
        <v>8337</v>
      </c>
      <c r="AF206" s="10">
        <f>Z206+AD206</f>
        <v>0</v>
      </c>
      <c r="AG206" s="9"/>
      <c r="AH206" s="9"/>
      <c r="AI206" s="9"/>
      <c r="AJ206" s="9"/>
      <c r="AK206" s="9">
        <f>AE206+AG206+AH206+AI206+AJ206</f>
        <v>8337</v>
      </c>
      <c r="AL206" s="10">
        <f>AF206+AJ206</f>
        <v>0</v>
      </c>
      <c r="AM206" s="9"/>
      <c r="AN206" s="9"/>
      <c r="AO206" s="9"/>
      <c r="AP206" s="9"/>
      <c r="AQ206" s="9">
        <f>AK206+AM206+AN206+AO206+AP206</f>
        <v>8337</v>
      </c>
      <c r="AR206" s="10">
        <f>AL206+AP206</f>
        <v>0</v>
      </c>
      <c r="AS206" s="9"/>
      <c r="AT206" s="9">
        <v>10197</v>
      </c>
      <c r="AU206" s="9"/>
      <c r="AV206" s="9"/>
      <c r="AW206" s="9">
        <f>AQ206+AS206+AT206+AU206+AV206</f>
        <v>18534</v>
      </c>
      <c r="AX206" s="10">
        <f>AR206+AV206</f>
        <v>0</v>
      </c>
      <c r="AY206" s="9"/>
      <c r="AZ206" s="9"/>
      <c r="BA206" s="9"/>
      <c r="BB206" s="9"/>
      <c r="BC206" s="9">
        <f>AW206+AY206+AZ206+BA206+BB206</f>
        <v>18534</v>
      </c>
      <c r="BD206" s="10">
        <f>AX206+BB206</f>
        <v>0</v>
      </c>
    </row>
    <row r="207" spans="1:56" hidden="1">
      <c r="A207" s="29"/>
      <c r="B207" s="43"/>
      <c r="C207" s="27"/>
      <c r="D207" s="27"/>
      <c r="E207" s="27"/>
      <c r="F207" s="27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</row>
    <row r="208" spans="1:56" ht="17.399999999999999" hidden="1">
      <c r="A208" s="41" t="s">
        <v>328</v>
      </c>
      <c r="B208" s="42">
        <v>903</v>
      </c>
      <c r="C208" s="25" t="s">
        <v>147</v>
      </c>
      <c r="D208" s="25" t="s">
        <v>8</v>
      </c>
      <c r="E208" s="27"/>
      <c r="F208" s="27"/>
      <c r="G208" s="15">
        <f t="shared" ref="G208:V212" si="377">G209</f>
        <v>264</v>
      </c>
      <c r="H208" s="15">
        <f t="shared" si="377"/>
        <v>0</v>
      </c>
      <c r="I208" s="15">
        <f t="shared" si="377"/>
        <v>0</v>
      </c>
      <c r="J208" s="15">
        <f t="shared" si="377"/>
        <v>0</v>
      </c>
      <c r="K208" s="15">
        <f t="shared" si="377"/>
        <v>0</v>
      </c>
      <c r="L208" s="15">
        <f t="shared" si="377"/>
        <v>0</v>
      </c>
      <c r="M208" s="15">
        <f t="shared" si="377"/>
        <v>264</v>
      </c>
      <c r="N208" s="15">
        <f t="shared" si="377"/>
        <v>0</v>
      </c>
      <c r="O208" s="15">
        <f t="shared" si="377"/>
        <v>0</v>
      </c>
      <c r="P208" s="15">
        <f t="shared" si="377"/>
        <v>0</v>
      </c>
      <c r="Q208" s="15">
        <f t="shared" si="377"/>
        <v>0</v>
      </c>
      <c r="R208" s="15">
        <f t="shared" si="377"/>
        <v>0</v>
      </c>
      <c r="S208" s="15">
        <f t="shared" si="377"/>
        <v>264</v>
      </c>
      <c r="T208" s="15">
        <f t="shared" si="377"/>
        <v>0</v>
      </c>
      <c r="U208" s="15">
        <f t="shared" si="377"/>
        <v>0</v>
      </c>
      <c r="V208" s="15">
        <f t="shared" si="377"/>
        <v>0</v>
      </c>
      <c r="W208" s="15">
        <f t="shared" ref="U208:AJ212" si="378">W209</f>
        <v>0</v>
      </c>
      <c r="X208" s="15">
        <f t="shared" si="378"/>
        <v>0</v>
      </c>
      <c r="Y208" s="15">
        <f t="shared" si="378"/>
        <v>264</v>
      </c>
      <c r="Z208" s="15">
        <f t="shared" si="378"/>
        <v>0</v>
      </c>
      <c r="AA208" s="15">
        <f t="shared" si="378"/>
        <v>0</v>
      </c>
      <c r="AB208" s="15">
        <f t="shared" si="378"/>
        <v>0</v>
      </c>
      <c r="AC208" s="15">
        <f t="shared" si="378"/>
        <v>0</v>
      </c>
      <c r="AD208" s="15">
        <f t="shared" si="378"/>
        <v>0</v>
      </c>
      <c r="AE208" s="15">
        <f t="shared" si="378"/>
        <v>264</v>
      </c>
      <c r="AF208" s="15">
        <f t="shared" si="378"/>
        <v>0</v>
      </c>
      <c r="AG208" s="15">
        <f t="shared" si="378"/>
        <v>0</v>
      </c>
      <c r="AH208" s="15">
        <f t="shared" si="378"/>
        <v>0</v>
      </c>
      <c r="AI208" s="15">
        <f t="shared" si="378"/>
        <v>0</v>
      </c>
      <c r="AJ208" s="15">
        <f t="shared" si="378"/>
        <v>0</v>
      </c>
      <c r="AK208" s="15">
        <f t="shared" ref="AG208:AV212" si="379">AK209</f>
        <v>264</v>
      </c>
      <c r="AL208" s="15">
        <f t="shared" si="379"/>
        <v>0</v>
      </c>
      <c r="AM208" s="15">
        <f t="shared" si="379"/>
        <v>0</v>
      </c>
      <c r="AN208" s="15">
        <f t="shared" si="379"/>
        <v>0</v>
      </c>
      <c r="AO208" s="15">
        <f t="shared" si="379"/>
        <v>0</v>
      </c>
      <c r="AP208" s="15">
        <f t="shared" si="379"/>
        <v>0</v>
      </c>
      <c r="AQ208" s="15">
        <f t="shared" si="379"/>
        <v>264</v>
      </c>
      <c r="AR208" s="15">
        <f t="shared" si="379"/>
        <v>0</v>
      </c>
      <c r="AS208" s="15">
        <f t="shared" si="379"/>
        <v>0</v>
      </c>
      <c r="AT208" s="15">
        <f t="shared" si="379"/>
        <v>0</v>
      </c>
      <c r="AU208" s="15">
        <f t="shared" si="379"/>
        <v>0</v>
      </c>
      <c r="AV208" s="15">
        <f t="shared" si="379"/>
        <v>0</v>
      </c>
      <c r="AW208" s="15">
        <f t="shared" ref="AS208:BD212" si="380">AW209</f>
        <v>264</v>
      </c>
      <c r="AX208" s="15">
        <f t="shared" si="380"/>
        <v>0</v>
      </c>
      <c r="AY208" s="15">
        <f t="shared" si="380"/>
        <v>0</v>
      </c>
      <c r="AZ208" s="15">
        <f t="shared" si="380"/>
        <v>0</v>
      </c>
      <c r="BA208" s="15">
        <f t="shared" si="380"/>
        <v>0</v>
      </c>
      <c r="BB208" s="15">
        <f t="shared" si="380"/>
        <v>0</v>
      </c>
      <c r="BC208" s="15">
        <f t="shared" si="380"/>
        <v>264</v>
      </c>
      <c r="BD208" s="15">
        <f t="shared" si="380"/>
        <v>0</v>
      </c>
    </row>
    <row r="209" spans="1:56" ht="19.5" hidden="1" customHeight="1">
      <c r="A209" s="29" t="s">
        <v>62</v>
      </c>
      <c r="B209" s="43">
        <v>903</v>
      </c>
      <c r="C209" s="27" t="s">
        <v>147</v>
      </c>
      <c r="D209" s="27" t="s">
        <v>8</v>
      </c>
      <c r="E209" s="27" t="s">
        <v>63</v>
      </c>
      <c r="F209" s="27"/>
      <c r="G209" s="9">
        <f t="shared" si="377"/>
        <v>264</v>
      </c>
      <c r="H209" s="9">
        <f t="shared" si="377"/>
        <v>0</v>
      </c>
      <c r="I209" s="9">
        <f t="shared" si="377"/>
        <v>0</v>
      </c>
      <c r="J209" s="9">
        <f t="shared" si="377"/>
        <v>0</v>
      </c>
      <c r="K209" s="9">
        <f t="shared" si="377"/>
        <v>0</v>
      </c>
      <c r="L209" s="9">
        <f t="shared" si="377"/>
        <v>0</v>
      </c>
      <c r="M209" s="9">
        <f t="shared" si="377"/>
        <v>264</v>
      </c>
      <c r="N209" s="9">
        <f t="shared" si="377"/>
        <v>0</v>
      </c>
      <c r="O209" s="9">
        <f t="shared" si="377"/>
        <v>0</v>
      </c>
      <c r="P209" s="9">
        <f t="shared" si="377"/>
        <v>0</v>
      </c>
      <c r="Q209" s="9">
        <f t="shared" si="377"/>
        <v>0</v>
      </c>
      <c r="R209" s="9">
        <f t="shared" si="377"/>
        <v>0</v>
      </c>
      <c r="S209" s="9">
        <f t="shared" si="377"/>
        <v>264</v>
      </c>
      <c r="T209" s="9">
        <f t="shared" si="377"/>
        <v>0</v>
      </c>
      <c r="U209" s="9">
        <f t="shared" si="378"/>
        <v>0</v>
      </c>
      <c r="V209" s="9">
        <f t="shared" si="378"/>
        <v>0</v>
      </c>
      <c r="W209" s="9">
        <f t="shared" si="378"/>
        <v>0</v>
      </c>
      <c r="X209" s="9">
        <f t="shared" si="378"/>
        <v>0</v>
      </c>
      <c r="Y209" s="9">
        <f t="shared" si="378"/>
        <v>264</v>
      </c>
      <c r="Z209" s="9">
        <f t="shared" si="378"/>
        <v>0</v>
      </c>
      <c r="AA209" s="9">
        <f t="shared" si="378"/>
        <v>0</v>
      </c>
      <c r="AB209" s="9">
        <f t="shared" si="378"/>
        <v>0</v>
      </c>
      <c r="AC209" s="9">
        <f t="shared" si="378"/>
        <v>0</v>
      </c>
      <c r="AD209" s="9">
        <f t="shared" si="378"/>
        <v>0</v>
      </c>
      <c r="AE209" s="9">
        <f t="shared" si="378"/>
        <v>264</v>
      </c>
      <c r="AF209" s="9">
        <f t="shared" si="378"/>
        <v>0</v>
      </c>
      <c r="AG209" s="9">
        <f t="shared" si="379"/>
        <v>0</v>
      </c>
      <c r="AH209" s="9">
        <f t="shared" si="379"/>
        <v>0</v>
      </c>
      <c r="AI209" s="9">
        <f t="shared" si="379"/>
        <v>0</v>
      </c>
      <c r="AJ209" s="9">
        <f t="shared" si="379"/>
        <v>0</v>
      </c>
      <c r="AK209" s="9">
        <f t="shared" si="379"/>
        <v>264</v>
      </c>
      <c r="AL209" s="9">
        <f t="shared" si="379"/>
        <v>0</v>
      </c>
      <c r="AM209" s="9">
        <f t="shared" si="379"/>
        <v>0</v>
      </c>
      <c r="AN209" s="9">
        <f t="shared" si="379"/>
        <v>0</v>
      </c>
      <c r="AO209" s="9">
        <f t="shared" si="379"/>
        <v>0</v>
      </c>
      <c r="AP209" s="9">
        <f t="shared" si="379"/>
        <v>0</v>
      </c>
      <c r="AQ209" s="9">
        <f t="shared" si="379"/>
        <v>264</v>
      </c>
      <c r="AR209" s="9">
        <f t="shared" si="379"/>
        <v>0</v>
      </c>
      <c r="AS209" s="9">
        <f t="shared" si="380"/>
        <v>0</v>
      </c>
      <c r="AT209" s="9">
        <f t="shared" si="380"/>
        <v>0</v>
      </c>
      <c r="AU209" s="9">
        <f t="shared" si="380"/>
        <v>0</v>
      </c>
      <c r="AV209" s="9">
        <f t="shared" si="380"/>
        <v>0</v>
      </c>
      <c r="AW209" s="9">
        <f t="shared" si="380"/>
        <v>264</v>
      </c>
      <c r="AX209" s="9">
        <f t="shared" si="380"/>
        <v>0</v>
      </c>
      <c r="AY209" s="9">
        <f t="shared" si="380"/>
        <v>0</v>
      </c>
      <c r="AZ209" s="9">
        <f t="shared" si="380"/>
        <v>0</v>
      </c>
      <c r="BA209" s="9">
        <f t="shared" si="380"/>
        <v>0</v>
      </c>
      <c r="BB209" s="9">
        <f t="shared" si="380"/>
        <v>0</v>
      </c>
      <c r="BC209" s="9">
        <f t="shared" si="380"/>
        <v>264</v>
      </c>
      <c r="BD209" s="9">
        <f t="shared" si="380"/>
        <v>0</v>
      </c>
    </row>
    <row r="210" spans="1:56" ht="17.25" hidden="1" customHeight="1">
      <c r="A210" s="29" t="s">
        <v>15</v>
      </c>
      <c r="B210" s="43">
        <v>903</v>
      </c>
      <c r="C210" s="27" t="s">
        <v>147</v>
      </c>
      <c r="D210" s="27" t="s">
        <v>8</v>
      </c>
      <c r="E210" s="27" t="s">
        <v>64</v>
      </c>
      <c r="F210" s="27"/>
      <c r="G210" s="9">
        <f t="shared" si="377"/>
        <v>264</v>
      </c>
      <c r="H210" s="9">
        <f t="shared" si="377"/>
        <v>0</v>
      </c>
      <c r="I210" s="9">
        <f t="shared" si="377"/>
        <v>0</v>
      </c>
      <c r="J210" s="9">
        <f t="shared" si="377"/>
        <v>0</v>
      </c>
      <c r="K210" s="9">
        <f t="shared" si="377"/>
        <v>0</v>
      </c>
      <c r="L210" s="9">
        <f t="shared" si="377"/>
        <v>0</v>
      </c>
      <c r="M210" s="9">
        <f t="shared" si="377"/>
        <v>264</v>
      </c>
      <c r="N210" s="9">
        <f t="shared" si="377"/>
        <v>0</v>
      </c>
      <c r="O210" s="9">
        <f t="shared" si="377"/>
        <v>0</v>
      </c>
      <c r="P210" s="9">
        <f t="shared" si="377"/>
        <v>0</v>
      </c>
      <c r="Q210" s="9">
        <f t="shared" si="377"/>
        <v>0</v>
      </c>
      <c r="R210" s="9">
        <f t="shared" si="377"/>
        <v>0</v>
      </c>
      <c r="S210" s="9">
        <f t="shared" si="377"/>
        <v>264</v>
      </c>
      <c r="T210" s="9">
        <f t="shared" si="377"/>
        <v>0</v>
      </c>
      <c r="U210" s="9">
        <f t="shared" si="378"/>
        <v>0</v>
      </c>
      <c r="V210" s="9">
        <f t="shared" si="378"/>
        <v>0</v>
      </c>
      <c r="W210" s="9">
        <f t="shared" si="378"/>
        <v>0</v>
      </c>
      <c r="X210" s="9">
        <f t="shared" si="378"/>
        <v>0</v>
      </c>
      <c r="Y210" s="9">
        <f t="shared" si="378"/>
        <v>264</v>
      </c>
      <c r="Z210" s="9">
        <f t="shared" si="378"/>
        <v>0</v>
      </c>
      <c r="AA210" s="9">
        <f t="shared" si="378"/>
        <v>0</v>
      </c>
      <c r="AB210" s="9">
        <f t="shared" si="378"/>
        <v>0</v>
      </c>
      <c r="AC210" s="9">
        <f t="shared" si="378"/>
        <v>0</v>
      </c>
      <c r="AD210" s="9">
        <f t="shared" si="378"/>
        <v>0</v>
      </c>
      <c r="AE210" s="9">
        <f t="shared" si="378"/>
        <v>264</v>
      </c>
      <c r="AF210" s="9">
        <f t="shared" si="378"/>
        <v>0</v>
      </c>
      <c r="AG210" s="9">
        <f t="shared" si="379"/>
        <v>0</v>
      </c>
      <c r="AH210" s="9">
        <f t="shared" si="379"/>
        <v>0</v>
      </c>
      <c r="AI210" s="9">
        <f t="shared" si="379"/>
        <v>0</v>
      </c>
      <c r="AJ210" s="9">
        <f t="shared" si="379"/>
        <v>0</v>
      </c>
      <c r="AK210" s="9">
        <f t="shared" si="379"/>
        <v>264</v>
      </c>
      <c r="AL210" s="9">
        <f t="shared" si="379"/>
        <v>0</v>
      </c>
      <c r="AM210" s="9">
        <f t="shared" si="379"/>
        <v>0</v>
      </c>
      <c r="AN210" s="9">
        <f t="shared" si="379"/>
        <v>0</v>
      </c>
      <c r="AO210" s="9">
        <f t="shared" si="379"/>
        <v>0</v>
      </c>
      <c r="AP210" s="9">
        <f t="shared" si="379"/>
        <v>0</v>
      </c>
      <c r="AQ210" s="9">
        <f t="shared" si="379"/>
        <v>264</v>
      </c>
      <c r="AR210" s="9">
        <f t="shared" si="379"/>
        <v>0</v>
      </c>
      <c r="AS210" s="9">
        <f t="shared" si="380"/>
        <v>0</v>
      </c>
      <c r="AT210" s="9">
        <f t="shared" si="380"/>
        <v>0</v>
      </c>
      <c r="AU210" s="9">
        <f t="shared" si="380"/>
        <v>0</v>
      </c>
      <c r="AV210" s="9">
        <f t="shared" si="380"/>
        <v>0</v>
      </c>
      <c r="AW210" s="9">
        <f t="shared" si="380"/>
        <v>264</v>
      </c>
      <c r="AX210" s="9">
        <f t="shared" si="380"/>
        <v>0</v>
      </c>
      <c r="AY210" s="9">
        <f t="shared" si="380"/>
        <v>0</v>
      </c>
      <c r="AZ210" s="9">
        <f t="shared" si="380"/>
        <v>0</v>
      </c>
      <c r="BA210" s="9">
        <f t="shared" si="380"/>
        <v>0</v>
      </c>
      <c r="BB210" s="9">
        <f t="shared" si="380"/>
        <v>0</v>
      </c>
      <c r="BC210" s="9">
        <f t="shared" si="380"/>
        <v>264</v>
      </c>
      <c r="BD210" s="9">
        <f t="shared" si="380"/>
        <v>0</v>
      </c>
    </row>
    <row r="211" spans="1:56" ht="19.5" hidden="1" customHeight="1">
      <c r="A211" s="26" t="s">
        <v>329</v>
      </c>
      <c r="B211" s="43">
        <v>903</v>
      </c>
      <c r="C211" s="27" t="s">
        <v>147</v>
      </c>
      <c r="D211" s="27" t="s">
        <v>8</v>
      </c>
      <c r="E211" s="27" t="s">
        <v>389</v>
      </c>
      <c r="F211" s="27"/>
      <c r="G211" s="9">
        <f t="shared" si="377"/>
        <v>264</v>
      </c>
      <c r="H211" s="9">
        <f t="shared" si="377"/>
        <v>0</v>
      </c>
      <c r="I211" s="9">
        <f t="shared" si="377"/>
        <v>0</v>
      </c>
      <c r="J211" s="9">
        <f t="shared" si="377"/>
        <v>0</v>
      </c>
      <c r="K211" s="9">
        <f t="shared" si="377"/>
        <v>0</v>
      </c>
      <c r="L211" s="9">
        <f t="shared" si="377"/>
        <v>0</v>
      </c>
      <c r="M211" s="9">
        <f t="shared" si="377"/>
        <v>264</v>
      </c>
      <c r="N211" s="9">
        <f t="shared" si="377"/>
        <v>0</v>
      </c>
      <c r="O211" s="9">
        <f t="shared" si="377"/>
        <v>0</v>
      </c>
      <c r="P211" s="9">
        <f t="shared" si="377"/>
        <v>0</v>
      </c>
      <c r="Q211" s="9">
        <f t="shared" si="377"/>
        <v>0</v>
      </c>
      <c r="R211" s="9">
        <f t="shared" si="377"/>
        <v>0</v>
      </c>
      <c r="S211" s="9">
        <f t="shared" si="377"/>
        <v>264</v>
      </c>
      <c r="T211" s="9">
        <f t="shared" si="377"/>
        <v>0</v>
      </c>
      <c r="U211" s="9">
        <f t="shared" si="378"/>
        <v>0</v>
      </c>
      <c r="V211" s="9">
        <f t="shared" si="378"/>
        <v>0</v>
      </c>
      <c r="W211" s="9">
        <f t="shared" si="378"/>
        <v>0</v>
      </c>
      <c r="X211" s="9">
        <f t="shared" si="378"/>
        <v>0</v>
      </c>
      <c r="Y211" s="9">
        <f t="shared" si="378"/>
        <v>264</v>
      </c>
      <c r="Z211" s="9">
        <f t="shared" si="378"/>
        <v>0</v>
      </c>
      <c r="AA211" s="9">
        <f t="shared" si="378"/>
        <v>0</v>
      </c>
      <c r="AB211" s="9">
        <f t="shared" si="378"/>
        <v>0</v>
      </c>
      <c r="AC211" s="9">
        <f t="shared" si="378"/>
        <v>0</v>
      </c>
      <c r="AD211" s="9">
        <f t="shared" si="378"/>
        <v>0</v>
      </c>
      <c r="AE211" s="9">
        <f t="shared" si="378"/>
        <v>264</v>
      </c>
      <c r="AF211" s="9">
        <f t="shared" si="378"/>
        <v>0</v>
      </c>
      <c r="AG211" s="9">
        <f t="shared" si="379"/>
        <v>0</v>
      </c>
      <c r="AH211" s="9">
        <f t="shared" si="379"/>
        <v>0</v>
      </c>
      <c r="AI211" s="9">
        <f t="shared" si="379"/>
        <v>0</v>
      </c>
      <c r="AJ211" s="9">
        <f t="shared" si="379"/>
        <v>0</v>
      </c>
      <c r="AK211" s="9">
        <f t="shared" si="379"/>
        <v>264</v>
      </c>
      <c r="AL211" s="9">
        <f t="shared" si="379"/>
        <v>0</v>
      </c>
      <c r="AM211" s="9">
        <f t="shared" si="379"/>
        <v>0</v>
      </c>
      <c r="AN211" s="9">
        <f t="shared" si="379"/>
        <v>0</v>
      </c>
      <c r="AO211" s="9">
        <f t="shared" si="379"/>
        <v>0</v>
      </c>
      <c r="AP211" s="9">
        <f t="shared" si="379"/>
        <v>0</v>
      </c>
      <c r="AQ211" s="9">
        <f t="shared" si="379"/>
        <v>264</v>
      </c>
      <c r="AR211" s="9">
        <f t="shared" si="379"/>
        <v>0</v>
      </c>
      <c r="AS211" s="9">
        <f t="shared" si="380"/>
        <v>0</v>
      </c>
      <c r="AT211" s="9">
        <f t="shared" si="380"/>
        <v>0</v>
      </c>
      <c r="AU211" s="9">
        <f t="shared" si="380"/>
        <v>0</v>
      </c>
      <c r="AV211" s="9">
        <f t="shared" si="380"/>
        <v>0</v>
      </c>
      <c r="AW211" s="9">
        <f t="shared" si="380"/>
        <v>264</v>
      </c>
      <c r="AX211" s="9">
        <f t="shared" si="380"/>
        <v>0</v>
      </c>
      <c r="AY211" s="9">
        <f t="shared" si="380"/>
        <v>0</v>
      </c>
      <c r="AZ211" s="9">
        <f t="shared" si="380"/>
        <v>0</v>
      </c>
      <c r="BA211" s="9">
        <f t="shared" si="380"/>
        <v>0</v>
      </c>
      <c r="BB211" s="9">
        <f t="shared" si="380"/>
        <v>0</v>
      </c>
      <c r="BC211" s="9">
        <f t="shared" si="380"/>
        <v>264</v>
      </c>
      <c r="BD211" s="9">
        <f t="shared" si="380"/>
        <v>0</v>
      </c>
    </row>
    <row r="212" spans="1:56" ht="33.6" hidden="1">
      <c r="A212" s="26" t="s">
        <v>244</v>
      </c>
      <c r="B212" s="43">
        <v>903</v>
      </c>
      <c r="C212" s="27" t="s">
        <v>147</v>
      </c>
      <c r="D212" s="27" t="s">
        <v>8</v>
      </c>
      <c r="E212" s="27" t="s">
        <v>389</v>
      </c>
      <c r="F212" s="27" t="s">
        <v>31</v>
      </c>
      <c r="G212" s="9">
        <f t="shared" si="377"/>
        <v>264</v>
      </c>
      <c r="H212" s="9">
        <f t="shared" si="377"/>
        <v>0</v>
      </c>
      <c r="I212" s="9">
        <f t="shared" si="377"/>
        <v>0</v>
      </c>
      <c r="J212" s="9">
        <f t="shared" si="377"/>
        <v>0</v>
      </c>
      <c r="K212" s="9">
        <f t="shared" si="377"/>
        <v>0</v>
      </c>
      <c r="L212" s="9">
        <f t="shared" si="377"/>
        <v>0</v>
      </c>
      <c r="M212" s="9">
        <f t="shared" si="377"/>
        <v>264</v>
      </c>
      <c r="N212" s="9">
        <f t="shared" si="377"/>
        <v>0</v>
      </c>
      <c r="O212" s="9">
        <f t="shared" si="377"/>
        <v>0</v>
      </c>
      <c r="P212" s="9">
        <f t="shared" si="377"/>
        <v>0</v>
      </c>
      <c r="Q212" s="9">
        <f t="shared" si="377"/>
        <v>0</v>
      </c>
      <c r="R212" s="9">
        <f t="shared" si="377"/>
        <v>0</v>
      </c>
      <c r="S212" s="9">
        <f t="shared" si="377"/>
        <v>264</v>
      </c>
      <c r="T212" s="9">
        <f t="shared" si="377"/>
        <v>0</v>
      </c>
      <c r="U212" s="9">
        <f t="shared" si="378"/>
        <v>0</v>
      </c>
      <c r="V212" s="9">
        <f t="shared" si="378"/>
        <v>0</v>
      </c>
      <c r="W212" s="9">
        <f t="shared" si="378"/>
        <v>0</v>
      </c>
      <c r="X212" s="9">
        <f t="shared" si="378"/>
        <v>0</v>
      </c>
      <c r="Y212" s="9">
        <f t="shared" si="378"/>
        <v>264</v>
      </c>
      <c r="Z212" s="9">
        <f t="shared" si="378"/>
        <v>0</v>
      </c>
      <c r="AA212" s="9">
        <f t="shared" si="378"/>
        <v>0</v>
      </c>
      <c r="AB212" s="9">
        <f t="shared" si="378"/>
        <v>0</v>
      </c>
      <c r="AC212" s="9">
        <f t="shared" si="378"/>
        <v>0</v>
      </c>
      <c r="AD212" s="9">
        <f t="shared" si="378"/>
        <v>0</v>
      </c>
      <c r="AE212" s="9">
        <f t="shared" si="378"/>
        <v>264</v>
      </c>
      <c r="AF212" s="9">
        <f t="shared" si="378"/>
        <v>0</v>
      </c>
      <c r="AG212" s="9">
        <f t="shared" si="379"/>
        <v>0</v>
      </c>
      <c r="AH212" s="9">
        <f t="shared" si="379"/>
        <v>0</v>
      </c>
      <c r="AI212" s="9">
        <f t="shared" si="379"/>
        <v>0</v>
      </c>
      <c r="AJ212" s="9">
        <f t="shared" si="379"/>
        <v>0</v>
      </c>
      <c r="AK212" s="9">
        <f t="shared" si="379"/>
        <v>264</v>
      </c>
      <c r="AL212" s="9">
        <f t="shared" si="379"/>
        <v>0</v>
      </c>
      <c r="AM212" s="9">
        <f t="shared" si="379"/>
        <v>0</v>
      </c>
      <c r="AN212" s="9">
        <f t="shared" si="379"/>
        <v>0</v>
      </c>
      <c r="AO212" s="9">
        <f t="shared" si="379"/>
        <v>0</v>
      </c>
      <c r="AP212" s="9">
        <f t="shared" si="379"/>
        <v>0</v>
      </c>
      <c r="AQ212" s="9">
        <f t="shared" si="379"/>
        <v>264</v>
      </c>
      <c r="AR212" s="9">
        <f t="shared" si="379"/>
        <v>0</v>
      </c>
      <c r="AS212" s="9">
        <f t="shared" si="380"/>
        <v>0</v>
      </c>
      <c r="AT212" s="9">
        <f t="shared" si="380"/>
        <v>0</v>
      </c>
      <c r="AU212" s="9">
        <f t="shared" si="380"/>
        <v>0</v>
      </c>
      <c r="AV212" s="9">
        <f t="shared" si="380"/>
        <v>0</v>
      </c>
      <c r="AW212" s="9">
        <f t="shared" si="380"/>
        <v>264</v>
      </c>
      <c r="AX212" s="9">
        <f t="shared" si="380"/>
        <v>0</v>
      </c>
      <c r="AY212" s="9">
        <f t="shared" si="380"/>
        <v>0</v>
      </c>
      <c r="AZ212" s="9">
        <f t="shared" si="380"/>
        <v>0</v>
      </c>
      <c r="BA212" s="9">
        <f t="shared" si="380"/>
        <v>0</v>
      </c>
      <c r="BB212" s="9">
        <f t="shared" si="380"/>
        <v>0</v>
      </c>
      <c r="BC212" s="9">
        <f t="shared" si="380"/>
        <v>264</v>
      </c>
      <c r="BD212" s="9">
        <f t="shared" si="380"/>
        <v>0</v>
      </c>
    </row>
    <row r="213" spans="1:56" ht="33.6" hidden="1">
      <c r="A213" s="26" t="s">
        <v>37</v>
      </c>
      <c r="B213" s="43">
        <v>903</v>
      </c>
      <c r="C213" s="27" t="s">
        <v>147</v>
      </c>
      <c r="D213" s="27" t="s">
        <v>8</v>
      </c>
      <c r="E213" s="27" t="s">
        <v>389</v>
      </c>
      <c r="F213" s="27" t="s">
        <v>38</v>
      </c>
      <c r="G213" s="9">
        <v>264</v>
      </c>
      <c r="H213" s="9"/>
      <c r="I213" s="9"/>
      <c r="J213" s="9"/>
      <c r="K213" s="9"/>
      <c r="L213" s="9"/>
      <c r="M213" s="9">
        <f>G213+I213+J213+K213+L213</f>
        <v>264</v>
      </c>
      <c r="N213" s="10">
        <f>H213+L213</f>
        <v>0</v>
      </c>
      <c r="O213" s="9"/>
      <c r="P213" s="9"/>
      <c r="Q213" s="9"/>
      <c r="R213" s="9"/>
      <c r="S213" s="9">
        <f>M213+O213+P213+Q213+R213</f>
        <v>264</v>
      </c>
      <c r="T213" s="10">
        <f>N213+R213</f>
        <v>0</v>
      </c>
      <c r="U213" s="9"/>
      <c r="V213" s="9"/>
      <c r="W213" s="9"/>
      <c r="X213" s="9"/>
      <c r="Y213" s="9">
        <f>S213+U213+V213+W213+X213</f>
        <v>264</v>
      </c>
      <c r="Z213" s="10">
        <f>T213+X213</f>
        <v>0</v>
      </c>
      <c r="AA213" s="9"/>
      <c r="AB213" s="9"/>
      <c r="AC213" s="9"/>
      <c r="AD213" s="9"/>
      <c r="AE213" s="9">
        <f>Y213+AA213+AB213+AC213+AD213</f>
        <v>264</v>
      </c>
      <c r="AF213" s="10">
        <f>Z213+AD213</f>
        <v>0</v>
      </c>
      <c r="AG213" s="9"/>
      <c r="AH213" s="9"/>
      <c r="AI213" s="9"/>
      <c r="AJ213" s="9"/>
      <c r="AK213" s="9">
        <f>AE213+AG213+AH213+AI213+AJ213</f>
        <v>264</v>
      </c>
      <c r="AL213" s="10">
        <f>AF213+AJ213</f>
        <v>0</v>
      </c>
      <c r="AM213" s="9"/>
      <c r="AN213" s="9"/>
      <c r="AO213" s="9"/>
      <c r="AP213" s="9"/>
      <c r="AQ213" s="9">
        <f>AK213+AM213+AN213+AO213+AP213</f>
        <v>264</v>
      </c>
      <c r="AR213" s="10">
        <f>AL213+AP213</f>
        <v>0</v>
      </c>
      <c r="AS213" s="9"/>
      <c r="AT213" s="9"/>
      <c r="AU213" s="9"/>
      <c r="AV213" s="9"/>
      <c r="AW213" s="9">
        <f>AQ213+AS213+AT213+AU213+AV213</f>
        <v>264</v>
      </c>
      <c r="AX213" s="10">
        <f>AR213+AV213</f>
        <v>0</v>
      </c>
      <c r="AY213" s="9"/>
      <c r="AZ213" s="9"/>
      <c r="BA213" s="9"/>
      <c r="BB213" s="9"/>
      <c r="BC213" s="9">
        <f>AW213+AY213+AZ213+BA213+BB213</f>
        <v>264</v>
      </c>
      <c r="BD213" s="10">
        <f>AX213+BB213</f>
        <v>0</v>
      </c>
    </row>
    <row r="214" spans="1:56" hidden="1">
      <c r="A214" s="26"/>
      <c r="B214" s="43"/>
      <c r="C214" s="27"/>
      <c r="D214" s="27"/>
      <c r="E214" s="27"/>
      <c r="F214" s="27"/>
      <c r="G214" s="9"/>
      <c r="H214" s="9"/>
      <c r="I214" s="9"/>
      <c r="J214" s="9"/>
      <c r="K214" s="9"/>
      <c r="L214" s="9"/>
      <c r="M214" s="9"/>
      <c r="N214" s="10"/>
      <c r="O214" s="9"/>
      <c r="P214" s="9"/>
      <c r="Q214" s="9"/>
      <c r="R214" s="9"/>
      <c r="S214" s="9"/>
      <c r="T214" s="10"/>
      <c r="U214" s="9"/>
      <c r="V214" s="9"/>
      <c r="W214" s="9"/>
      <c r="X214" s="9"/>
      <c r="Y214" s="9"/>
      <c r="Z214" s="10"/>
      <c r="AA214" s="9"/>
      <c r="AB214" s="9"/>
      <c r="AC214" s="9"/>
      <c r="AD214" s="9"/>
      <c r="AE214" s="9"/>
      <c r="AF214" s="10"/>
      <c r="AG214" s="9"/>
      <c r="AH214" s="9"/>
      <c r="AI214" s="9"/>
      <c r="AJ214" s="9"/>
      <c r="AK214" s="9"/>
      <c r="AL214" s="10"/>
      <c r="AM214" s="9"/>
      <c r="AN214" s="9"/>
      <c r="AO214" s="9"/>
      <c r="AP214" s="9"/>
      <c r="AQ214" s="9"/>
      <c r="AR214" s="10"/>
      <c r="AS214" s="9"/>
      <c r="AT214" s="9"/>
      <c r="AU214" s="9"/>
      <c r="AV214" s="9"/>
      <c r="AW214" s="9"/>
      <c r="AX214" s="10"/>
      <c r="AY214" s="9"/>
      <c r="AZ214" s="9"/>
      <c r="BA214" s="9"/>
      <c r="BB214" s="9"/>
      <c r="BC214" s="9"/>
      <c r="BD214" s="10"/>
    </row>
    <row r="215" spans="1:56" ht="17.399999999999999" hidden="1">
      <c r="A215" s="41" t="s">
        <v>168</v>
      </c>
      <c r="B215" s="25" t="s">
        <v>637</v>
      </c>
      <c r="C215" s="25" t="s">
        <v>147</v>
      </c>
      <c r="D215" s="25" t="s">
        <v>80</v>
      </c>
      <c r="E215" s="25"/>
      <c r="F215" s="27"/>
      <c r="G215" s="9"/>
      <c r="H215" s="9"/>
      <c r="I215" s="9"/>
      <c r="J215" s="9"/>
      <c r="K215" s="9"/>
      <c r="L215" s="9"/>
      <c r="M215" s="9"/>
      <c r="N215" s="10"/>
      <c r="O215" s="9"/>
      <c r="P215" s="9"/>
      <c r="Q215" s="9"/>
      <c r="R215" s="9"/>
      <c r="S215" s="9"/>
      <c r="T215" s="10"/>
      <c r="U215" s="9"/>
      <c r="V215" s="9"/>
      <c r="W215" s="9"/>
      <c r="X215" s="9"/>
      <c r="Y215" s="9"/>
      <c r="Z215" s="10"/>
      <c r="AA215" s="9"/>
      <c r="AB215" s="9"/>
      <c r="AC215" s="9"/>
      <c r="AD215" s="9"/>
      <c r="AE215" s="9"/>
      <c r="AF215" s="10"/>
      <c r="AG215" s="9"/>
      <c r="AH215" s="9"/>
      <c r="AI215" s="9"/>
      <c r="AJ215" s="9"/>
      <c r="AK215" s="9"/>
      <c r="AL215" s="10"/>
      <c r="AM215" s="9"/>
      <c r="AN215" s="9"/>
      <c r="AO215" s="9"/>
      <c r="AP215" s="9"/>
      <c r="AQ215" s="9"/>
      <c r="AR215" s="10"/>
      <c r="AS215" s="15">
        <f>AS216</f>
        <v>0</v>
      </c>
      <c r="AT215" s="15">
        <f t="shared" ref="AT215:BD219" si="381">AT216</f>
        <v>85718</v>
      </c>
      <c r="AU215" s="15">
        <f t="shared" si="381"/>
        <v>0</v>
      </c>
      <c r="AV215" s="15">
        <f t="shared" si="381"/>
        <v>0</v>
      </c>
      <c r="AW215" s="15">
        <f t="shared" si="381"/>
        <v>85718</v>
      </c>
      <c r="AX215" s="15">
        <f t="shared" si="381"/>
        <v>0</v>
      </c>
      <c r="AY215" s="15">
        <f>AY216</f>
        <v>0</v>
      </c>
      <c r="AZ215" s="15">
        <f t="shared" si="381"/>
        <v>0</v>
      </c>
      <c r="BA215" s="15">
        <f t="shared" si="381"/>
        <v>0</v>
      </c>
      <c r="BB215" s="15">
        <f t="shared" si="381"/>
        <v>0</v>
      </c>
      <c r="BC215" s="15">
        <f t="shared" si="381"/>
        <v>85718</v>
      </c>
      <c r="BD215" s="15">
        <f t="shared" si="381"/>
        <v>0</v>
      </c>
    </row>
    <row r="216" spans="1:56" ht="16.5" hidden="1" customHeight="1">
      <c r="A216" s="26" t="s">
        <v>62</v>
      </c>
      <c r="B216" s="74">
        <v>903</v>
      </c>
      <c r="C216" s="27" t="s">
        <v>147</v>
      </c>
      <c r="D216" s="27" t="s">
        <v>80</v>
      </c>
      <c r="E216" s="27" t="s">
        <v>63</v>
      </c>
      <c r="F216" s="27"/>
      <c r="G216" s="9"/>
      <c r="H216" s="9"/>
      <c r="I216" s="9"/>
      <c r="J216" s="9"/>
      <c r="K216" s="9"/>
      <c r="L216" s="9"/>
      <c r="M216" s="9"/>
      <c r="N216" s="10"/>
      <c r="O216" s="9"/>
      <c r="P216" s="9"/>
      <c r="Q216" s="9"/>
      <c r="R216" s="9"/>
      <c r="S216" s="9"/>
      <c r="T216" s="10"/>
      <c r="U216" s="9"/>
      <c r="V216" s="9"/>
      <c r="W216" s="9"/>
      <c r="X216" s="9"/>
      <c r="Y216" s="9"/>
      <c r="Z216" s="10"/>
      <c r="AA216" s="9"/>
      <c r="AB216" s="9"/>
      <c r="AC216" s="9"/>
      <c r="AD216" s="9"/>
      <c r="AE216" s="9"/>
      <c r="AF216" s="10"/>
      <c r="AG216" s="9"/>
      <c r="AH216" s="9"/>
      <c r="AI216" s="9"/>
      <c r="AJ216" s="9"/>
      <c r="AK216" s="9"/>
      <c r="AL216" s="10"/>
      <c r="AM216" s="9"/>
      <c r="AN216" s="9"/>
      <c r="AO216" s="9"/>
      <c r="AP216" s="9"/>
      <c r="AQ216" s="9"/>
      <c r="AR216" s="10"/>
      <c r="AS216" s="9">
        <f>AS217</f>
        <v>0</v>
      </c>
      <c r="AT216" s="9">
        <f t="shared" si="381"/>
        <v>85718</v>
      </c>
      <c r="AU216" s="9">
        <f t="shared" si="381"/>
        <v>0</v>
      </c>
      <c r="AV216" s="9">
        <f t="shared" si="381"/>
        <v>0</v>
      </c>
      <c r="AW216" s="9">
        <f t="shared" si="381"/>
        <v>85718</v>
      </c>
      <c r="AX216" s="9">
        <f t="shared" si="381"/>
        <v>0</v>
      </c>
      <c r="AY216" s="9">
        <f>AY217</f>
        <v>0</v>
      </c>
      <c r="AZ216" s="9">
        <f t="shared" si="381"/>
        <v>0</v>
      </c>
      <c r="BA216" s="9">
        <f t="shared" si="381"/>
        <v>0</v>
      </c>
      <c r="BB216" s="9">
        <f t="shared" si="381"/>
        <v>0</v>
      </c>
      <c r="BC216" s="9">
        <f t="shared" si="381"/>
        <v>85718</v>
      </c>
      <c r="BD216" s="9">
        <f t="shared" si="381"/>
        <v>0</v>
      </c>
    </row>
    <row r="217" spans="1:56" ht="20.25" hidden="1" customHeight="1">
      <c r="A217" s="26" t="s">
        <v>15</v>
      </c>
      <c r="B217" s="74">
        <v>903</v>
      </c>
      <c r="C217" s="27" t="s">
        <v>147</v>
      </c>
      <c r="D217" s="27" t="s">
        <v>80</v>
      </c>
      <c r="E217" s="27" t="s">
        <v>64</v>
      </c>
      <c r="F217" s="27"/>
      <c r="G217" s="9"/>
      <c r="H217" s="9"/>
      <c r="I217" s="9"/>
      <c r="J217" s="9"/>
      <c r="K217" s="9"/>
      <c r="L217" s="9"/>
      <c r="M217" s="9"/>
      <c r="N217" s="10"/>
      <c r="O217" s="9"/>
      <c r="P217" s="9"/>
      <c r="Q217" s="9"/>
      <c r="R217" s="9"/>
      <c r="S217" s="9"/>
      <c r="T217" s="10"/>
      <c r="U217" s="9"/>
      <c r="V217" s="9"/>
      <c r="W217" s="9"/>
      <c r="X217" s="9"/>
      <c r="Y217" s="9"/>
      <c r="Z217" s="10"/>
      <c r="AA217" s="9"/>
      <c r="AB217" s="9"/>
      <c r="AC217" s="9"/>
      <c r="AD217" s="9"/>
      <c r="AE217" s="9"/>
      <c r="AF217" s="10"/>
      <c r="AG217" s="9"/>
      <c r="AH217" s="9"/>
      <c r="AI217" s="9"/>
      <c r="AJ217" s="9"/>
      <c r="AK217" s="9"/>
      <c r="AL217" s="10"/>
      <c r="AM217" s="9"/>
      <c r="AN217" s="9"/>
      <c r="AO217" s="9"/>
      <c r="AP217" s="9"/>
      <c r="AQ217" s="9"/>
      <c r="AR217" s="10"/>
      <c r="AS217" s="9">
        <f>AS218</f>
        <v>0</v>
      </c>
      <c r="AT217" s="9">
        <f t="shared" si="381"/>
        <v>85718</v>
      </c>
      <c r="AU217" s="9">
        <f t="shared" si="381"/>
        <v>0</v>
      </c>
      <c r="AV217" s="9">
        <f t="shared" si="381"/>
        <v>0</v>
      </c>
      <c r="AW217" s="9">
        <f t="shared" si="381"/>
        <v>85718</v>
      </c>
      <c r="AX217" s="9">
        <f t="shared" si="381"/>
        <v>0</v>
      </c>
      <c r="AY217" s="9">
        <f>AY218</f>
        <v>0</v>
      </c>
      <c r="AZ217" s="9">
        <f t="shared" si="381"/>
        <v>0</v>
      </c>
      <c r="BA217" s="9">
        <f t="shared" si="381"/>
        <v>0</v>
      </c>
      <c r="BB217" s="9">
        <f t="shared" si="381"/>
        <v>0</v>
      </c>
      <c r="BC217" s="9">
        <f t="shared" si="381"/>
        <v>85718</v>
      </c>
      <c r="BD217" s="9">
        <f t="shared" si="381"/>
        <v>0</v>
      </c>
    </row>
    <row r="218" spans="1:56" ht="18.75" hidden="1" customHeight="1">
      <c r="A218" s="29" t="s">
        <v>330</v>
      </c>
      <c r="B218" s="74">
        <v>903</v>
      </c>
      <c r="C218" s="27" t="s">
        <v>147</v>
      </c>
      <c r="D218" s="27" t="s">
        <v>80</v>
      </c>
      <c r="E218" s="27" t="s">
        <v>390</v>
      </c>
      <c r="F218" s="27"/>
      <c r="G218" s="9"/>
      <c r="H218" s="9"/>
      <c r="I218" s="9"/>
      <c r="J218" s="9"/>
      <c r="K218" s="9"/>
      <c r="L218" s="9"/>
      <c r="M218" s="9"/>
      <c r="N218" s="10"/>
      <c r="O218" s="9"/>
      <c r="P218" s="9"/>
      <c r="Q218" s="9"/>
      <c r="R218" s="9"/>
      <c r="S218" s="9"/>
      <c r="T218" s="10"/>
      <c r="U218" s="9"/>
      <c r="V218" s="9"/>
      <c r="W218" s="9"/>
      <c r="X218" s="9"/>
      <c r="Y218" s="9"/>
      <c r="Z218" s="10"/>
      <c r="AA218" s="9"/>
      <c r="AB218" s="9"/>
      <c r="AC218" s="9"/>
      <c r="AD218" s="9"/>
      <c r="AE218" s="9"/>
      <c r="AF218" s="10"/>
      <c r="AG218" s="9"/>
      <c r="AH218" s="9"/>
      <c r="AI218" s="9"/>
      <c r="AJ218" s="9"/>
      <c r="AK218" s="9"/>
      <c r="AL218" s="10"/>
      <c r="AM218" s="9"/>
      <c r="AN218" s="9"/>
      <c r="AO218" s="9"/>
      <c r="AP218" s="9"/>
      <c r="AQ218" s="9"/>
      <c r="AR218" s="10"/>
      <c r="AS218" s="9">
        <f>AS219</f>
        <v>0</v>
      </c>
      <c r="AT218" s="9">
        <f t="shared" si="381"/>
        <v>85718</v>
      </c>
      <c r="AU218" s="9">
        <f t="shared" si="381"/>
        <v>0</v>
      </c>
      <c r="AV218" s="9">
        <f t="shared" si="381"/>
        <v>0</v>
      </c>
      <c r="AW218" s="9">
        <f t="shared" si="381"/>
        <v>85718</v>
      </c>
      <c r="AX218" s="9">
        <f t="shared" si="381"/>
        <v>0</v>
      </c>
      <c r="AY218" s="9">
        <f>AY219</f>
        <v>0</v>
      </c>
      <c r="AZ218" s="9">
        <f t="shared" si="381"/>
        <v>0</v>
      </c>
      <c r="BA218" s="9">
        <f t="shared" si="381"/>
        <v>0</v>
      </c>
      <c r="BB218" s="9">
        <f t="shared" si="381"/>
        <v>0</v>
      </c>
      <c r="BC218" s="9">
        <f t="shared" si="381"/>
        <v>85718</v>
      </c>
      <c r="BD218" s="9">
        <f t="shared" si="381"/>
        <v>0</v>
      </c>
    </row>
    <row r="219" spans="1:56" ht="18" hidden="1" customHeight="1">
      <c r="A219" s="26" t="s">
        <v>66</v>
      </c>
      <c r="B219" s="27" t="s">
        <v>637</v>
      </c>
      <c r="C219" s="27" t="s">
        <v>147</v>
      </c>
      <c r="D219" s="27" t="s">
        <v>80</v>
      </c>
      <c r="E219" s="27" t="s">
        <v>390</v>
      </c>
      <c r="F219" s="27" t="s">
        <v>67</v>
      </c>
      <c r="G219" s="9"/>
      <c r="H219" s="9"/>
      <c r="I219" s="9"/>
      <c r="J219" s="9"/>
      <c r="K219" s="9"/>
      <c r="L219" s="9"/>
      <c r="M219" s="9"/>
      <c r="N219" s="10"/>
      <c r="O219" s="9"/>
      <c r="P219" s="9"/>
      <c r="Q219" s="9"/>
      <c r="R219" s="9"/>
      <c r="S219" s="9"/>
      <c r="T219" s="10"/>
      <c r="U219" s="9"/>
      <c r="V219" s="9"/>
      <c r="W219" s="9"/>
      <c r="X219" s="9"/>
      <c r="Y219" s="9"/>
      <c r="Z219" s="10"/>
      <c r="AA219" s="9"/>
      <c r="AB219" s="9"/>
      <c r="AC219" s="9"/>
      <c r="AD219" s="9"/>
      <c r="AE219" s="9"/>
      <c r="AF219" s="10"/>
      <c r="AG219" s="9"/>
      <c r="AH219" s="9"/>
      <c r="AI219" s="9"/>
      <c r="AJ219" s="9"/>
      <c r="AK219" s="9"/>
      <c r="AL219" s="10"/>
      <c r="AM219" s="9"/>
      <c r="AN219" s="9"/>
      <c r="AO219" s="9"/>
      <c r="AP219" s="9"/>
      <c r="AQ219" s="9"/>
      <c r="AR219" s="10"/>
      <c r="AS219" s="9">
        <f>AS220</f>
        <v>0</v>
      </c>
      <c r="AT219" s="9">
        <f t="shared" si="381"/>
        <v>85718</v>
      </c>
      <c r="AU219" s="9">
        <f t="shared" si="381"/>
        <v>0</v>
      </c>
      <c r="AV219" s="9">
        <f t="shared" si="381"/>
        <v>0</v>
      </c>
      <c r="AW219" s="9">
        <f t="shared" si="381"/>
        <v>85718</v>
      </c>
      <c r="AX219" s="9">
        <f t="shared" si="381"/>
        <v>0</v>
      </c>
      <c r="AY219" s="9">
        <f>AY220</f>
        <v>0</v>
      </c>
      <c r="AZ219" s="9">
        <f t="shared" si="381"/>
        <v>0</v>
      </c>
      <c r="BA219" s="9">
        <f t="shared" si="381"/>
        <v>0</v>
      </c>
      <c r="BB219" s="9">
        <f t="shared" si="381"/>
        <v>0</v>
      </c>
      <c r="BC219" s="9">
        <f t="shared" si="381"/>
        <v>85718</v>
      </c>
      <c r="BD219" s="9">
        <f t="shared" si="381"/>
        <v>0</v>
      </c>
    </row>
    <row r="220" spans="1:56" ht="20.25" hidden="1" customHeight="1">
      <c r="A220" s="26" t="s">
        <v>68</v>
      </c>
      <c r="B220" s="27" t="s">
        <v>637</v>
      </c>
      <c r="C220" s="27" t="s">
        <v>147</v>
      </c>
      <c r="D220" s="27" t="s">
        <v>80</v>
      </c>
      <c r="E220" s="27" t="s">
        <v>390</v>
      </c>
      <c r="F220" s="27" t="s">
        <v>69</v>
      </c>
      <c r="G220" s="9"/>
      <c r="H220" s="9"/>
      <c r="I220" s="9"/>
      <c r="J220" s="9"/>
      <c r="K220" s="9"/>
      <c r="L220" s="9"/>
      <c r="M220" s="9"/>
      <c r="N220" s="10"/>
      <c r="O220" s="9"/>
      <c r="P220" s="9"/>
      <c r="Q220" s="9"/>
      <c r="R220" s="9"/>
      <c r="S220" s="9"/>
      <c r="T220" s="10"/>
      <c r="U220" s="9"/>
      <c r="V220" s="9"/>
      <c r="W220" s="9"/>
      <c r="X220" s="9"/>
      <c r="Y220" s="9"/>
      <c r="Z220" s="10"/>
      <c r="AA220" s="9"/>
      <c r="AB220" s="9"/>
      <c r="AC220" s="9"/>
      <c r="AD220" s="9"/>
      <c r="AE220" s="9"/>
      <c r="AF220" s="10"/>
      <c r="AG220" s="9"/>
      <c r="AH220" s="9"/>
      <c r="AI220" s="9"/>
      <c r="AJ220" s="9"/>
      <c r="AK220" s="9"/>
      <c r="AL220" s="10"/>
      <c r="AM220" s="9"/>
      <c r="AN220" s="9"/>
      <c r="AO220" s="9"/>
      <c r="AP220" s="9"/>
      <c r="AQ220" s="9"/>
      <c r="AR220" s="10"/>
      <c r="AS220" s="9"/>
      <c r="AT220" s="9">
        <v>85718</v>
      </c>
      <c r="AU220" s="9"/>
      <c r="AV220" s="9"/>
      <c r="AW220" s="9">
        <f>AQ220+AS220+AT220+AU220+AV220</f>
        <v>85718</v>
      </c>
      <c r="AX220" s="10">
        <f>AR220+AV220</f>
        <v>0</v>
      </c>
      <c r="AY220" s="9"/>
      <c r="AZ220" s="9"/>
      <c r="BA220" s="9"/>
      <c r="BB220" s="9"/>
      <c r="BC220" s="9">
        <f>AW220+AY220+AZ220+BA220+BB220</f>
        <v>85718</v>
      </c>
      <c r="BD220" s="10">
        <f>AX220+BB220</f>
        <v>0</v>
      </c>
    </row>
    <row r="221" spans="1:56" hidden="1">
      <c r="A221" s="26"/>
      <c r="B221" s="43"/>
      <c r="C221" s="27"/>
      <c r="D221" s="27"/>
      <c r="E221" s="27"/>
      <c r="F221" s="27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</row>
    <row r="222" spans="1:56" ht="17.399999999999999" hidden="1">
      <c r="A222" s="41" t="s">
        <v>170</v>
      </c>
      <c r="B222" s="42">
        <v>903</v>
      </c>
      <c r="C222" s="25" t="s">
        <v>33</v>
      </c>
      <c r="D222" s="25" t="s">
        <v>80</v>
      </c>
      <c r="E222" s="27"/>
      <c r="F222" s="27"/>
      <c r="G222" s="15">
        <f>G223</f>
        <v>33935</v>
      </c>
      <c r="H222" s="9"/>
      <c r="I222" s="15">
        <f t="shared" ref="I222:I223" si="382">I223</f>
        <v>0</v>
      </c>
      <c r="J222" s="9"/>
      <c r="K222" s="15">
        <f t="shared" ref="K222:K223" si="383">K223</f>
        <v>0</v>
      </c>
      <c r="L222" s="9"/>
      <c r="M222" s="15">
        <f t="shared" ref="M222:M223" si="384">M223</f>
        <v>33935</v>
      </c>
      <c r="N222" s="9"/>
      <c r="O222" s="15">
        <f t="shared" ref="O222" si="385">O223</f>
        <v>0</v>
      </c>
      <c r="P222" s="9"/>
      <c r="Q222" s="15">
        <f t="shared" ref="Q222" si="386">Q223</f>
        <v>0</v>
      </c>
      <c r="R222" s="9"/>
      <c r="S222" s="15">
        <f t="shared" ref="S222" si="387">S223</f>
        <v>33935</v>
      </c>
      <c r="T222" s="9"/>
      <c r="U222" s="15">
        <f t="shared" ref="U222" si="388">U223</f>
        <v>0</v>
      </c>
      <c r="V222" s="9"/>
      <c r="W222" s="15">
        <f t="shared" ref="W222" si="389">W223</f>
        <v>0</v>
      </c>
      <c r="X222" s="9"/>
      <c r="Y222" s="15">
        <f t="shared" ref="Y222" si="390">Y223</f>
        <v>33935</v>
      </c>
      <c r="Z222" s="9"/>
      <c r="AA222" s="15">
        <f>AA223+AA237</f>
        <v>0</v>
      </c>
      <c r="AB222" s="15">
        <f t="shared" ref="AB222:AF222" si="391">AB223+AB237</f>
        <v>0</v>
      </c>
      <c r="AC222" s="15">
        <f t="shared" si="391"/>
        <v>0</v>
      </c>
      <c r="AD222" s="15">
        <f t="shared" si="391"/>
        <v>105240</v>
      </c>
      <c r="AE222" s="15">
        <f t="shared" si="391"/>
        <v>139175</v>
      </c>
      <c r="AF222" s="15">
        <f t="shared" si="391"/>
        <v>105240</v>
      </c>
      <c r="AG222" s="15">
        <f>AG223+AG237</f>
        <v>0</v>
      </c>
      <c r="AH222" s="15">
        <f t="shared" ref="AH222:AL222" si="392">AH223+AH237</f>
        <v>0</v>
      </c>
      <c r="AI222" s="15">
        <f t="shared" si="392"/>
        <v>0</v>
      </c>
      <c r="AJ222" s="15">
        <f t="shared" si="392"/>
        <v>0</v>
      </c>
      <c r="AK222" s="15">
        <f t="shared" si="392"/>
        <v>139175</v>
      </c>
      <c r="AL222" s="15">
        <f t="shared" si="392"/>
        <v>105240</v>
      </c>
      <c r="AM222" s="15">
        <f>AM223+AM237</f>
        <v>0</v>
      </c>
      <c r="AN222" s="15">
        <f t="shared" ref="AN222:AR222" si="393">AN223+AN237</f>
        <v>0</v>
      </c>
      <c r="AO222" s="15">
        <f t="shared" si="393"/>
        <v>0</v>
      </c>
      <c r="AP222" s="15">
        <f t="shared" si="393"/>
        <v>0</v>
      </c>
      <c r="AQ222" s="15">
        <f t="shared" si="393"/>
        <v>139175</v>
      </c>
      <c r="AR222" s="15">
        <f t="shared" si="393"/>
        <v>105240</v>
      </c>
      <c r="AS222" s="15">
        <f>AS223+AS237</f>
        <v>0</v>
      </c>
      <c r="AT222" s="15">
        <f t="shared" ref="AT222:AX222" si="394">AT223+AT237</f>
        <v>0</v>
      </c>
      <c r="AU222" s="15">
        <f t="shared" si="394"/>
        <v>0</v>
      </c>
      <c r="AV222" s="15">
        <f t="shared" si="394"/>
        <v>0</v>
      </c>
      <c r="AW222" s="15">
        <f t="shared" si="394"/>
        <v>139175</v>
      </c>
      <c r="AX222" s="15">
        <f t="shared" si="394"/>
        <v>105240</v>
      </c>
      <c r="AY222" s="15">
        <f>AY223+AY237</f>
        <v>0</v>
      </c>
      <c r="AZ222" s="15">
        <f t="shared" ref="AZ222:BD222" si="395">AZ223+AZ237</f>
        <v>0</v>
      </c>
      <c r="BA222" s="15">
        <f t="shared" si="395"/>
        <v>0</v>
      </c>
      <c r="BB222" s="15">
        <f t="shared" si="395"/>
        <v>2638</v>
      </c>
      <c r="BC222" s="15">
        <f t="shared" si="395"/>
        <v>141813</v>
      </c>
      <c r="BD222" s="15">
        <f t="shared" si="395"/>
        <v>107878</v>
      </c>
    </row>
    <row r="223" spans="1:56" ht="33.75" hidden="1" customHeight="1">
      <c r="A223" s="44" t="s">
        <v>523</v>
      </c>
      <c r="B223" s="43">
        <v>903</v>
      </c>
      <c r="C223" s="27" t="s">
        <v>33</v>
      </c>
      <c r="D223" s="27" t="s">
        <v>80</v>
      </c>
      <c r="E223" s="43" t="s">
        <v>522</v>
      </c>
      <c r="F223" s="27"/>
      <c r="G223" s="9">
        <f>G224</f>
        <v>33935</v>
      </c>
      <c r="H223" s="9"/>
      <c r="I223" s="9">
        <f t="shared" si="382"/>
        <v>0</v>
      </c>
      <c r="J223" s="9"/>
      <c r="K223" s="9">
        <f t="shared" si="383"/>
        <v>0</v>
      </c>
      <c r="L223" s="9"/>
      <c r="M223" s="9">
        <f t="shared" si="384"/>
        <v>33935</v>
      </c>
      <c r="N223" s="9"/>
      <c r="O223" s="9">
        <f t="shared" ref="O223:Z223" si="396">O224+O234</f>
        <v>0</v>
      </c>
      <c r="P223" s="9">
        <f t="shared" si="396"/>
        <v>0</v>
      </c>
      <c r="Q223" s="9">
        <f t="shared" si="396"/>
        <v>0</v>
      </c>
      <c r="R223" s="9">
        <f t="shared" si="396"/>
        <v>0</v>
      </c>
      <c r="S223" s="9">
        <f t="shared" si="396"/>
        <v>33935</v>
      </c>
      <c r="T223" s="9">
        <f t="shared" si="396"/>
        <v>0</v>
      </c>
      <c r="U223" s="9">
        <f t="shared" si="396"/>
        <v>0</v>
      </c>
      <c r="V223" s="9">
        <f t="shared" si="396"/>
        <v>0</v>
      </c>
      <c r="W223" s="9">
        <f t="shared" si="396"/>
        <v>0</v>
      </c>
      <c r="X223" s="9">
        <f t="shared" si="396"/>
        <v>0</v>
      </c>
      <c r="Y223" s="9">
        <f t="shared" si="396"/>
        <v>33935</v>
      </c>
      <c r="Z223" s="9">
        <f t="shared" si="396"/>
        <v>0</v>
      </c>
      <c r="AA223" s="9">
        <f>AA224+AA234+AA231</f>
        <v>0</v>
      </c>
      <c r="AB223" s="9">
        <f t="shared" ref="AB223:AF223" si="397">AB224+AB234+AB231</f>
        <v>0</v>
      </c>
      <c r="AC223" s="9">
        <f t="shared" si="397"/>
        <v>0</v>
      </c>
      <c r="AD223" s="9">
        <f t="shared" si="397"/>
        <v>94025</v>
      </c>
      <c r="AE223" s="9">
        <f t="shared" si="397"/>
        <v>127960</v>
      </c>
      <c r="AF223" s="9">
        <f t="shared" si="397"/>
        <v>94025</v>
      </c>
      <c r="AG223" s="9">
        <f>AG224+AG234+AG231</f>
        <v>0</v>
      </c>
      <c r="AH223" s="9">
        <f t="shared" ref="AH223:AL223" si="398">AH224+AH234+AH231</f>
        <v>0</v>
      </c>
      <c r="AI223" s="9">
        <f t="shared" si="398"/>
        <v>0</v>
      </c>
      <c r="AJ223" s="9">
        <f t="shared" si="398"/>
        <v>0</v>
      </c>
      <c r="AK223" s="9">
        <f t="shared" si="398"/>
        <v>127960</v>
      </c>
      <c r="AL223" s="9">
        <f t="shared" si="398"/>
        <v>94025</v>
      </c>
      <c r="AM223" s="9">
        <f>AM224+AM234+AM231</f>
        <v>0</v>
      </c>
      <c r="AN223" s="9">
        <f t="shared" ref="AN223:AR223" si="399">AN224+AN234+AN231</f>
        <v>0</v>
      </c>
      <c r="AO223" s="9">
        <f t="shared" si="399"/>
        <v>0</v>
      </c>
      <c r="AP223" s="9">
        <f t="shared" si="399"/>
        <v>0</v>
      </c>
      <c r="AQ223" s="9">
        <f t="shared" si="399"/>
        <v>127960</v>
      </c>
      <c r="AR223" s="9">
        <f t="shared" si="399"/>
        <v>94025</v>
      </c>
      <c r="AS223" s="9">
        <f>AS224+AS234+AS231</f>
        <v>0</v>
      </c>
      <c r="AT223" s="9">
        <f t="shared" ref="AT223:AX223" si="400">AT224+AT234+AT231</f>
        <v>0</v>
      </c>
      <c r="AU223" s="9">
        <f t="shared" si="400"/>
        <v>0</v>
      </c>
      <c r="AV223" s="9">
        <f t="shared" si="400"/>
        <v>0</v>
      </c>
      <c r="AW223" s="9">
        <f t="shared" si="400"/>
        <v>127960</v>
      </c>
      <c r="AX223" s="9">
        <f t="shared" si="400"/>
        <v>94025</v>
      </c>
      <c r="AY223" s="9">
        <f>AY224+AY234+AY231</f>
        <v>0</v>
      </c>
      <c r="AZ223" s="9">
        <f t="shared" ref="AZ223:BD223" si="401">AZ224+AZ234+AZ231</f>
        <v>0</v>
      </c>
      <c r="BA223" s="9">
        <f t="shared" si="401"/>
        <v>0</v>
      </c>
      <c r="BB223" s="9">
        <f t="shared" si="401"/>
        <v>0</v>
      </c>
      <c r="BC223" s="9">
        <f t="shared" si="401"/>
        <v>127960</v>
      </c>
      <c r="BD223" s="9">
        <f t="shared" si="401"/>
        <v>94025</v>
      </c>
    </row>
    <row r="224" spans="1:56" ht="18.75" hidden="1" customHeight="1">
      <c r="A224" s="29" t="s">
        <v>519</v>
      </c>
      <c r="B224" s="43">
        <v>903</v>
      </c>
      <c r="C224" s="27" t="s">
        <v>33</v>
      </c>
      <c r="D224" s="27" t="s">
        <v>80</v>
      </c>
      <c r="E224" s="43" t="s">
        <v>520</v>
      </c>
      <c r="F224" s="27"/>
      <c r="G224" s="9">
        <f>G225+G234</f>
        <v>33935</v>
      </c>
      <c r="H224" s="9"/>
      <c r="I224" s="9">
        <f>I225+I234</f>
        <v>0</v>
      </c>
      <c r="J224" s="9"/>
      <c r="K224" s="9">
        <f>K225+K234</f>
        <v>0</v>
      </c>
      <c r="L224" s="9"/>
      <c r="M224" s="9">
        <f>M225+M234</f>
        <v>33935</v>
      </c>
      <c r="N224" s="9"/>
      <c r="O224" s="9">
        <f>O225</f>
        <v>0</v>
      </c>
      <c r="P224" s="9">
        <f t="shared" ref="P224:Z226" si="402">P225</f>
        <v>0</v>
      </c>
      <c r="Q224" s="9">
        <f t="shared" si="402"/>
        <v>0</v>
      </c>
      <c r="R224" s="9">
        <f t="shared" si="402"/>
        <v>0</v>
      </c>
      <c r="S224" s="9">
        <f t="shared" si="402"/>
        <v>32351</v>
      </c>
      <c r="T224" s="9">
        <f t="shared" si="402"/>
        <v>0</v>
      </c>
      <c r="U224" s="9">
        <f>U225</f>
        <v>0</v>
      </c>
      <c r="V224" s="9">
        <f t="shared" si="402"/>
        <v>0</v>
      </c>
      <c r="W224" s="9">
        <f t="shared" si="402"/>
        <v>0</v>
      </c>
      <c r="X224" s="9">
        <f t="shared" si="402"/>
        <v>0</v>
      </c>
      <c r="Y224" s="9">
        <f t="shared" si="402"/>
        <v>32351</v>
      </c>
      <c r="Z224" s="9">
        <f t="shared" si="402"/>
        <v>0</v>
      </c>
      <c r="AA224" s="9">
        <f>AA225+AA228</f>
        <v>0</v>
      </c>
      <c r="AB224" s="9">
        <f t="shared" ref="AB224:AF224" si="403">AB225+AB228</f>
        <v>0</v>
      </c>
      <c r="AC224" s="9">
        <f t="shared" si="403"/>
        <v>0</v>
      </c>
      <c r="AD224" s="9">
        <f t="shared" si="403"/>
        <v>0</v>
      </c>
      <c r="AE224" s="9">
        <f t="shared" si="403"/>
        <v>32351</v>
      </c>
      <c r="AF224" s="9">
        <f t="shared" si="403"/>
        <v>0</v>
      </c>
      <c r="AG224" s="9">
        <f>AG225+AG228</f>
        <v>0</v>
      </c>
      <c r="AH224" s="9">
        <f t="shared" ref="AH224:AL224" si="404">AH225+AH228</f>
        <v>0</v>
      </c>
      <c r="AI224" s="9">
        <f t="shared" si="404"/>
        <v>0</v>
      </c>
      <c r="AJ224" s="9">
        <f t="shared" si="404"/>
        <v>94025</v>
      </c>
      <c r="AK224" s="9">
        <f t="shared" si="404"/>
        <v>126376</v>
      </c>
      <c r="AL224" s="9">
        <f t="shared" si="404"/>
        <v>94025</v>
      </c>
      <c r="AM224" s="9">
        <f>AM225+AM228</f>
        <v>0</v>
      </c>
      <c r="AN224" s="9">
        <f t="shared" ref="AN224:AR224" si="405">AN225+AN228</f>
        <v>0</v>
      </c>
      <c r="AO224" s="9">
        <f t="shared" si="405"/>
        <v>0</v>
      </c>
      <c r="AP224" s="9">
        <f t="shared" si="405"/>
        <v>0</v>
      </c>
      <c r="AQ224" s="9">
        <f t="shared" si="405"/>
        <v>126376</v>
      </c>
      <c r="AR224" s="9">
        <f t="shared" si="405"/>
        <v>94025</v>
      </c>
      <c r="AS224" s="9">
        <f>AS225+AS228</f>
        <v>0</v>
      </c>
      <c r="AT224" s="9">
        <f t="shared" ref="AT224:AX224" si="406">AT225+AT228</f>
        <v>0</v>
      </c>
      <c r="AU224" s="9">
        <f t="shared" si="406"/>
        <v>0</v>
      </c>
      <c r="AV224" s="9">
        <f t="shared" si="406"/>
        <v>0</v>
      </c>
      <c r="AW224" s="9">
        <f t="shared" si="406"/>
        <v>126376</v>
      </c>
      <c r="AX224" s="9">
        <f t="shared" si="406"/>
        <v>94025</v>
      </c>
      <c r="AY224" s="9">
        <f>AY225+AY228</f>
        <v>0</v>
      </c>
      <c r="AZ224" s="9">
        <f t="shared" ref="AZ224:BD224" si="407">AZ225+AZ228</f>
        <v>0</v>
      </c>
      <c r="BA224" s="9">
        <f t="shared" si="407"/>
        <v>0</v>
      </c>
      <c r="BB224" s="9">
        <f t="shared" si="407"/>
        <v>0</v>
      </c>
      <c r="BC224" s="9">
        <f t="shared" si="407"/>
        <v>126376</v>
      </c>
      <c r="BD224" s="9">
        <f t="shared" si="407"/>
        <v>94025</v>
      </c>
    </row>
    <row r="225" spans="1:56" ht="50.4" hidden="1">
      <c r="A225" s="29" t="s">
        <v>521</v>
      </c>
      <c r="B225" s="43">
        <v>903</v>
      </c>
      <c r="C225" s="27" t="s">
        <v>33</v>
      </c>
      <c r="D225" s="27" t="s">
        <v>80</v>
      </c>
      <c r="E225" s="43" t="s">
        <v>558</v>
      </c>
      <c r="F225" s="27"/>
      <c r="G225" s="11">
        <f t="shared" ref="G225:T226" si="408">G226</f>
        <v>32351</v>
      </c>
      <c r="H225" s="9"/>
      <c r="I225" s="11">
        <f t="shared" si="408"/>
        <v>0</v>
      </c>
      <c r="J225" s="9"/>
      <c r="K225" s="11">
        <f t="shared" si="408"/>
        <v>0</v>
      </c>
      <c r="L225" s="9"/>
      <c r="M225" s="11">
        <f t="shared" si="408"/>
        <v>32351</v>
      </c>
      <c r="N225" s="9"/>
      <c r="O225" s="11">
        <f>O226</f>
        <v>0</v>
      </c>
      <c r="P225" s="9"/>
      <c r="Q225" s="11">
        <f t="shared" si="408"/>
        <v>0</v>
      </c>
      <c r="R225" s="9"/>
      <c r="S225" s="11">
        <f t="shared" si="408"/>
        <v>32351</v>
      </c>
      <c r="T225" s="9"/>
      <c r="U225" s="11">
        <f>U226</f>
        <v>0</v>
      </c>
      <c r="V225" s="9"/>
      <c r="W225" s="11">
        <f t="shared" si="402"/>
        <v>0</v>
      </c>
      <c r="X225" s="9"/>
      <c r="Y225" s="11">
        <f t="shared" si="402"/>
        <v>32351</v>
      </c>
      <c r="Z225" s="9"/>
      <c r="AA225" s="11">
        <f>AA226</f>
        <v>-32351</v>
      </c>
      <c r="AB225" s="9"/>
      <c r="AC225" s="11">
        <f t="shared" ref="AC225:AF226" si="409">AC226</f>
        <v>0</v>
      </c>
      <c r="AD225" s="9"/>
      <c r="AE225" s="11">
        <f t="shared" si="409"/>
        <v>0</v>
      </c>
      <c r="AF225" s="9"/>
      <c r="AG225" s="11">
        <f>AG226</f>
        <v>0</v>
      </c>
      <c r="AH225" s="9"/>
      <c r="AI225" s="11">
        <f t="shared" ref="AI225:AL226" si="410">AI226</f>
        <v>0</v>
      </c>
      <c r="AJ225" s="9"/>
      <c r="AK225" s="11">
        <f t="shared" si="410"/>
        <v>0</v>
      </c>
      <c r="AL225" s="9"/>
      <c r="AM225" s="11">
        <f>AM226</f>
        <v>0</v>
      </c>
      <c r="AN225" s="9"/>
      <c r="AO225" s="11">
        <f t="shared" ref="AO225:AR226" si="411">AO226</f>
        <v>0</v>
      </c>
      <c r="AP225" s="9"/>
      <c r="AQ225" s="11">
        <f t="shared" si="411"/>
        <v>0</v>
      </c>
      <c r="AR225" s="9"/>
      <c r="AS225" s="11">
        <f>AS226</f>
        <v>0</v>
      </c>
      <c r="AT225" s="9"/>
      <c r="AU225" s="11">
        <f t="shared" ref="AU225:AX226" si="412">AU226</f>
        <v>0</v>
      </c>
      <c r="AV225" s="9"/>
      <c r="AW225" s="11">
        <f t="shared" si="412"/>
        <v>0</v>
      </c>
      <c r="AX225" s="9"/>
      <c r="AY225" s="11">
        <f>AY226</f>
        <v>0</v>
      </c>
      <c r="AZ225" s="9"/>
      <c r="BA225" s="11">
        <f t="shared" ref="BA225:BD226" si="413">BA226</f>
        <v>0</v>
      </c>
      <c r="BB225" s="9"/>
      <c r="BC225" s="11">
        <f t="shared" si="413"/>
        <v>0</v>
      </c>
      <c r="BD225" s="9"/>
    </row>
    <row r="226" spans="1:56" ht="18" hidden="1" customHeight="1">
      <c r="A226" s="29" t="s">
        <v>101</v>
      </c>
      <c r="B226" s="43">
        <v>903</v>
      </c>
      <c r="C226" s="27" t="s">
        <v>33</v>
      </c>
      <c r="D226" s="27" t="s">
        <v>80</v>
      </c>
      <c r="E226" s="43" t="s">
        <v>558</v>
      </c>
      <c r="F226" s="27" t="s">
        <v>102</v>
      </c>
      <c r="G226" s="11">
        <f t="shared" si="408"/>
        <v>32351</v>
      </c>
      <c r="H226" s="9"/>
      <c r="I226" s="11">
        <f t="shared" si="408"/>
        <v>0</v>
      </c>
      <c r="J226" s="9"/>
      <c r="K226" s="11">
        <f t="shared" si="408"/>
        <v>0</v>
      </c>
      <c r="L226" s="9"/>
      <c r="M226" s="11">
        <f t="shared" si="408"/>
        <v>32351</v>
      </c>
      <c r="N226" s="9"/>
      <c r="O226" s="11">
        <f>O227</f>
        <v>0</v>
      </c>
      <c r="P226" s="11">
        <f t="shared" ref="P226" si="414">P227</f>
        <v>0</v>
      </c>
      <c r="Q226" s="11">
        <f t="shared" si="408"/>
        <v>0</v>
      </c>
      <c r="R226" s="11">
        <f t="shared" si="408"/>
        <v>0</v>
      </c>
      <c r="S226" s="11">
        <f t="shared" si="408"/>
        <v>32351</v>
      </c>
      <c r="T226" s="11">
        <f t="shared" si="408"/>
        <v>0</v>
      </c>
      <c r="U226" s="11">
        <f>U227</f>
        <v>0</v>
      </c>
      <c r="V226" s="11">
        <f t="shared" ref="V226" si="415">V227</f>
        <v>0</v>
      </c>
      <c r="W226" s="11">
        <f t="shared" si="402"/>
        <v>0</v>
      </c>
      <c r="X226" s="11">
        <f t="shared" si="402"/>
        <v>0</v>
      </c>
      <c r="Y226" s="11">
        <f t="shared" si="402"/>
        <v>32351</v>
      </c>
      <c r="Z226" s="11">
        <f t="shared" si="402"/>
        <v>0</v>
      </c>
      <c r="AA226" s="11">
        <f>AA227</f>
        <v>-32351</v>
      </c>
      <c r="AB226" s="11">
        <f t="shared" ref="AB226" si="416">AB227</f>
        <v>0</v>
      </c>
      <c r="AC226" s="11">
        <f t="shared" si="409"/>
        <v>0</v>
      </c>
      <c r="AD226" s="11">
        <f t="shared" si="409"/>
        <v>0</v>
      </c>
      <c r="AE226" s="11">
        <f t="shared" si="409"/>
        <v>0</v>
      </c>
      <c r="AF226" s="11">
        <f t="shared" si="409"/>
        <v>0</v>
      </c>
      <c r="AG226" s="11">
        <f>AG227</f>
        <v>0</v>
      </c>
      <c r="AH226" s="11">
        <f t="shared" ref="AH226" si="417">AH227</f>
        <v>0</v>
      </c>
      <c r="AI226" s="11">
        <f t="shared" si="410"/>
        <v>0</v>
      </c>
      <c r="AJ226" s="11">
        <f t="shared" si="410"/>
        <v>0</v>
      </c>
      <c r="AK226" s="11">
        <f t="shared" si="410"/>
        <v>0</v>
      </c>
      <c r="AL226" s="11">
        <f t="shared" si="410"/>
        <v>0</v>
      </c>
      <c r="AM226" s="11">
        <f>AM227</f>
        <v>0</v>
      </c>
      <c r="AN226" s="11">
        <f t="shared" ref="AN226" si="418">AN227</f>
        <v>0</v>
      </c>
      <c r="AO226" s="11">
        <f t="shared" si="411"/>
        <v>0</v>
      </c>
      <c r="AP226" s="11">
        <f t="shared" si="411"/>
        <v>0</v>
      </c>
      <c r="AQ226" s="11">
        <f t="shared" si="411"/>
        <v>0</v>
      </c>
      <c r="AR226" s="11">
        <f t="shared" si="411"/>
        <v>0</v>
      </c>
      <c r="AS226" s="11">
        <f>AS227</f>
        <v>0</v>
      </c>
      <c r="AT226" s="11">
        <f t="shared" ref="AT226" si="419">AT227</f>
        <v>0</v>
      </c>
      <c r="AU226" s="11">
        <f t="shared" si="412"/>
        <v>0</v>
      </c>
      <c r="AV226" s="11">
        <f t="shared" si="412"/>
        <v>0</v>
      </c>
      <c r="AW226" s="11">
        <f t="shared" si="412"/>
        <v>0</v>
      </c>
      <c r="AX226" s="11">
        <f t="shared" si="412"/>
        <v>0</v>
      </c>
      <c r="AY226" s="11">
        <f>AY227</f>
        <v>0</v>
      </c>
      <c r="AZ226" s="11">
        <f t="shared" ref="AZ226" si="420">AZ227</f>
        <v>0</v>
      </c>
      <c r="BA226" s="11">
        <f t="shared" si="413"/>
        <v>0</v>
      </c>
      <c r="BB226" s="11">
        <f t="shared" si="413"/>
        <v>0</v>
      </c>
      <c r="BC226" s="11">
        <f t="shared" si="413"/>
        <v>0</v>
      </c>
      <c r="BD226" s="11">
        <f t="shared" si="413"/>
        <v>0</v>
      </c>
    </row>
    <row r="227" spans="1:56" ht="33.6" hidden="1">
      <c r="A227" s="29" t="s">
        <v>171</v>
      </c>
      <c r="B227" s="43">
        <v>903</v>
      </c>
      <c r="C227" s="27" t="s">
        <v>33</v>
      </c>
      <c r="D227" s="27" t="s">
        <v>80</v>
      </c>
      <c r="E227" s="43" t="s">
        <v>558</v>
      </c>
      <c r="F227" s="27" t="s">
        <v>172</v>
      </c>
      <c r="G227" s="11">
        <f>33935-1584</f>
        <v>32351</v>
      </c>
      <c r="H227" s="9"/>
      <c r="I227" s="11"/>
      <c r="J227" s="9"/>
      <c r="K227" s="11"/>
      <c r="L227" s="9"/>
      <c r="M227" s="9">
        <f>G227+I227+J227+K227+L227</f>
        <v>32351</v>
      </c>
      <c r="N227" s="10">
        <f>H227+L227</f>
        <v>0</v>
      </c>
      <c r="O227" s="11"/>
      <c r="P227" s="9"/>
      <c r="Q227" s="11"/>
      <c r="R227" s="9"/>
      <c r="S227" s="9">
        <f>M227+O227+P227+Q227+R227</f>
        <v>32351</v>
      </c>
      <c r="T227" s="10">
        <f>N227+R227</f>
        <v>0</v>
      </c>
      <c r="U227" s="11"/>
      <c r="V227" s="9"/>
      <c r="W227" s="11"/>
      <c r="X227" s="9"/>
      <c r="Y227" s="9">
        <f>S227+U227+V227+W227+X227</f>
        <v>32351</v>
      </c>
      <c r="Z227" s="10">
        <f>T227+X227</f>
        <v>0</v>
      </c>
      <c r="AA227" s="11">
        <v>-32351</v>
      </c>
      <c r="AB227" s="9"/>
      <c r="AC227" s="11"/>
      <c r="AD227" s="9"/>
      <c r="AE227" s="9">
        <f>Y227+AA227+AB227+AC227+AD227</f>
        <v>0</v>
      </c>
      <c r="AF227" s="10">
        <f>Z227+AD227</f>
        <v>0</v>
      </c>
      <c r="AG227" s="11"/>
      <c r="AH227" s="9"/>
      <c r="AI227" s="11"/>
      <c r="AJ227" s="9"/>
      <c r="AK227" s="9">
        <f>AE227+AG227+AH227+AI227+AJ227</f>
        <v>0</v>
      </c>
      <c r="AL227" s="10">
        <f>AF227+AJ227</f>
        <v>0</v>
      </c>
      <c r="AM227" s="11"/>
      <c r="AN227" s="9"/>
      <c r="AO227" s="11"/>
      <c r="AP227" s="9"/>
      <c r="AQ227" s="9">
        <f>AK227+AM227+AN227+AO227+AP227</f>
        <v>0</v>
      </c>
      <c r="AR227" s="10">
        <f>AL227+AP227</f>
        <v>0</v>
      </c>
      <c r="AS227" s="11"/>
      <c r="AT227" s="9"/>
      <c r="AU227" s="11"/>
      <c r="AV227" s="9"/>
      <c r="AW227" s="9">
        <f>AQ227+AS227+AT227+AU227+AV227</f>
        <v>0</v>
      </c>
      <c r="AX227" s="10">
        <f>AR227+AV227</f>
        <v>0</v>
      </c>
      <c r="AY227" s="11"/>
      <c r="AZ227" s="9"/>
      <c r="BA227" s="11"/>
      <c r="BB227" s="9"/>
      <c r="BC227" s="9">
        <f>AW227+AY227+AZ227+BA227+BB227</f>
        <v>0</v>
      </c>
      <c r="BD227" s="10">
        <f>AX227+BB227</f>
        <v>0</v>
      </c>
    </row>
    <row r="228" spans="1:56" ht="50.4" hidden="1">
      <c r="A228" s="29" t="s">
        <v>521</v>
      </c>
      <c r="B228" s="43">
        <v>903</v>
      </c>
      <c r="C228" s="27" t="s">
        <v>33</v>
      </c>
      <c r="D228" s="27" t="s">
        <v>80</v>
      </c>
      <c r="E228" s="43" t="s">
        <v>689</v>
      </c>
      <c r="F228" s="27"/>
      <c r="G228" s="11"/>
      <c r="H228" s="9"/>
      <c r="I228" s="11"/>
      <c r="J228" s="9"/>
      <c r="K228" s="11"/>
      <c r="L228" s="9"/>
      <c r="M228" s="9"/>
      <c r="N228" s="10"/>
      <c r="O228" s="11"/>
      <c r="P228" s="9"/>
      <c r="Q228" s="11"/>
      <c r="R228" s="9"/>
      <c r="S228" s="9"/>
      <c r="T228" s="10"/>
      <c r="U228" s="11"/>
      <c r="V228" s="9"/>
      <c r="W228" s="11"/>
      <c r="X228" s="9"/>
      <c r="Y228" s="9"/>
      <c r="Z228" s="10"/>
      <c r="AA228" s="11">
        <f>AA229</f>
        <v>32351</v>
      </c>
      <c r="AB228" s="11">
        <f t="shared" ref="AB228:AQ229" si="421">AB229</f>
        <v>0</v>
      </c>
      <c r="AC228" s="11">
        <f t="shared" si="421"/>
        <v>0</v>
      </c>
      <c r="AD228" s="11">
        <f t="shared" si="421"/>
        <v>0</v>
      </c>
      <c r="AE228" s="11">
        <f t="shared" si="421"/>
        <v>32351</v>
      </c>
      <c r="AF228" s="11">
        <f t="shared" si="421"/>
        <v>0</v>
      </c>
      <c r="AG228" s="11">
        <f>AG229</f>
        <v>0</v>
      </c>
      <c r="AH228" s="11">
        <f t="shared" si="421"/>
        <v>0</v>
      </c>
      <c r="AI228" s="11">
        <f t="shared" si="421"/>
        <v>0</v>
      </c>
      <c r="AJ228" s="11">
        <f t="shared" si="421"/>
        <v>94025</v>
      </c>
      <c r="AK228" s="11">
        <f t="shared" si="421"/>
        <v>126376</v>
      </c>
      <c r="AL228" s="11">
        <f t="shared" si="421"/>
        <v>94025</v>
      </c>
      <c r="AM228" s="11">
        <f>AM229</f>
        <v>0</v>
      </c>
      <c r="AN228" s="11">
        <f t="shared" si="421"/>
        <v>0</v>
      </c>
      <c r="AO228" s="11">
        <f t="shared" si="421"/>
        <v>0</v>
      </c>
      <c r="AP228" s="11">
        <f t="shared" si="421"/>
        <v>0</v>
      </c>
      <c r="AQ228" s="11">
        <f t="shared" si="421"/>
        <v>126376</v>
      </c>
      <c r="AR228" s="11">
        <f t="shared" ref="AN228:AR229" si="422">AR229</f>
        <v>94025</v>
      </c>
      <c r="AS228" s="11">
        <f>AS229</f>
        <v>0</v>
      </c>
      <c r="AT228" s="11">
        <f t="shared" ref="AT228:BD229" si="423">AT229</f>
        <v>0</v>
      </c>
      <c r="AU228" s="11">
        <f t="shared" si="423"/>
        <v>0</v>
      </c>
      <c r="AV228" s="11">
        <f t="shared" si="423"/>
        <v>0</v>
      </c>
      <c r="AW228" s="11">
        <f t="shared" si="423"/>
        <v>126376</v>
      </c>
      <c r="AX228" s="11">
        <f t="shared" si="423"/>
        <v>94025</v>
      </c>
      <c r="AY228" s="11">
        <f>AY229</f>
        <v>0</v>
      </c>
      <c r="AZ228" s="11">
        <f t="shared" si="423"/>
        <v>0</v>
      </c>
      <c r="BA228" s="11">
        <f t="shared" si="423"/>
        <v>0</v>
      </c>
      <c r="BB228" s="11">
        <f t="shared" si="423"/>
        <v>0</v>
      </c>
      <c r="BC228" s="11">
        <f t="shared" si="423"/>
        <v>126376</v>
      </c>
      <c r="BD228" s="11">
        <f t="shared" si="423"/>
        <v>94025</v>
      </c>
    </row>
    <row r="229" spans="1:56" ht="23.25" hidden="1" customHeight="1">
      <c r="A229" s="29" t="s">
        <v>101</v>
      </c>
      <c r="B229" s="43">
        <v>903</v>
      </c>
      <c r="C229" s="27" t="s">
        <v>33</v>
      </c>
      <c r="D229" s="27" t="s">
        <v>80</v>
      </c>
      <c r="E229" s="43" t="s">
        <v>689</v>
      </c>
      <c r="F229" s="27" t="s">
        <v>102</v>
      </c>
      <c r="G229" s="11"/>
      <c r="H229" s="9"/>
      <c r="I229" s="11"/>
      <c r="J229" s="9"/>
      <c r="K229" s="11"/>
      <c r="L229" s="9"/>
      <c r="M229" s="9"/>
      <c r="N229" s="10"/>
      <c r="O229" s="11"/>
      <c r="P229" s="9"/>
      <c r="Q229" s="11"/>
      <c r="R229" s="9"/>
      <c r="S229" s="9"/>
      <c r="T229" s="10"/>
      <c r="U229" s="11"/>
      <c r="V229" s="9"/>
      <c r="W229" s="11"/>
      <c r="X229" s="9"/>
      <c r="Y229" s="9"/>
      <c r="Z229" s="10"/>
      <c r="AA229" s="11">
        <f>AA230</f>
        <v>32351</v>
      </c>
      <c r="AB229" s="11">
        <f t="shared" si="421"/>
        <v>0</v>
      </c>
      <c r="AC229" s="11">
        <f t="shared" si="421"/>
        <v>0</v>
      </c>
      <c r="AD229" s="11">
        <f t="shared" si="421"/>
        <v>0</v>
      </c>
      <c r="AE229" s="11">
        <f t="shared" si="421"/>
        <v>32351</v>
      </c>
      <c r="AF229" s="11">
        <f t="shared" si="421"/>
        <v>0</v>
      </c>
      <c r="AG229" s="11">
        <f>AG230</f>
        <v>0</v>
      </c>
      <c r="AH229" s="11">
        <f t="shared" si="421"/>
        <v>0</v>
      </c>
      <c r="AI229" s="11">
        <f t="shared" si="421"/>
        <v>0</v>
      </c>
      <c r="AJ229" s="11">
        <f t="shared" si="421"/>
        <v>94025</v>
      </c>
      <c r="AK229" s="11">
        <f t="shared" si="421"/>
        <v>126376</v>
      </c>
      <c r="AL229" s="11">
        <f t="shared" si="421"/>
        <v>94025</v>
      </c>
      <c r="AM229" s="11">
        <f>AM230</f>
        <v>0</v>
      </c>
      <c r="AN229" s="11">
        <f t="shared" si="422"/>
        <v>0</v>
      </c>
      <c r="AO229" s="11">
        <f t="shared" si="422"/>
        <v>0</v>
      </c>
      <c r="AP229" s="11">
        <f t="shared" si="422"/>
        <v>0</v>
      </c>
      <c r="AQ229" s="11">
        <f t="shared" si="422"/>
        <v>126376</v>
      </c>
      <c r="AR229" s="11">
        <f t="shared" si="422"/>
        <v>94025</v>
      </c>
      <c r="AS229" s="11">
        <f>AS230</f>
        <v>0</v>
      </c>
      <c r="AT229" s="11">
        <f t="shared" si="423"/>
        <v>0</v>
      </c>
      <c r="AU229" s="11">
        <f t="shared" si="423"/>
        <v>0</v>
      </c>
      <c r="AV229" s="11">
        <f t="shared" si="423"/>
        <v>0</v>
      </c>
      <c r="AW229" s="11">
        <f t="shared" si="423"/>
        <v>126376</v>
      </c>
      <c r="AX229" s="11">
        <f t="shared" si="423"/>
        <v>94025</v>
      </c>
      <c r="AY229" s="11">
        <f>AY230</f>
        <v>0</v>
      </c>
      <c r="AZ229" s="11">
        <f t="shared" si="423"/>
        <v>0</v>
      </c>
      <c r="BA229" s="11">
        <f t="shared" si="423"/>
        <v>0</v>
      </c>
      <c r="BB229" s="11">
        <f t="shared" si="423"/>
        <v>0</v>
      </c>
      <c r="BC229" s="11">
        <f t="shared" si="423"/>
        <v>126376</v>
      </c>
      <c r="BD229" s="11">
        <f t="shared" si="423"/>
        <v>94025</v>
      </c>
    </row>
    <row r="230" spans="1:56" ht="36" hidden="1" customHeight="1">
      <c r="A230" s="29" t="s">
        <v>171</v>
      </c>
      <c r="B230" s="43">
        <v>903</v>
      </c>
      <c r="C230" s="27" t="s">
        <v>33</v>
      </c>
      <c r="D230" s="27" t="s">
        <v>80</v>
      </c>
      <c r="E230" s="43" t="s">
        <v>689</v>
      </c>
      <c r="F230" s="27" t="s">
        <v>172</v>
      </c>
      <c r="G230" s="11"/>
      <c r="H230" s="9"/>
      <c r="I230" s="11"/>
      <c r="J230" s="9"/>
      <c r="K230" s="11"/>
      <c r="L230" s="9"/>
      <c r="M230" s="9"/>
      <c r="N230" s="10"/>
      <c r="O230" s="11"/>
      <c r="P230" s="9"/>
      <c r="Q230" s="11"/>
      <c r="R230" s="9"/>
      <c r="S230" s="9"/>
      <c r="T230" s="10"/>
      <c r="U230" s="11"/>
      <c r="V230" s="9"/>
      <c r="W230" s="11"/>
      <c r="X230" s="9"/>
      <c r="Y230" s="9"/>
      <c r="Z230" s="10"/>
      <c r="AA230" s="11">
        <v>32351</v>
      </c>
      <c r="AB230" s="9"/>
      <c r="AC230" s="11"/>
      <c r="AD230" s="9"/>
      <c r="AE230" s="9">
        <f>Y230+AA230+AB230+AC230+AD230</f>
        <v>32351</v>
      </c>
      <c r="AF230" s="10">
        <f>Z230+AD230</f>
        <v>0</v>
      </c>
      <c r="AG230" s="11"/>
      <c r="AH230" s="9"/>
      <c r="AI230" s="11"/>
      <c r="AJ230" s="9">
        <v>94025</v>
      </c>
      <c r="AK230" s="9">
        <f>AE230+AG230+AH230+AI230+AJ230</f>
        <v>126376</v>
      </c>
      <c r="AL230" s="9">
        <f>AF230+AJ230</f>
        <v>94025</v>
      </c>
      <c r="AM230" s="11"/>
      <c r="AN230" s="9"/>
      <c r="AO230" s="11"/>
      <c r="AP230" s="9"/>
      <c r="AQ230" s="9">
        <f>AK230+AM230+AN230+AO230+AP230</f>
        <v>126376</v>
      </c>
      <c r="AR230" s="9">
        <f>AL230+AP230</f>
        <v>94025</v>
      </c>
      <c r="AS230" s="11"/>
      <c r="AT230" s="9"/>
      <c r="AU230" s="11"/>
      <c r="AV230" s="9"/>
      <c r="AW230" s="9">
        <f>AQ230+AS230+AT230+AU230+AV230</f>
        <v>126376</v>
      </c>
      <c r="AX230" s="9">
        <f>AR230+AV230</f>
        <v>94025</v>
      </c>
      <c r="AY230" s="11"/>
      <c r="AZ230" s="9"/>
      <c r="BA230" s="11"/>
      <c r="BB230" s="9"/>
      <c r="BC230" s="9">
        <f>AW230+AY230+AZ230+BA230+BB230</f>
        <v>126376</v>
      </c>
      <c r="BD230" s="9">
        <f>AX230+BB230</f>
        <v>94025</v>
      </c>
    </row>
    <row r="231" spans="1:56" ht="50.4" hidden="1">
      <c r="A231" s="29" t="s">
        <v>521</v>
      </c>
      <c r="B231" s="43">
        <v>903</v>
      </c>
      <c r="C231" s="27" t="s">
        <v>33</v>
      </c>
      <c r="D231" s="27" t="s">
        <v>80</v>
      </c>
      <c r="E231" s="43" t="s">
        <v>690</v>
      </c>
      <c r="F231" s="27"/>
      <c r="G231" s="11"/>
      <c r="H231" s="9"/>
      <c r="I231" s="11"/>
      <c r="J231" s="9"/>
      <c r="K231" s="11"/>
      <c r="L231" s="9"/>
      <c r="M231" s="9"/>
      <c r="N231" s="10"/>
      <c r="O231" s="11"/>
      <c r="P231" s="9"/>
      <c r="Q231" s="11"/>
      <c r="R231" s="9"/>
      <c r="S231" s="9"/>
      <c r="T231" s="10"/>
      <c r="U231" s="11"/>
      <c r="V231" s="9"/>
      <c r="W231" s="11"/>
      <c r="X231" s="9"/>
      <c r="Y231" s="9"/>
      <c r="Z231" s="10"/>
      <c r="AA231" s="11">
        <f>AA232</f>
        <v>0</v>
      </c>
      <c r="AB231" s="11">
        <f t="shared" ref="AB231:AQ232" si="424">AB232</f>
        <v>0</v>
      </c>
      <c r="AC231" s="11">
        <f t="shared" si="424"/>
        <v>0</v>
      </c>
      <c r="AD231" s="11">
        <f t="shared" si="424"/>
        <v>94025</v>
      </c>
      <c r="AE231" s="11">
        <f t="shared" si="424"/>
        <v>94025</v>
      </c>
      <c r="AF231" s="11">
        <f t="shared" si="424"/>
        <v>94025</v>
      </c>
      <c r="AG231" s="11">
        <f>AG232</f>
        <v>0</v>
      </c>
      <c r="AH231" s="11">
        <f t="shared" si="424"/>
        <v>0</v>
      </c>
      <c r="AI231" s="11">
        <f t="shared" si="424"/>
        <v>0</v>
      </c>
      <c r="AJ231" s="11">
        <f t="shared" si="424"/>
        <v>-94025</v>
      </c>
      <c r="AK231" s="11">
        <f t="shared" si="424"/>
        <v>0</v>
      </c>
      <c r="AL231" s="11">
        <f t="shared" si="424"/>
        <v>0</v>
      </c>
      <c r="AM231" s="11">
        <f>AM232</f>
        <v>0</v>
      </c>
      <c r="AN231" s="11">
        <f t="shared" si="424"/>
        <v>0</v>
      </c>
      <c r="AO231" s="11">
        <f t="shared" si="424"/>
        <v>0</v>
      </c>
      <c r="AP231" s="11">
        <f t="shared" si="424"/>
        <v>0</v>
      </c>
      <c r="AQ231" s="11">
        <f t="shared" si="424"/>
        <v>0</v>
      </c>
      <c r="AR231" s="11">
        <f t="shared" ref="AN231:AR232" si="425">AR232</f>
        <v>0</v>
      </c>
      <c r="AS231" s="11">
        <f>AS232</f>
        <v>0</v>
      </c>
      <c r="AT231" s="11">
        <f t="shared" ref="AT231:BD232" si="426">AT232</f>
        <v>0</v>
      </c>
      <c r="AU231" s="11">
        <f t="shared" si="426"/>
        <v>0</v>
      </c>
      <c r="AV231" s="11">
        <f t="shared" si="426"/>
        <v>0</v>
      </c>
      <c r="AW231" s="11">
        <f t="shared" si="426"/>
        <v>0</v>
      </c>
      <c r="AX231" s="11">
        <f t="shared" si="426"/>
        <v>0</v>
      </c>
      <c r="AY231" s="11">
        <f>AY232</f>
        <v>0</v>
      </c>
      <c r="AZ231" s="11">
        <f t="shared" si="426"/>
        <v>0</v>
      </c>
      <c r="BA231" s="11">
        <f t="shared" si="426"/>
        <v>0</v>
      </c>
      <c r="BB231" s="11">
        <f t="shared" si="426"/>
        <v>0</v>
      </c>
      <c r="BC231" s="11">
        <f t="shared" si="426"/>
        <v>0</v>
      </c>
      <c r="BD231" s="11">
        <f t="shared" si="426"/>
        <v>0</v>
      </c>
    </row>
    <row r="232" spans="1:56" ht="24.75" hidden="1" customHeight="1">
      <c r="A232" s="29" t="s">
        <v>101</v>
      </c>
      <c r="B232" s="43">
        <v>903</v>
      </c>
      <c r="C232" s="27" t="s">
        <v>33</v>
      </c>
      <c r="D232" s="27" t="s">
        <v>80</v>
      </c>
      <c r="E232" s="43" t="s">
        <v>690</v>
      </c>
      <c r="F232" s="27" t="s">
        <v>102</v>
      </c>
      <c r="G232" s="11"/>
      <c r="H232" s="9"/>
      <c r="I232" s="11"/>
      <c r="J232" s="9"/>
      <c r="K232" s="11"/>
      <c r="L232" s="9"/>
      <c r="M232" s="9"/>
      <c r="N232" s="10"/>
      <c r="O232" s="11"/>
      <c r="P232" s="9"/>
      <c r="Q232" s="11"/>
      <c r="R232" s="9"/>
      <c r="S232" s="9"/>
      <c r="T232" s="10"/>
      <c r="U232" s="11"/>
      <c r="V232" s="9"/>
      <c r="W232" s="11"/>
      <c r="X232" s="9"/>
      <c r="Y232" s="9"/>
      <c r="Z232" s="10"/>
      <c r="AA232" s="11">
        <f>AA233</f>
        <v>0</v>
      </c>
      <c r="AB232" s="11">
        <f t="shared" si="424"/>
        <v>0</v>
      </c>
      <c r="AC232" s="11">
        <f t="shared" si="424"/>
        <v>0</v>
      </c>
      <c r="AD232" s="11">
        <f t="shared" si="424"/>
        <v>94025</v>
      </c>
      <c r="AE232" s="11">
        <f t="shared" si="424"/>
        <v>94025</v>
      </c>
      <c r="AF232" s="11">
        <f t="shared" si="424"/>
        <v>94025</v>
      </c>
      <c r="AG232" s="11">
        <f>AG233</f>
        <v>0</v>
      </c>
      <c r="AH232" s="11">
        <f t="shared" si="424"/>
        <v>0</v>
      </c>
      <c r="AI232" s="11">
        <f t="shared" si="424"/>
        <v>0</v>
      </c>
      <c r="AJ232" s="11">
        <f t="shared" si="424"/>
        <v>-94025</v>
      </c>
      <c r="AK232" s="11">
        <f t="shared" si="424"/>
        <v>0</v>
      </c>
      <c r="AL232" s="11">
        <f t="shared" si="424"/>
        <v>0</v>
      </c>
      <c r="AM232" s="11">
        <f>AM233</f>
        <v>0</v>
      </c>
      <c r="AN232" s="11">
        <f t="shared" si="425"/>
        <v>0</v>
      </c>
      <c r="AO232" s="11">
        <f t="shared" si="425"/>
        <v>0</v>
      </c>
      <c r="AP232" s="11">
        <f t="shared" si="425"/>
        <v>0</v>
      </c>
      <c r="AQ232" s="11">
        <f t="shared" si="425"/>
        <v>0</v>
      </c>
      <c r="AR232" s="11">
        <f t="shared" si="425"/>
        <v>0</v>
      </c>
      <c r="AS232" s="11">
        <f>AS233</f>
        <v>0</v>
      </c>
      <c r="AT232" s="11">
        <f t="shared" si="426"/>
        <v>0</v>
      </c>
      <c r="AU232" s="11">
        <f t="shared" si="426"/>
        <v>0</v>
      </c>
      <c r="AV232" s="11">
        <f t="shared" si="426"/>
        <v>0</v>
      </c>
      <c r="AW232" s="11">
        <f t="shared" si="426"/>
        <v>0</v>
      </c>
      <c r="AX232" s="11">
        <f t="shared" si="426"/>
        <v>0</v>
      </c>
      <c r="AY232" s="11">
        <f>AY233</f>
        <v>0</v>
      </c>
      <c r="AZ232" s="11">
        <f t="shared" si="426"/>
        <v>0</v>
      </c>
      <c r="BA232" s="11">
        <f t="shared" si="426"/>
        <v>0</v>
      </c>
      <c r="BB232" s="11">
        <f t="shared" si="426"/>
        <v>0</v>
      </c>
      <c r="BC232" s="11">
        <f t="shared" si="426"/>
        <v>0</v>
      </c>
      <c r="BD232" s="11">
        <f t="shared" si="426"/>
        <v>0</v>
      </c>
    </row>
    <row r="233" spans="1:56" ht="33.6" hidden="1">
      <c r="A233" s="29" t="s">
        <v>171</v>
      </c>
      <c r="B233" s="43">
        <v>903</v>
      </c>
      <c r="C233" s="27" t="s">
        <v>33</v>
      </c>
      <c r="D233" s="27" t="s">
        <v>80</v>
      </c>
      <c r="E233" s="43" t="s">
        <v>690</v>
      </c>
      <c r="F233" s="27" t="s">
        <v>172</v>
      </c>
      <c r="G233" s="11"/>
      <c r="H233" s="9"/>
      <c r="I233" s="11"/>
      <c r="J233" s="9"/>
      <c r="K233" s="11"/>
      <c r="L233" s="9"/>
      <c r="M233" s="9"/>
      <c r="N233" s="10"/>
      <c r="O233" s="11"/>
      <c r="P233" s="9"/>
      <c r="Q233" s="11"/>
      <c r="R233" s="9"/>
      <c r="S233" s="9"/>
      <c r="T233" s="10"/>
      <c r="U233" s="11"/>
      <c r="V233" s="9"/>
      <c r="W233" s="11"/>
      <c r="X233" s="9"/>
      <c r="Y233" s="9"/>
      <c r="Z233" s="10"/>
      <c r="AA233" s="11"/>
      <c r="AB233" s="9"/>
      <c r="AC233" s="11"/>
      <c r="AD233" s="9">
        <v>94025</v>
      </c>
      <c r="AE233" s="9">
        <f>Y233+AA233+AB233+AC233+AD233</f>
        <v>94025</v>
      </c>
      <c r="AF233" s="9">
        <f>Z233+AD233</f>
        <v>94025</v>
      </c>
      <c r="AG233" s="11"/>
      <c r="AH233" s="9"/>
      <c r="AI233" s="11"/>
      <c r="AJ233" s="9">
        <v>-94025</v>
      </c>
      <c r="AK233" s="9">
        <f>AE233+AG233+AH233+AI233+AJ233</f>
        <v>0</v>
      </c>
      <c r="AL233" s="9">
        <f>AF233+AJ233</f>
        <v>0</v>
      </c>
      <c r="AM233" s="11"/>
      <c r="AN233" s="9"/>
      <c r="AO233" s="11"/>
      <c r="AP233" s="9"/>
      <c r="AQ233" s="9">
        <f>AK233+AM233+AN233+AO233+AP233</f>
        <v>0</v>
      </c>
      <c r="AR233" s="9">
        <f>AL233+AP233</f>
        <v>0</v>
      </c>
      <c r="AS233" s="11"/>
      <c r="AT233" s="9"/>
      <c r="AU233" s="11"/>
      <c r="AV233" s="9"/>
      <c r="AW233" s="9">
        <f>AQ233+AS233+AT233+AU233+AV233</f>
        <v>0</v>
      </c>
      <c r="AX233" s="9">
        <f>AR233+AV233</f>
        <v>0</v>
      </c>
      <c r="AY233" s="11"/>
      <c r="AZ233" s="9"/>
      <c r="BA233" s="11"/>
      <c r="BB233" s="9"/>
      <c r="BC233" s="9">
        <f>AW233+AY233+AZ233+BA233+BB233</f>
        <v>0</v>
      </c>
      <c r="BD233" s="9">
        <f>AX233+BB233</f>
        <v>0</v>
      </c>
    </row>
    <row r="234" spans="1:56" ht="67.2" hidden="1">
      <c r="A234" s="29" t="s">
        <v>579</v>
      </c>
      <c r="B234" s="43">
        <v>903</v>
      </c>
      <c r="C234" s="27" t="s">
        <v>33</v>
      </c>
      <c r="D234" s="27" t="s">
        <v>80</v>
      </c>
      <c r="E234" s="43" t="s">
        <v>578</v>
      </c>
      <c r="F234" s="27"/>
      <c r="G234" s="11">
        <f>G235</f>
        <v>1584</v>
      </c>
      <c r="H234" s="9"/>
      <c r="I234" s="11">
        <f t="shared" ref="I234:I235" si="427">I235</f>
        <v>0</v>
      </c>
      <c r="J234" s="9"/>
      <c r="K234" s="11">
        <f t="shared" ref="K234:K235" si="428">K235</f>
        <v>0</v>
      </c>
      <c r="L234" s="9"/>
      <c r="M234" s="11">
        <f t="shared" ref="M234:M235" si="429">M235</f>
        <v>1584</v>
      </c>
      <c r="N234" s="9"/>
      <c r="O234" s="11">
        <f t="shared" ref="O234:O235" si="430">O235</f>
        <v>0</v>
      </c>
      <c r="P234" s="9"/>
      <c r="Q234" s="11">
        <f t="shared" ref="Q234:Q235" si="431">Q235</f>
        <v>0</v>
      </c>
      <c r="R234" s="9"/>
      <c r="S234" s="11">
        <f t="shared" ref="S234:S235" si="432">S235</f>
        <v>1584</v>
      </c>
      <c r="T234" s="9"/>
      <c r="U234" s="11">
        <f t="shared" ref="U234:U235" si="433">U235</f>
        <v>0</v>
      </c>
      <c r="V234" s="9"/>
      <c r="W234" s="11">
        <f t="shared" ref="W234:W235" si="434">W235</f>
        <v>0</v>
      </c>
      <c r="X234" s="9"/>
      <c r="Y234" s="11">
        <f t="shared" ref="Y234:Y235" si="435">Y235</f>
        <v>1584</v>
      </c>
      <c r="Z234" s="9"/>
      <c r="AA234" s="11">
        <f t="shared" ref="AA234:AA235" si="436">AA235</f>
        <v>0</v>
      </c>
      <c r="AB234" s="9"/>
      <c r="AC234" s="11">
        <f t="shared" ref="AC234:AC235" si="437">AC235</f>
        <v>0</v>
      </c>
      <c r="AD234" s="9"/>
      <c r="AE234" s="11">
        <f t="shared" ref="AE234:AE235" si="438">AE235</f>
        <v>1584</v>
      </c>
      <c r="AF234" s="9"/>
      <c r="AG234" s="11">
        <f t="shared" ref="AG234:AG235" si="439">AG235</f>
        <v>0</v>
      </c>
      <c r="AH234" s="9"/>
      <c r="AI234" s="11">
        <f t="shared" ref="AI234:AI235" si="440">AI235</f>
        <v>0</v>
      </c>
      <c r="AJ234" s="9"/>
      <c r="AK234" s="11">
        <f t="shared" ref="AK234:AK235" si="441">AK235</f>
        <v>1584</v>
      </c>
      <c r="AL234" s="9"/>
      <c r="AM234" s="11">
        <f t="shared" ref="AM234:AM235" si="442">AM235</f>
        <v>0</v>
      </c>
      <c r="AN234" s="9"/>
      <c r="AO234" s="11">
        <f t="shared" ref="AO234:AO235" si="443">AO235</f>
        <v>0</v>
      </c>
      <c r="AP234" s="9"/>
      <c r="AQ234" s="11">
        <f t="shared" ref="AQ234:AQ235" si="444">AQ235</f>
        <v>1584</v>
      </c>
      <c r="AR234" s="9"/>
      <c r="AS234" s="11">
        <f t="shared" ref="AS234:AS235" si="445">AS235</f>
        <v>0</v>
      </c>
      <c r="AT234" s="9"/>
      <c r="AU234" s="11">
        <f t="shared" ref="AU234:AU235" si="446">AU235</f>
        <v>0</v>
      </c>
      <c r="AV234" s="9"/>
      <c r="AW234" s="11">
        <f t="shared" ref="AW234:AW235" si="447">AW235</f>
        <v>1584</v>
      </c>
      <c r="AX234" s="9"/>
      <c r="AY234" s="11">
        <f t="shared" ref="AY234:AY235" si="448">AY235</f>
        <v>0</v>
      </c>
      <c r="AZ234" s="9"/>
      <c r="BA234" s="11">
        <f t="shared" ref="BA234:BA235" si="449">BA235</f>
        <v>0</v>
      </c>
      <c r="BB234" s="9"/>
      <c r="BC234" s="11">
        <f t="shared" ref="BC234:BC235" si="450">BC235</f>
        <v>1584</v>
      </c>
      <c r="BD234" s="9"/>
    </row>
    <row r="235" spans="1:56" ht="17.25" hidden="1" customHeight="1">
      <c r="A235" s="29" t="s">
        <v>101</v>
      </c>
      <c r="B235" s="43">
        <v>903</v>
      </c>
      <c r="C235" s="27" t="s">
        <v>33</v>
      </c>
      <c r="D235" s="27" t="s">
        <v>80</v>
      </c>
      <c r="E235" s="43" t="s">
        <v>578</v>
      </c>
      <c r="F235" s="27" t="s">
        <v>102</v>
      </c>
      <c r="G235" s="11">
        <f>G236</f>
        <v>1584</v>
      </c>
      <c r="H235" s="9"/>
      <c r="I235" s="11">
        <f t="shared" si="427"/>
        <v>0</v>
      </c>
      <c r="J235" s="9"/>
      <c r="K235" s="11">
        <f t="shared" si="428"/>
        <v>0</v>
      </c>
      <c r="L235" s="9"/>
      <c r="M235" s="11">
        <f t="shared" si="429"/>
        <v>1584</v>
      </c>
      <c r="N235" s="9"/>
      <c r="O235" s="11">
        <f t="shared" si="430"/>
        <v>0</v>
      </c>
      <c r="P235" s="9"/>
      <c r="Q235" s="11">
        <f t="shared" si="431"/>
        <v>0</v>
      </c>
      <c r="R235" s="9"/>
      <c r="S235" s="11">
        <f t="shared" si="432"/>
        <v>1584</v>
      </c>
      <c r="T235" s="9"/>
      <c r="U235" s="11">
        <f t="shared" si="433"/>
        <v>0</v>
      </c>
      <c r="V235" s="9"/>
      <c r="W235" s="11">
        <f t="shared" si="434"/>
        <v>0</v>
      </c>
      <c r="X235" s="9"/>
      <c r="Y235" s="11">
        <f t="shared" si="435"/>
        <v>1584</v>
      </c>
      <c r="Z235" s="9"/>
      <c r="AA235" s="11">
        <f t="shared" si="436"/>
        <v>0</v>
      </c>
      <c r="AB235" s="9"/>
      <c r="AC235" s="11">
        <f t="shared" si="437"/>
        <v>0</v>
      </c>
      <c r="AD235" s="9"/>
      <c r="AE235" s="11">
        <f t="shared" si="438"/>
        <v>1584</v>
      </c>
      <c r="AF235" s="9"/>
      <c r="AG235" s="11">
        <f t="shared" si="439"/>
        <v>0</v>
      </c>
      <c r="AH235" s="9"/>
      <c r="AI235" s="11">
        <f t="shared" si="440"/>
        <v>0</v>
      </c>
      <c r="AJ235" s="9"/>
      <c r="AK235" s="11">
        <f t="shared" si="441"/>
        <v>1584</v>
      </c>
      <c r="AL235" s="9"/>
      <c r="AM235" s="11">
        <f t="shared" si="442"/>
        <v>0</v>
      </c>
      <c r="AN235" s="9"/>
      <c r="AO235" s="11">
        <f t="shared" si="443"/>
        <v>0</v>
      </c>
      <c r="AP235" s="9"/>
      <c r="AQ235" s="11">
        <f t="shared" si="444"/>
        <v>1584</v>
      </c>
      <c r="AR235" s="9"/>
      <c r="AS235" s="11">
        <f t="shared" si="445"/>
        <v>0</v>
      </c>
      <c r="AT235" s="9"/>
      <c r="AU235" s="11">
        <f t="shared" si="446"/>
        <v>0</v>
      </c>
      <c r="AV235" s="9"/>
      <c r="AW235" s="11">
        <f t="shared" si="447"/>
        <v>1584</v>
      </c>
      <c r="AX235" s="9"/>
      <c r="AY235" s="11">
        <f t="shared" si="448"/>
        <v>0</v>
      </c>
      <c r="AZ235" s="9"/>
      <c r="BA235" s="11">
        <f t="shared" si="449"/>
        <v>0</v>
      </c>
      <c r="BB235" s="9"/>
      <c r="BC235" s="11">
        <f t="shared" si="450"/>
        <v>1584</v>
      </c>
      <c r="BD235" s="9"/>
    </row>
    <row r="236" spans="1:56" ht="33.6" hidden="1">
      <c r="A236" s="29" t="s">
        <v>171</v>
      </c>
      <c r="B236" s="43">
        <v>903</v>
      </c>
      <c r="C236" s="27" t="s">
        <v>33</v>
      </c>
      <c r="D236" s="27" t="s">
        <v>80</v>
      </c>
      <c r="E236" s="43" t="s">
        <v>578</v>
      </c>
      <c r="F236" s="27" t="s">
        <v>172</v>
      </c>
      <c r="G236" s="11">
        <v>1584</v>
      </c>
      <c r="H236" s="9"/>
      <c r="I236" s="11"/>
      <c r="J236" s="9"/>
      <c r="K236" s="11"/>
      <c r="L236" s="9"/>
      <c r="M236" s="9">
        <f>G236+I236+J236+K236+L236</f>
        <v>1584</v>
      </c>
      <c r="N236" s="10">
        <f>H236+L236</f>
        <v>0</v>
      </c>
      <c r="O236" s="11"/>
      <c r="P236" s="9"/>
      <c r="Q236" s="11"/>
      <c r="R236" s="9"/>
      <c r="S236" s="9">
        <f>M236+O236+P236+Q236+R236</f>
        <v>1584</v>
      </c>
      <c r="T236" s="10">
        <f>N236+R236</f>
        <v>0</v>
      </c>
      <c r="U236" s="11"/>
      <c r="V236" s="9"/>
      <c r="W236" s="11"/>
      <c r="X236" s="9"/>
      <c r="Y236" s="9">
        <f>S236+U236+V236+W236+X236</f>
        <v>1584</v>
      </c>
      <c r="Z236" s="10">
        <f>T236+X236</f>
        <v>0</v>
      </c>
      <c r="AA236" s="11"/>
      <c r="AB236" s="9"/>
      <c r="AC236" s="11"/>
      <c r="AD236" s="9"/>
      <c r="AE236" s="9">
        <f>Y236+AA236+AB236+AC236+AD236</f>
        <v>1584</v>
      </c>
      <c r="AF236" s="10">
        <f>Z236+AD236</f>
        <v>0</v>
      </c>
      <c r="AG236" s="11"/>
      <c r="AH236" s="9"/>
      <c r="AI236" s="11"/>
      <c r="AJ236" s="9"/>
      <c r="AK236" s="9">
        <f>AE236+AG236+AH236+AI236+AJ236</f>
        <v>1584</v>
      </c>
      <c r="AL236" s="10">
        <f>AF236+AJ236</f>
        <v>0</v>
      </c>
      <c r="AM236" s="11"/>
      <c r="AN236" s="9"/>
      <c r="AO236" s="11"/>
      <c r="AP236" s="9"/>
      <c r="AQ236" s="9">
        <f>AK236+AM236+AN236+AO236+AP236</f>
        <v>1584</v>
      </c>
      <c r="AR236" s="10">
        <f>AL236+AP236</f>
        <v>0</v>
      </c>
      <c r="AS236" s="11"/>
      <c r="AT236" s="9"/>
      <c r="AU236" s="11"/>
      <c r="AV236" s="9"/>
      <c r="AW236" s="9">
        <f>AQ236+AS236+AT236+AU236+AV236</f>
        <v>1584</v>
      </c>
      <c r="AX236" s="10">
        <f>AR236+AV236</f>
        <v>0</v>
      </c>
      <c r="AY236" s="11"/>
      <c r="AZ236" s="9"/>
      <c r="BA236" s="11"/>
      <c r="BB236" s="9"/>
      <c r="BC236" s="9">
        <f>AW236+AY236+AZ236+BA236+BB236</f>
        <v>1584</v>
      </c>
      <c r="BD236" s="10">
        <f>AX236+BB236</f>
        <v>0</v>
      </c>
    </row>
    <row r="237" spans="1:56" ht="18" hidden="1" customHeight="1">
      <c r="A237" s="26" t="s">
        <v>62</v>
      </c>
      <c r="B237" s="35">
        <v>903</v>
      </c>
      <c r="C237" s="27" t="s">
        <v>33</v>
      </c>
      <c r="D237" s="27" t="s">
        <v>80</v>
      </c>
      <c r="E237" s="27" t="s">
        <v>63</v>
      </c>
      <c r="F237" s="27"/>
      <c r="G237" s="11"/>
      <c r="H237" s="9"/>
      <c r="I237" s="11"/>
      <c r="J237" s="9"/>
      <c r="K237" s="11"/>
      <c r="L237" s="9"/>
      <c r="M237" s="11"/>
      <c r="N237" s="9"/>
      <c r="O237" s="11"/>
      <c r="P237" s="9"/>
      <c r="Q237" s="11"/>
      <c r="R237" s="9"/>
      <c r="S237" s="11"/>
      <c r="T237" s="9"/>
      <c r="U237" s="11"/>
      <c r="V237" s="9"/>
      <c r="W237" s="11"/>
      <c r="X237" s="9"/>
      <c r="Y237" s="11"/>
      <c r="Z237" s="9"/>
      <c r="AA237" s="11">
        <f>AA238+AA241+AA244+AA247</f>
        <v>0</v>
      </c>
      <c r="AB237" s="11">
        <f t="shared" ref="AB237:AF237" si="451">AB238+AB241+AB244+AB247</f>
        <v>0</v>
      </c>
      <c r="AC237" s="11">
        <f t="shared" si="451"/>
        <v>0</v>
      </c>
      <c r="AD237" s="11">
        <f t="shared" si="451"/>
        <v>11215</v>
      </c>
      <c r="AE237" s="11">
        <f t="shared" si="451"/>
        <v>11215</v>
      </c>
      <c r="AF237" s="11">
        <f t="shared" si="451"/>
        <v>11215</v>
      </c>
      <c r="AG237" s="11">
        <f>AG238+AG241+AG244+AG247</f>
        <v>0</v>
      </c>
      <c r="AH237" s="11">
        <f t="shared" ref="AH237:AL237" si="452">AH238+AH241+AH244+AH247</f>
        <v>0</v>
      </c>
      <c r="AI237" s="11">
        <f t="shared" si="452"/>
        <v>0</v>
      </c>
      <c r="AJ237" s="11">
        <f t="shared" si="452"/>
        <v>0</v>
      </c>
      <c r="AK237" s="11">
        <f t="shared" si="452"/>
        <v>11215</v>
      </c>
      <c r="AL237" s="11">
        <f t="shared" si="452"/>
        <v>11215</v>
      </c>
      <c r="AM237" s="11">
        <f>AM238+AM241+AM244+AM247</f>
        <v>0</v>
      </c>
      <c r="AN237" s="11">
        <f t="shared" ref="AN237:AR237" si="453">AN238+AN241+AN244+AN247</f>
        <v>0</v>
      </c>
      <c r="AO237" s="11">
        <f t="shared" si="453"/>
        <v>0</v>
      </c>
      <c r="AP237" s="11">
        <f t="shared" si="453"/>
        <v>0</v>
      </c>
      <c r="AQ237" s="11">
        <f t="shared" si="453"/>
        <v>11215</v>
      </c>
      <c r="AR237" s="11">
        <f t="shared" si="453"/>
        <v>11215</v>
      </c>
      <c r="AS237" s="11">
        <f>AS238+AS241+AS244+AS247</f>
        <v>0</v>
      </c>
      <c r="AT237" s="11">
        <f t="shared" ref="AT237:AX237" si="454">AT238+AT241+AT244+AT247</f>
        <v>0</v>
      </c>
      <c r="AU237" s="11">
        <f t="shared" si="454"/>
        <v>0</v>
      </c>
      <c r="AV237" s="11">
        <f t="shared" si="454"/>
        <v>0</v>
      </c>
      <c r="AW237" s="11">
        <f t="shared" si="454"/>
        <v>11215</v>
      </c>
      <c r="AX237" s="11">
        <f t="shared" si="454"/>
        <v>11215</v>
      </c>
      <c r="AY237" s="11">
        <f>AY238+AY241+AY244+AY247</f>
        <v>0</v>
      </c>
      <c r="AZ237" s="11">
        <f t="shared" ref="AZ237:BD237" si="455">AZ238+AZ241+AZ244+AZ247</f>
        <v>0</v>
      </c>
      <c r="BA237" s="11">
        <f t="shared" si="455"/>
        <v>0</v>
      </c>
      <c r="BB237" s="11">
        <f t="shared" si="455"/>
        <v>2638</v>
      </c>
      <c r="BC237" s="11">
        <f t="shared" si="455"/>
        <v>13853</v>
      </c>
      <c r="BD237" s="11">
        <f t="shared" si="455"/>
        <v>13853</v>
      </c>
    </row>
    <row r="238" spans="1:56" ht="84" hidden="1">
      <c r="A238" s="29" t="s">
        <v>691</v>
      </c>
      <c r="B238" s="35">
        <v>903</v>
      </c>
      <c r="C238" s="27" t="s">
        <v>33</v>
      </c>
      <c r="D238" s="27" t="s">
        <v>80</v>
      </c>
      <c r="E238" s="27" t="s">
        <v>692</v>
      </c>
      <c r="F238" s="27"/>
      <c r="G238" s="11"/>
      <c r="H238" s="9"/>
      <c r="I238" s="11"/>
      <c r="J238" s="9"/>
      <c r="K238" s="11"/>
      <c r="L238" s="9"/>
      <c r="M238" s="11"/>
      <c r="N238" s="9"/>
      <c r="O238" s="11"/>
      <c r="P238" s="9"/>
      <c r="Q238" s="11"/>
      <c r="R238" s="9"/>
      <c r="S238" s="11"/>
      <c r="T238" s="9"/>
      <c r="U238" s="11"/>
      <c r="V238" s="9"/>
      <c r="W238" s="11"/>
      <c r="X238" s="9"/>
      <c r="Y238" s="11"/>
      <c r="Z238" s="9"/>
      <c r="AA238" s="11">
        <f>AA239</f>
        <v>0</v>
      </c>
      <c r="AB238" s="11">
        <f t="shared" ref="AB238:AQ239" si="456">AB239</f>
        <v>0</v>
      </c>
      <c r="AC238" s="11">
        <f t="shared" si="456"/>
        <v>0</v>
      </c>
      <c r="AD238" s="11">
        <f t="shared" si="456"/>
        <v>1320</v>
      </c>
      <c r="AE238" s="11">
        <f t="shared" si="456"/>
        <v>1320</v>
      </c>
      <c r="AF238" s="11">
        <f t="shared" si="456"/>
        <v>1320</v>
      </c>
      <c r="AG238" s="11">
        <f>AG239</f>
        <v>0</v>
      </c>
      <c r="AH238" s="11">
        <f t="shared" si="456"/>
        <v>0</v>
      </c>
      <c r="AI238" s="11">
        <f t="shared" si="456"/>
        <v>0</v>
      </c>
      <c r="AJ238" s="11">
        <f t="shared" si="456"/>
        <v>0</v>
      </c>
      <c r="AK238" s="11">
        <f t="shared" si="456"/>
        <v>1320</v>
      </c>
      <c r="AL238" s="11">
        <f t="shared" si="456"/>
        <v>1320</v>
      </c>
      <c r="AM238" s="11">
        <f>AM239</f>
        <v>0</v>
      </c>
      <c r="AN238" s="11">
        <f t="shared" si="456"/>
        <v>0</v>
      </c>
      <c r="AO238" s="11">
        <f t="shared" si="456"/>
        <v>0</v>
      </c>
      <c r="AP238" s="11">
        <f t="shared" si="456"/>
        <v>0</v>
      </c>
      <c r="AQ238" s="11">
        <f t="shared" si="456"/>
        <v>1320</v>
      </c>
      <c r="AR238" s="11">
        <f t="shared" ref="AN238:AR239" si="457">AR239</f>
        <v>1320</v>
      </c>
      <c r="AS238" s="11">
        <f>AS239</f>
        <v>0</v>
      </c>
      <c r="AT238" s="11">
        <f t="shared" ref="AT238:BD239" si="458">AT239</f>
        <v>0</v>
      </c>
      <c r="AU238" s="11">
        <f t="shared" si="458"/>
        <v>0</v>
      </c>
      <c r="AV238" s="11">
        <f t="shared" si="458"/>
        <v>0</v>
      </c>
      <c r="AW238" s="11">
        <f t="shared" si="458"/>
        <v>1320</v>
      </c>
      <c r="AX238" s="11">
        <f t="shared" si="458"/>
        <v>1320</v>
      </c>
      <c r="AY238" s="11">
        <f>AY239</f>
        <v>0</v>
      </c>
      <c r="AZ238" s="11">
        <f t="shared" si="458"/>
        <v>0</v>
      </c>
      <c r="BA238" s="11">
        <f t="shared" si="458"/>
        <v>0</v>
      </c>
      <c r="BB238" s="11">
        <f t="shared" si="458"/>
        <v>0</v>
      </c>
      <c r="BC238" s="11">
        <f t="shared" si="458"/>
        <v>1320</v>
      </c>
      <c r="BD238" s="11">
        <f t="shared" si="458"/>
        <v>1320</v>
      </c>
    </row>
    <row r="239" spans="1:56" ht="21" hidden="1" customHeight="1">
      <c r="A239" s="29" t="s">
        <v>101</v>
      </c>
      <c r="B239" s="35">
        <v>903</v>
      </c>
      <c r="C239" s="27" t="s">
        <v>33</v>
      </c>
      <c r="D239" s="27" t="s">
        <v>80</v>
      </c>
      <c r="E239" s="27" t="s">
        <v>692</v>
      </c>
      <c r="F239" s="27" t="s">
        <v>102</v>
      </c>
      <c r="G239" s="11"/>
      <c r="H239" s="9"/>
      <c r="I239" s="11"/>
      <c r="J239" s="9"/>
      <c r="K239" s="11"/>
      <c r="L239" s="9"/>
      <c r="M239" s="11"/>
      <c r="N239" s="9"/>
      <c r="O239" s="11"/>
      <c r="P239" s="9"/>
      <c r="Q239" s="11"/>
      <c r="R239" s="9"/>
      <c r="S239" s="11"/>
      <c r="T239" s="9"/>
      <c r="U239" s="11"/>
      <c r="V239" s="9"/>
      <c r="W239" s="11"/>
      <c r="X239" s="9"/>
      <c r="Y239" s="11"/>
      <c r="Z239" s="9"/>
      <c r="AA239" s="11">
        <f>AA240</f>
        <v>0</v>
      </c>
      <c r="AB239" s="11">
        <f t="shared" si="456"/>
        <v>0</v>
      </c>
      <c r="AC239" s="11">
        <f t="shared" si="456"/>
        <v>0</v>
      </c>
      <c r="AD239" s="11">
        <f t="shared" si="456"/>
        <v>1320</v>
      </c>
      <c r="AE239" s="11">
        <f t="shared" si="456"/>
        <v>1320</v>
      </c>
      <c r="AF239" s="11">
        <f t="shared" si="456"/>
        <v>1320</v>
      </c>
      <c r="AG239" s="11">
        <f>AG240</f>
        <v>0</v>
      </c>
      <c r="AH239" s="11">
        <f t="shared" si="456"/>
        <v>0</v>
      </c>
      <c r="AI239" s="11">
        <f t="shared" si="456"/>
        <v>0</v>
      </c>
      <c r="AJ239" s="11">
        <f t="shared" si="456"/>
        <v>0</v>
      </c>
      <c r="AK239" s="11">
        <f t="shared" si="456"/>
        <v>1320</v>
      </c>
      <c r="AL239" s="11">
        <f t="shared" si="456"/>
        <v>1320</v>
      </c>
      <c r="AM239" s="11">
        <f>AM240</f>
        <v>0</v>
      </c>
      <c r="AN239" s="11">
        <f t="shared" si="457"/>
        <v>0</v>
      </c>
      <c r="AO239" s="11">
        <f t="shared" si="457"/>
        <v>0</v>
      </c>
      <c r="AP239" s="11">
        <f t="shared" si="457"/>
        <v>0</v>
      </c>
      <c r="AQ239" s="11">
        <f t="shared" si="457"/>
        <v>1320</v>
      </c>
      <c r="AR239" s="11">
        <f t="shared" si="457"/>
        <v>1320</v>
      </c>
      <c r="AS239" s="11">
        <f>AS240</f>
        <v>0</v>
      </c>
      <c r="AT239" s="11">
        <f t="shared" si="458"/>
        <v>0</v>
      </c>
      <c r="AU239" s="11">
        <f t="shared" si="458"/>
        <v>0</v>
      </c>
      <c r="AV239" s="11">
        <f t="shared" si="458"/>
        <v>0</v>
      </c>
      <c r="AW239" s="11">
        <f t="shared" si="458"/>
        <v>1320</v>
      </c>
      <c r="AX239" s="11">
        <f t="shared" si="458"/>
        <v>1320</v>
      </c>
      <c r="AY239" s="11">
        <f>AY240</f>
        <v>0</v>
      </c>
      <c r="AZ239" s="11">
        <f t="shared" si="458"/>
        <v>0</v>
      </c>
      <c r="BA239" s="11">
        <f t="shared" si="458"/>
        <v>0</v>
      </c>
      <c r="BB239" s="11">
        <f t="shared" si="458"/>
        <v>0</v>
      </c>
      <c r="BC239" s="11">
        <f t="shared" si="458"/>
        <v>1320</v>
      </c>
      <c r="BD239" s="11">
        <f t="shared" si="458"/>
        <v>1320</v>
      </c>
    </row>
    <row r="240" spans="1:56" ht="33.6" hidden="1">
      <c r="A240" s="29" t="s">
        <v>171</v>
      </c>
      <c r="B240" s="35">
        <v>903</v>
      </c>
      <c r="C240" s="27" t="s">
        <v>33</v>
      </c>
      <c r="D240" s="27" t="s">
        <v>80</v>
      </c>
      <c r="E240" s="27" t="s">
        <v>692</v>
      </c>
      <c r="F240" s="27" t="s">
        <v>172</v>
      </c>
      <c r="G240" s="11"/>
      <c r="H240" s="9"/>
      <c r="I240" s="11"/>
      <c r="J240" s="9"/>
      <c r="K240" s="11"/>
      <c r="L240" s="9"/>
      <c r="M240" s="11"/>
      <c r="N240" s="9"/>
      <c r="O240" s="11"/>
      <c r="P240" s="9"/>
      <c r="Q240" s="11"/>
      <c r="R240" s="9"/>
      <c r="S240" s="11"/>
      <c r="T240" s="9"/>
      <c r="U240" s="11"/>
      <c r="V240" s="9"/>
      <c r="W240" s="11"/>
      <c r="X240" s="9"/>
      <c r="Y240" s="11"/>
      <c r="Z240" s="9"/>
      <c r="AA240" s="11"/>
      <c r="AB240" s="9"/>
      <c r="AC240" s="11"/>
      <c r="AD240" s="9">
        <v>1320</v>
      </c>
      <c r="AE240" s="9">
        <f>Y240+AA240+AB240+AC240+AD240</f>
        <v>1320</v>
      </c>
      <c r="AF240" s="9">
        <f>Z240+AD240</f>
        <v>1320</v>
      </c>
      <c r="AG240" s="11"/>
      <c r="AH240" s="9"/>
      <c r="AI240" s="11"/>
      <c r="AJ240" s="9"/>
      <c r="AK240" s="9">
        <f>AE240+AG240+AH240+AI240+AJ240</f>
        <v>1320</v>
      </c>
      <c r="AL240" s="9">
        <f>AF240+AJ240</f>
        <v>1320</v>
      </c>
      <c r="AM240" s="11"/>
      <c r="AN240" s="9"/>
      <c r="AO240" s="11"/>
      <c r="AP240" s="9"/>
      <c r="AQ240" s="9">
        <f>AK240+AM240+AN240+AO240+AP240</f>
        <v>1320</v>
      </c>
      <c r="AR240" s="9">
        <f>AL240+AP240</f>
        <v>1320</v>
      </c>
      <c r="AS240" s="11"/>
      <c r="AT240" s="9"/>
      <c r="AU240" s="11"/>
      <c r="AV240" s="9"/>
      <c r="AW240" s="9">
        <f>AQ240+AS240+AT240+AU240+AV240</f>
        <v>1320</v>
      </c>
      <c r="AX240" s="9">
        <f>AR240+AV240</f>
        <v>1320</v>
      </c>
      <c r="AY240" s="11"/>
      <c r="AZ240" s="9"/>
      <c r="BA240" s="11"/>
      <c r="BB240" s="9"/>
      <c r="BC240" s="9">
        <f>AW240+AY240+AZ240+BA240+BB240</f>
        <v>1320</v>
      </c>
      <c r="BD240" s="9">
        <f>AX240+BB240</f>
        <v>1320</v>
      </c>
    </row>
    <row r="241" spans="1:56" ht="50.4" hidden="1">
      <c r="A241" s="29" t="s">
        <v>694</v>
      </c>
      <c r="B241" s="35">
        <v>903</v>
      </c>
      <c r="C241" s="27" t="s">
        <v>33</v>
      </c>
      <c r="D241" s="27" t="s">
        <v>80</v>
      </c>
      <c r="E241" s="27" t="s">
        <v>693</v>
      </c>
      <c r="F241" s="27"/>
      <c r="G241" s="11"/>
      <c r="H241" s="9"/>
      <c r="I241" s="11"/>
      <c r="J241" s="9"/>
      <c r="K241" s="11"/>
      <c r="L241" s="9"/>
      <c r="M241" s="11"/>
      <c r="N241" s="9"/>
      <c r="O241" s="11"/>
      <c r="P241" s="9"/>
      <c r="Q241" s="11"/>
      <c r="R241" s="9"/>
      <c r="S241" s="11"/>
      <c r="T241" s="9"/>
      <c r="U241" s="11"/>
      <c r="V241" s="9"/>
      <c r="W241" s="11"/>
      <c r="X241" s="9"/>
      <c r="Y241" s="11"/>
      <c r="Z241" s="9"/>
      <c r="AA241" s="11">
        <f>AA242</f>
        <v>0</v>
      </c>
      <c r="AB241" s="11">
        <f t="shared" ref="AB241:AQ242" si="459">AB242</f>
        <v>0</v>
      </c>
      <c r="AC241" s="11">
        <f t="shared" si="459"/>
        <v>0</v>
      </c>
      <c r="AD241" s="11">
        <f t="shared" si="459"/>
        <v>1320</v>
      </c>
      <c r="AE241" s="11">
        <f t="shared" si="459"/>
        <v>1320</v>
      </c>
      <c r="AF241" s="11">
        <f t="shared" si="459"/>
        <v>1320</v>
      </c>
      <c r="AG241" s="11">
        <f>AG242</f>
        <v>0</v>
      </c>
      <c r="AH241" s="11">
        <f t="shared" si="459"/>
        <v>0</v>
      </c>
      <c r="AI241" s="11">
        <f t="shared" si="459"/>
        <v>0</v>
      </c>
      <c r="AJ241" s="11">
        <f t="shared" si="459"/>
        <v>0</v>
      </c>
      <c r="AK241" s="11">
        <f t="shared" si="459"/>
        <v>1320</v>
      </c>
      <c r="AL241" s="11">
        <f t="shared" si="459"/>
        <v>1320</v>
      </c>
      <c r="AM241" s="11">
        <f>AM242</f>
        <v>0</v>
      </c>
      <c r="AN241" s="11">
        <f t="shared" si="459"/>
        <v>0</v>
      </c>
      <c r="AO241" s="11">
        <f t="shared" si="459"/>
        <v>0</v>
      </c>
      <c r="AP241" s="11">
        <f t="shared" si="459"/>
        <v>0</v>
      </c>
      <c r="AQ241" s="11">
        <f t="shared" si="459"/>
        <v>1320</v>
      </c>
      <c r="AR241" s="11">
        <f t="shared" ref="AN241:AR242" si="460">AR242</f>
        <v>1320</v>
      </c>
      <c r="AS241" s="11">
        <f>AS242</f>
        <v>0</v>
      </c>
      <c r="AT241" s="11">
        <f t="shared" ref="AT241:BD242" si="461">AT242</f>
        <v>0</v>
      </c>
      <c r="AU241" s="11">
        <f t="shared" si="461"/>
        <v>0</v>
      </c>
      <c r="AV241" s="11">
        <f t="shared" si="461"/>
        <v>0</v>
      </c>
      <c r="AW241" s="11">
        <f t="shared" si="461"/>
        <v>1320</v>
      </c>
      <c r="AX241" s="11">
        <f t="shared" si="461"/>
        <v>1320</v>
      </c>
      <c r="AY241" s="11">
        <f>AY242</f>
        <v>0</v>
      </c>
      <c r="AZ241" s="11">
        <f t="shared" si="461"/>
        <v>0</v>
      </c>
      <c r="BA241" s="11">
        <f t="shared" si="461"/>
        <v>0</v>
      </c>
      <c r="BB241" s="11">
        <f t="shared" si="461"/>
        <v>0</v>
      </c>
      <c r="BC241" s="11">
        <f t="shared" si="461"/>
        <v>1320</v>
      </c>
      <c r="BD241" s="11">
        <f t="shared" si="461"/>
        <v>1320</v>
      </c>
    </row>
    <row r="242" spans="1:56" ht="22.5" hidden="1" customHeight="1">
      <c r="A242" s="29" t="s">
        <v>101</v>
      </c>
      <c r="B242" s="35">
        <v>903</v>
      </c>
      <c r="C242" s="27" t="s">
        <v>33</v>
      </c>
      <c r="D242" s="27" t="s">
        <v>80</v>
      </c>
      <c r="E242" s="27" t="s">
        <v>693</v>
      </c>
      <c r="F242" s="27" t="s">
        <v>318</v>
      </c>
      <c r="G242" s="11"/>
      <c r="H242" s="9"/>
      <c r="I242" s="11"/>
      <c r="J242" s="9"/>
      <c r="K242" s="11"/>
      <c r="L242" s="9"/>
      <c r="M242" s="11"/>
      <c r="N242" s="9"/>
      <c r="O242" s="11"/>
      <c r="P242" s="9"/>
      <c r="Q242" s="11"/>
      <c r="R242" s="9"/>
      <c r="S242" s="11"/>
      <c r="T242" s="9"/>
      <c r="U242" s="11"/>
      <c r="V242" s="9"/>
      <c r="W242" s="11"/>
      <c r="X242" s="9"/>
      <c r="Y242" s="11"/>
      <c r="Z242" s="9"/>
      <c r="AA242" s="11">
        <f>AA243</f>
        <v>0</v>
      </c>
      <c r="AB242" s="11">
        <f t="shared" si="459"/>
        <v>0</v>
      </c>
      <c r="AC242" s="11">
        <f t="shared" si="459"/>
        <v>0</v>
      </c>
      <c r="AD242" s="11">
        <f t="shared" si="459"/>
        <v>1320</v>
      </c>
      <c r="AE242" s="11">
        <f t="shared" si="459"/>
        <v>1320</v>
      </c>
      <c r="AF242" s="11">
        <f t="shared" si="459"/>
        <v>1320</v>
      </c>
      <c r="AG242" s="11">
        <f>AG243</f>
        <v>0</v>
      </c>
      <c r="AH242" s="11">
        <f t="shared" si="459"/>
        <v>0</v>
      </c>
      <c r="AI242" s="11">
        <f t="shared" si="459"/>
        <v>0</v>
      </c>
      <c r="AJ242" s="11">
        <f t="shared" si="459"/>
        <v>0</v>
      </c>
      <c r="AK242" s="11">
        <f t="shared" si="459"/>
        <v>1320</v>
      </c>
      <c r="AL242" s="11">
        <f t="shared" si="459"/>
        <v>1320</v>
      </c>
      <c r="AM242" s="11">
        <f>AM243</f>
        <v>0</v>
      </c>
      <c r="AN242" s="11">
        <f t="shared" si="460"/>
        <v>0</v>
      </c>
      <c r="AO242" s="11">
        <f t="shared" si="460"/>
        <v>0</v>
      </c>
      <c r="AP242" s="11">
        <f t="shared" si="460"/>
        <v>0</v>
      </c>
      <c r="AQ242" s="11">
        <f t="shared" si="460"/>
        <v>1320</v>
      </c>
      <c r="AR242" s="11">
        <f t="shared" si="460"/>
        <v>1320</v>
      </c>
      <c r="AS242" s="11">
        <f>AS243</f>
        <v>0</v>
      </c>
      <c r="AT242" s="11">
        <f t="shared" si="461"/>
        <v>0</v>
      </c>
      <c r="AU242" s="11">
        <f t="shared" si="461"/>
        <v>0</v>
      </c>
      <c r="AV242" s="11">
        <f t="shared" si="461"/>
        <v>0</v>
      </c>
      <c r="AW242" s="11">
        <f t="shared" si="461"/>
        <v>1320</v>
      </c>
      <c r="AX242" s="11">
        <f t="shared" si="461"/>
        <v>1320</v>
      </c>
      <c r="AY242" s="11">
        <f>AY243</f>
        <v>0</v>
      </c>
      <c r="AZ242" s="11">
        <f t="shared" si="461"/>
        <v>0</v>
      </c>
      <c r="BA242" s="11">
        <f t="shared" si="461"/>
        <v>0</v>
      </c>
      <c r="BB242" s="11">
        <f t="shared" si="461"/>
        <v>0</v>
      </c>
      <c r="BC242" s="11">
        <f t="shared" si="461"/>
        <v>1320</v>
      </c>
      <c r="BD242" s="11">
        <f t="shared" si="461"/>
        <v>1320</v>
      </c>
    </row>
    <row r="243" spans="1:56" ht="33.6" hidden="1">
      <c r="A243" s="29" t="s">
        <v>171</v>
      </c>
      <c r="B243" s="35">
        <v>903</v>
      </c>
      <c r="C243" s="27" t="s">
        <v>33</v>
      </c>
      <c r="D243" s="27" t="s">
        <v>80</v>
      </c>
      <c r="E243" s="27" t="s">
        <v>693</v>
      </c>
      <c r="F243" s="27" t="s">
        <v>172</v>
      </c>
      <c r="G243" s="11"/>
      <c r="H243" s="9"/>
      <c r="I243" s="11"/>
      <c r="J243" s="9"/>
      <c r="K243" s="11"/>
      <c r="L243" s="9"/>
      <c r="M243" s="11"/>
      <c r="N243" s="9"/>
      <c r="O243" s="11"/>
      <c r="P243" s="9"/>
      <c r="Q243" s="11"/>
      <c r="R243" s="9"/>
      <c r="S243" s="11"/>
      <c r="T243" s="9"/>
      <c r="U243" s="11"/>
      <c r="V243" s="9"/>
      <c r="W243" s="11"/>
      <c r="X243" s="9"/>
      <c r="Y243" s="11"/>
      <c r="Z243" s="9"/>
      <c r="AA243" s="11"/>
      <c r="AB243" s="9"/>
      <c r="AC243" s="11"/>
      <c r="AD243" s="9">
        <v>1320</v>
      </c>
      <c r="AE243" s="9">
        <f>Y243+AA243+AB243+AC243+AD243</f>
        <v>1320</v>
      </c>
      <c r="AF243" s="9">
        <f>Z243+AD243</f>
        <v>1320</v>
      </c>
      <c r="AG243" s="11"/>
      <c r="AH243" s="9"/>
      <c r="AI243" s="11"/>
      <c r="AJ243" s="9"/>
      <c r="AK243" s="9">
        <f>AE243+AG243+AH243+AI243+AJ243</f>
        <v>1320</v>
      </c>
      <c r="AL243" s="9">
        <f>AF243+AJ243</f>
        <v>1320</v>
      </c>
      <c r="AM243" s="11"/>
      <c r="AN243" s="9"/>
      <c r="AO243" s="11"/>
      <c r="AP243" s="9"/>
      <c r="AQ243" s="9">
        <f>AK243+AM243+AN243+AO243+AP243</f>
        <v>1320</v>
      </c>
      <c r="AR243" s="9">
        <f>AL243+AP243</f>
        <v>1320</v>
      </c>
      <c r="AS243" s="11"/>
      <c r="AT243" s="9"/>
      <c r="AU243" s="11"/>
      <c r="AV243" s="9"/>
      <c r="AW243" s="9">
        <f>AQ243+AS243+AT243+AU243+AV243</f>
        <v>1320</v>
      </c>
      <c r="AX243" s="9">
        <f>AR243+AV243</f>
        <v>1320</v>
      </c>
      <c r="AY243" s="11"/>
      <c r="AZ243" s="9"/>
      <c r="BA243" s="11"/>
      <c r="BB243" s="9"/>
      <c r="BC243" s="9">
        <f>AW243+AY243+AZ243+BA243+BB243</f>
        <v>1320</v>
      </c>
      <c r="BD243" s="9">
        <f>AX243+BB243</f>
        <v>1320</v>
      </c>
    </row>
    <row r="244" spans="1:56" ht="50.4" hidden="1">
      <c r="A244" s="29" t="s">
        <v>695</v>
      </c>
      <c r="B244" s="35">
        <v>903</v>
      </c>
      <c r="C244" s="27" t="s">
        <v>33</v>
      </c>
      <c r="D244" s="27" t="s">
        <v>80</v>
      </c>
      <c r="E244" s="27" t="s">
        <v>696</v>
      </c>
      <c r="F244" s="27"/>
      <c r="G244" s="11"/>
      <c r="H244" s="9"/>
      <c r="I244" s="11"/>
      <c r="J244" s="9"/>
      <c r="K244" s="11"/>
      <c r="L244" s="9"/>
      <c r="M244" s="11"/>
      <c r="N244" s="9"/>
      <c r="O244" s="11"/>
      <c r="P244" s="9"/>
      <c r="Q244" s="11"/>
      <c r="R244" s="9"/>
      <c r="S244" s="11"/>
      <c r="T244" s="9"/>
      <c r="U244" s="11"/>
      <c r="V244" s="9"/>
      <c r="W244" s="11"/>
      <c r="X244" s="9"/>
      <c r="Y244" s="11"/>
      <c r="Z244" s="9"/>
      <c r="AA244" s="11">
        <f>AA245</f>
        <v>0</v>
      </c>
      <c r="AB244" s="11">
        <f t="shared" ref="AB244:AQ245" si="462">AB245</f>
        <v>0</v>
      </c>
      <c r="AC244" s="11">
        <f t="shared" si="462"/>
        <v>0</v>
      </c>
      <c r="AD244" s="11">
        <f t="shared" si="462"/>
        <v>660</v>
      </c>
      <c r="AE244" s="11">
        <f t="shared" si="462"/>
        <v>660</v>
      </c>
      <c r="AF244" s="11">
        <f t="shared" si="462"/>
        <v>660</v>
      </c>
      <c r="AG244" s="11">
        <f>AG245</f>
        <v>0</v>
      </c>
      <c r="AH244" s="11">
        <f t="shared" si="462"/>
        <v>0</v>
      </c>
      <c r="AI244" s="11">
        <f t="shared" si="462"/>
        <v>0</v>
      </c>
      <c r="AJ244" s="11">
        <f t="shared" si="462"/>
        <v>0</v>
      </c>
      <c r="AK244" s="11">
        <f t="shared" si="462"/>
        <v>660</v>
      </c>
      <c r="AL244" s="11">
        <f t="shared" si="462"/>
        <v>660</v>
      </c>
      <c r="AM244" s="11">
        <f>AM245</f>
        <v>0</v>
      </c>
      <c r="AN244" s="11">
        <f t="shared" si="462"/>
        <v>0</v>
      </c>
      <c r="AO244" s="11">
        <f t="shared" si="462"/>
        <v>0</v>
      </c>
      <c r="AP244" s="11">
        <f t="shared" si="462"/>
        <v>0</v>
      </c>
      <c r="AQ244" s="11">
        <f t="shared" si="462"/>
        <v>660</v>
      </c>
      <c r="AR244" s="11">
        <f t="shared" ref="AN244:AR245" si="463">AR245</f>
        <v>660</v>
      </c>
      <c r="AS244" s="11">
        <f>AS245</f>
        <v>0</v>
      </c>
      <c r="AT244" s="11">
        <f t="shared" ref="AT244:BD245" si="464">AT245</f>
        <v>0</v>
      </c>
      <c r="AU244" s="11">
        <f t="shared" si="464"/>
        <v>0</v>
      </c>
      <c r="AV244" s="11">
        <f t="shared" si="464"/>
        <v>0</v>
      </c>
      <c r="AW244" s="11">
        <f t="shared" si="464"/>
        <v>660</v>
      </c>
      <c r="AX244" s="11">
        <f t="shared" si="464"/>
        <v>660</v>
      </c>
      <c r="AY244" s="11">
        <f>AY245</f>
        <v>0</v>
      </c>
      <c r="AZ244" s="11">
        <f t="shared" si="464"/>
        <v>0</v>
      </c>
      <c r="BA244" s="11">
        <f t="shared" si="464"/>
        <v>0</v>
      </c>
      <c r="BB244" s="11">
        <f t="shared" si="464"/>
        <v>0</v>
      </c>
      <c r="BC244" s="11">
        <f t="shared" si="464"/>
        <v>660</v>
      </c>
      <c r="BD244" s="11">
        <f t="shared" si="464"/>
        <v>660</v>
      </c>
    </row>
    <row r="245" spans="1:56" ht="22.5" hidden="1" customHeight="1">
      <c r="A245" s="29" t="s">
        <v>101</v>
      </c>
      <c r="B245" s="35">
        <v>903</v>
      </c>
      <c r="C245" s="27" t="s">
        <v>33</v>
      </c>
      <c r="D245" s="27" t="s">
        <v>80</v>
      </c>
      <c r="E245" s="27" t="s">
        <v>696</v>
      </c>
      <c r="F245" s="27" t="s">
        <v>318</v>
      </c>
      <c r="G245" s="11"/>
      <c r="H245" s="9"/>
      <c r="I245" s="11"/>
      <c r="J245" s="9"/>
      <c r="K245" s="11"/>
      <c r="L245" s="9"/>
      <c r="M245" s="11"/>
      <c r="N245" s="9"/>
      <c r="O245" s="11"/>
      <c r="P245" s="9"/>
      <c r="Q245" s="11"/>
      <c r="R245" s="9"/>
      <c r="S245" s="11"/>
      <c r="T245" s="9"/>
      <c r="U245" s="11"/>
      <c r="V245" s="9"/>
      <c r="W245" s="11"/>
      <c r="X245" s="9"/>
      <c r="Y245" s="11"/>
      <c r="Z245" s="9"/>
      <c r="AA245" s="11">
        <f>AA246</f>
        <v>0</v>
      </c>
      <c r="AB245" s="11">
        <f t="shared" si="462"/>
        <v>0</v>
      </c>
      <c r="AC245" s="11">
        <f t="shared" si="462"/>
        <v>0</v>
      </c>
      <c r="AD245" s="11">
        <f t="shared" si="462"/>
        <v>660</v>
      </c>
      <c r="AE245" s="11">
        <f t="shared" si="462"/>
        <v>660</v>
      </c>
      <c r="AF245" s="11">
        <f t="shared" si="462"/>
        <v>660</v>
      </c>
      <c r="AG245" s="11">
        <f>AG246</f>
        <v>0</v>
      </c>
      <c r="AH245" s="11">
        <f t="shared" si="462"/>
        <v>0</v>
      </c>
      <c r="AI245" s="11">
        <f t="shared" si="462"/>
        <v>0</v>
      </c>
      <c r="AJ245" s="11">
        <f t="shared" si="462"/>
        <v>0</v>
      </c>
      <c r="AK245" s="11">
        <f t="shared" si="462"/>
        <v>660</v>
      </c>
      <c r="AL245" s="11">
        <f t="shared" si="462"/>
        <v>660</v>
      </c>
      <c r="AM245" s="11">
        <f>AM246</f>
        <v>0</v>
      </c>
      <c r="AN245" s="11">
        <f t="shared" si="463"/>
        <v>0</v>
      </c>
      <c r="AO245" s="11">
        <f t="shared" si="463"/>
        <v>0</v>
      </c>
      <c r="AP245" s="11">
        <f t="shared" si="463"/>
        <v>0</v>
      </c>
      <c r="AQ245" s="11">
        <f t="shared" si="463"/>
        <v>660</v>
      </c>
      <c r="AR245" s="11">
        <f t="shared" si="463"/>
        <v>660</v>
      </c>
      <c r="AS245" s="11">
        <f>AS246</f>
        <v>0</v>
      </c>
      <c r="AT245" s="11">
        <f t="shared" si="464"/>
        <v>0</v>
      </c>
      <c r="AU245" s="11">
        <f t="shared" si="464"/>
        <v>0</v>
      </c>
      <c r="AV245" s="11">
        <f t="shared" si="464"/>
        <v>0</v>
      </c>
      <c r="AW245" s="11">
        <f t="shared" si="464"/>
        <v>660</v>
      </c>
      <c r="AX245" s="11">
        <f t="shared" si="464"/>
        <v>660</v>
      </c>
      <c r="AY245" s="11">
        <f>AY246</f>
        <v>0</v>
      </c>
      <c r="AZ245" s="11">
        <f t="shared" si="464"/>
        <v>0</v>
      </c>
      <c r="BA245" s="11">
        <f t="shared" si="464"/>
        <v>0</v>
      </c>
      <c r="BB245" s="11">
        <f t="shared" si="464"/>
        <v>0</v>
      </c>
      <c r="BC245" s="11">
        <f t="shared" si="464"/>
        <v>660</v>
      </c>
      <c r="BD245" s="11">
        <f t="shared" si="464"/>
        <v>660</v>
      </c>
    </row>
    <row r="246" spans="1:56" ht="33.6" hidden="1">
      <c r="A246" s="29" t="s">
        <v>171</v>
      </c>
      <c r="B246" s="35">
        <v>903</v>
      </c>
      <c r="C246" s="27" t="s">
        <v>33</v>
      </c>
      <c r="D246" s="27" t="s">
        <v>80</v>
      </c>
      <c r="E246" s="27" t="s">
        <v>696</v>
      </c>
      <c r="F246" s="27" t="s">
        <v>172</v>
      </c>
      <c r="G246" s="11"/>
      <c r="H246" s="9"/>
      <c r="I246" s="11"/>
      <c r="J246" s="9"/>
      <c r="K246" s="11"/>
      <c r="L246" s="9"/>
      <c r="M246" s="11"/>
      <c r="N246" s="9"/>
      <c r="O246" s="11"/>
      <c r="P246" s="9"/>
      <c r="Q246" s="11"/>
      <c r="R246" s="9"/>
      <c r="S246" s="11"/>
      <c r="T246" s="9"/>
      <c r="U246" s="11"/>
      <c r="V246" s="9"/>
      <c r="W246" s="11"/>
      <c r="X246" s="9"/>
      <c r="Y246" s="11"/>
      <c r="Z246" s="9"/>
      <c r="AA246" s="11"/>
      <c r="AB246" s="9"/>
      <c r="AC246" s="11"/>
      <c r="AD246" s="9">
        <v>660</v>
      </c>
      <c r="AE246" s="9">
        <f>Y246+AA246+AB246+AC246+AD246</f>
        <v>660</v>
      </c>
      <c r="AF246" s="9">
        <f>Z246+AD246</f>
        <v>660</v>
      </c>
      <c r="AG246" s="11"/>
      <c r="AH246" s="9"/>
      <c r="AI246" s="11"/>
      <c r="AJ246" s="9"/>
      <c r="AK246" s="9">
        <f>AE246+AG246+AH246+AI246+AJ246</f>
        <v>660</v>
      </c>
      <c r="AL246" s="9">
        <f>AF246+AJ246</f>
        <v>660</v>
      </c>
      <c r="AM246" s="11"/>
      <c r="AN246" s="9"/>
      <c r="AO246" s="11"/>
      <c r="AP246" s="9"/>
      <c r="AQ246" s="9">
        <f>AK246+AM246+AN246+AO246+AP246</f>
        <v>660</v>
      </c>
      <c r="AR246" s="9">
        <f>AL246+AP246</f>
        <v>660</v>
      </c>
      <c r="AS246" s="11"/>
      <c r="AT246" s="9"/>
      <c r="AU246" s="11"/>
      <c r="AV246" s="9"/>
      <c r="AW246" s="9">
        <f>AQ246+AS246+AT246+AU246+AV246</f>
        <v>660</v>
      </c>
      <c r="AX246" s="9">
        <f>AR246+AV246</f>
        <v>660</v>
      </c>
      <c r="AY246" s="11"/>
      <c r="AZ246" s="9"/>
      <c r="BA246" s="11"/>
      <c r="BB246" s="9"/>
      <c r="BC246" s="9">
        <f>AW246+AY246+AZ246+BA246+BB246</f>
        <v>660</v>
      </c>
      <c r="BD246" s="9">
        <f>AX246+BB246</f>
        <v>660</v>
      </c>
    </row>
    <row r="247" spans="1:56" ht="18" hidden="1" customHeight="1">
      <c r="A247" s="26" t="s">
        <v>604</v>
      </c>
      <c r="B247" s="35">
        <v>903</v>
      </c>
      <c r="C247" s="27" t="s">
        <v>33</v>
      </c>
      <c r="D247" s="27" t="s">
        <v>80</v>
      </c>
      <c r="E247" s="27" t="s">
        <v>697</v>
      </c>
      <c r="F247" s="27"/>
      <c r="G247" s="11"/>
      <c r="H247" s="9"/>
      <c r="I247" s="11"/>
      <c r="J247" s="9"/>
      <c r="K247" s="11"/>
      <c r="L247" s="9"/>
      <c r="M247" s="11"/>
      <c r="N247" s="9"/>
      <c r="O247" s="11"/>
      <c r="P247" s="9"/>
      <c r="Q247" s="11"/>
      <c r="R247" s="9"/>
      <c r="S247" s="11"/>
      <c r="T247" s="9"/>
      <c r="U247" s="11"/>
      <c r="V247" s="9"/>
      <c r="W247" s="11"/>
      <c r="X247" s="9"/>
      <c r="Y247" s="11"/>
      <c r="Z247" s="9"/>
      <c r="AA247" s="11">
        <f>AA248</f>
        <v>0</v>
      </c>
      <c r="AB247" s="11">
        <f t="shared" ref="AB247:AQ249" si="465">AB248</f>
        <v>0</v>
      </c>
      <c r="AC247" s="11">
        <f t="shared" si="465"/>
        <v>0</v>
      </c>
      <c r="AD247" s="11">
        <f t="shared" si="465"/>
        <v>7915</v>
      </c>
      <c r="AE247" s="11">
        <f t="shared" si="465"/>
        <v>7915</v>
      </c>
      <c r="AF247" s="11">
        <f t="shared" si="465"/>
        <v>7915</v>
      </c>
      <c r="AG247" s="11">
        <f>AG248</f>
        <v>0</v>
      </c>
      <c r="AH247" s="11">
        <f t="shared" si="465"/>
        <v>0</v>
      </c>
      <c r="AI247" s="11">
        <f t="shared" si="465"/>
        <v>0</v>
      </c>
      <c r="AJ247" s="11">
        <f t="shared" si="465"/>
        <v>0</v>
      </c>
      <c r="AK247" s="11">
        <f t="shared" si="465"/>
        <v>7915</v>
      </c>
      <c r="AL247" s="11">
        <f t="shared" si="465"/>
        <v>7915</v>
      </c>
      <c r="AM247" s="11">
        <f>AM248</f>
        <v>0</v>
      </c>
      <c r="AN247" s="11">
        <f t="shared" si="465"/>
        <v>0</v>
      </c>
      <c r="AO247" s="11">
        <f t="shared" si="465"/>
        <v>0</v>
      </c>
      <c r="AP247" s="11">
        <f t="shared" si="465"/>
        <v>0</v>
      </c>
      <c r="AQ247" s="11">
        <f t="shared" si="465"/>
        <v>7915</v>
      </c>
      <c r="AR247" s="11">
        <f t="shared" ref="AN247:AR249" si="466">AR248</f>
        <v>7915</v>
      </c>
      <c r="AS247" s="11">
        <f>AS248</f>
        <v>0</v>
      </c>
      <c r="AT247" s="11">
        <f t="shared" ref="AT247:BD249" si="467">AT248</f>
        <v>0</v>
      </c>
      <c r="AU247" s="11">
        <f t="shared" si="467"/>
        <v>0</v>
      </c>
      <c r="AV247" s="11">
        <f t="shared" si="467"/>
        <v>0</v>
      </c>
      <c r="AW247" s="11">
        <f t="shared" si="467"/>
        <v>7915</v>
      </c>
      <c r="AX247" s="11">
        <f t="shared" si="467"/>
        <v>7915</v>
      </c>
      <c r="AY247" s="11">
        <f>AY248</f>
        <v>0</v>
      </c>
      <c r="AZ247" s="11">
        <f t="shared" si="467"/>
        <v>0</v>
      </c>
      <c r="BA247" s="11">
        <f t="shared" si="467"/>
        <v>0</v>
      </c>
      <c r="BB247" s="11">
        <f t="shared" si="467"/>
        <v>2638</v>
      </c>
      <c r="BC247" s="11">
        <f t="shared" si="467"/>
        <v>10553</v>
      </c>
      <c r="BD247" s="11">
        <f t="shared" si="467"/>
        <v>10553</v>
      </c>
    </row>
    <row r="248" spans="1:56" ht="33.6" hidden="1">
      <c r="A248" s="29" t="s">
        <v>698</v>
      </c>
      <c r="B248" s="35">
        <v>903</v>
      </c>
      <c r="C248" s="27" t="s">
        <v>33</v>
      </c>
      <c r="D248" s="27" t="s">
        <v>80</v>
      </c>
      <c r="E248" s="27" t="s">
        <v>699</v>
      </c>
      <c r="F248" s="27"/>
      <c r="G248" s="11"/>
      <c r="H248" s="9"/>
      <c r="I248" s="11"/>
      <c r="J248" s="9"/>
      <c r="K248" s="11"/>
      <c r="L248" s="9"/>
      <c r="M248" s="11"/>
      <c r="N248" s="9"/>
      <c r="O248" s="11"/>
      <c r="P248" s="9"/>
      <c r="Q248" s="11"/>
      <c r="R248" s="9"/>
      <c r="S248" s="11"/>
      <c r="T248" s="9"/>
      <c r="U248" s="11"/>
      <c r="V248" s="9"/>
      <c r="W248" s="11"/>
      <c r="X248" s="9"/>
      <c r="Y248" s="11"/>
      <c r="Z248" s="9"/>
      <c r="AA248" s="11">
        <f>AA249</f>
        <v>0</v>
      </c>
      <c r="AB248" s="11">
        <f t="shared" si="465"/>
        <v>0</v>
      </c>
      <c r="AC248" s="11">
        <f t="shared" si="465"/>
        <v>0</v>
      </c>
      <c r="AD248" s="11">
        <f t="shared" si="465"/>
        <v>7915</v>
      </c>
      <c r="AE248" s="11">
        <f t="shared" si="465"/>
        <v>7915</v>
      </c>
      <c r="AF248" s="11">
        <f t="shared" si="465"/>
        <v>7915</v>
      </c>
      <c r="AG248" s="11">
        <f>AG249</f>
        <v>0</v>
      </c>
      <c r="AH248" s="11">
        <f t="shared" si="465"/>
        <v>0</v>
      </c>
      <c r="AI248" s="11">
        <f t="shared" si="465"/>
        <v>0</v>
      </c>
      <c r="AJ248" s="11">
        <f t="shared" si="465"/>
        <v>0</v>
      </c>
      <c r="AK248" s="11">
        <f t="shared" si="465"/>
        <v>7915</v>
      </c>
      <c r="AL248" s="11">
        <f t="shared" si="465"/>
        <v>7915</v>
      </c>
      <c r="AM248" s="11">
        <f>AM249</f>
        <v>0</v>
      </c>
      <c r="AN248" s="11">
        <f t="shared" si="466"/>
        <v>0</v>
      </c>
      <c r="AO248" s="11">
        <f t="shared" si="466"/>
        <v>0</v>
      </c>
      <c r="AP248" s="11">
        <f t="shared" si="466"/>
        <v>0</v>
      </c>
      <c r="AQ248" s="11">
        <f t="shared" si="466"/>
        <v>7915</v>
      </c>
      <c r="AR248" s="11">
        <f t="shared" si="466"/>
        <v>7915</v>
      </c>
      <c r="AS248" s="11">
        <f>AS249</f>
        <v>0</v>
      </c>
      <c r="AT248" s="11">
        <f t="shared" si="467"/>
        <v>0</v>
      </c>
      <c r="AU248" s="11">
        <f t="shared" si="467"/>
        <v>0</v>
      </c>
      <c r="AV248" s="11">
        <f t="shared" si="467"/>
        <v>0</v>
      </c>
      <c r="AW248" s="11">
        <f t="shared" si="467"/>
        <v>7915</v>
      </c>
      <c r="AX248" s="11">
        <f t="shared" si="467"/>
        <v>7915</v>
      </c>
      <c r="AY248" s="11">
        <f>AY249</f>
        <v>0</v>
      </c>
      <c r="AZ248" s="11">
        <f t="shared" si="467"/>
        <v>0</v>
      </c>
      <c r="BA248" s="11">
        <f t="shared" si="467"/>
        <v>0</v>
      </c>
      <c r="BB248" s="11">
        <f t="shared" si="467"/>
        <v>2638</v>
      </c>
      <c r="BC248" s="11">
        <f t="shared" si="467"/>
        <v>10553</v>
      </c>
      <c r="BD248" s="11">
        <f t="shared" si="467"/>
        <v>10553</v>
      </c>
    </row>
    <row r="249" spans="1:56" ht="19.5" hidden="1" customHeight="1">
      <c r="A249" s="29" t="s">
        <v>101</v>
      </c>
      <c r="B249" s="35">
        <v>903</v>
      </c>
      <c r="C249" s="27" t="s">
        <v>33</v>
      </c>
      <c r="D249" s="27" t="s">
        <v>80</v>
      </c>
      <c r="E249" s="27" t="s">
        <v>699</v>
      </c>
      <c r="F249" s="27" t="s">
        <v>102</v>
      </c>
      <c r="G249" s="11"/>
      <c r="H249" s="9"/>
      <c r="I249" s="11"/>
      <c r="J249" s="9"/>
      <c r="K249" s="11"/>
      <c r="L249" s="9"/>
      <c r="M249" s="11"/>
      <c r="N249" s="9"/>
      <c r="O249" s="11"/>
      <c r="P249" s="9"/>
      <c r="Q249" s="11"/>
      <c r="R249" s="9"/>
      <c r="S249" s="11"/>
      <c r="T249" s="9"/>
      <c r="U249" s="11"/>
      <c r="V249" s="9"/>
      <c r="W249" s="11"/>
      <c r="X249" s="9"/>
      <c r="Y249" s="11"/>
      <c r="Z249" s="9"/>
      <c r="AA249" s="11">
        <f>AA250</f>
        <v>0</v>
      </c>
      <c r="AB249" s="11">
        <f t="shared" si="465"/>
        <v>0</v>
      </c>
      <c r="AC249" s="11">
        <f t="shared" si="465"/>
        <v>0</v>
      </c>
      <c r="AD249" s="11">
        <f t="shared" si="465"/>
        <v>7915</v>
      </c>
      <c r="AE249" s="11">
        <f t="shared" si="465"/>
        <v>7915</v>
      </c>
      <c r="AF249" s="11">
        <f t="shared" si="465"/>
        <v>7915</v>
      </c>
      <c r="AG249" s="11">
        <f>AG250</f>
        <v>0</v>
      </c>
      <c r="AH249" s="11">
        <f t="shared" si="465"/>
        <v>0</v>
      </c>
      <c r="AI249" s="11">
        <f t="shared" si="465"/>
        <v>0</v>
      </c>
      <c r="AJ249" s="11">
        <f t="shared" si="465"/>
        <v>0</v>
      </c>
      <c r="AK249" s="11">
        <f t="shared" si="465"/>
        <v>7915</v>
      </c>
      <c r="AL249" s="11">
        <f t="shared" si="465"/>
        <v>7915</v>
      </c>
      <c r="AM249" s="11">
        <f>AM250</f>
        <v>0</v>
      </c>
      <c r="AN249" s="11">
        <f t="shared" si="466"/>
        <v>0</v>
      </c>
      <c r="AO249" s="11">
        <f t="shared" si="466"/>
        <v>0</v>
      </c>
      <c r="AP249" s="11">
        <f t="shared" si="466"/>
        <v>0</v>
      </c>
      <c r="AQ249" s="11">
        <f t="shared" si="466"/>
        <v>7915</v>
      </c>
      <c r="AR249" s="11">
        <f t="shared" si="466"/>
        <v>7915</v>
      </c>
      <c r="AS249" s="11">
        <f>AS250</f>
        <v>0</v>
      </c>
      <c r="AT249" s="11">
        <f t="shared" si="467"/>
        <v>0</v>
      </c>
      <c r="AU249" s="11">
        <f t="shared" si="467"/>
        <v>0</v>
      </c>
      <c r="AV249" s="11">
        <f t="shared" si="467"/>
        <v>0</v>
      </c>
      <c r="AW249" s="11">
        <f t="shared" si="467"/>
        <v>7915</v>
      </c>
      <c r="AX249" s="11">
        <f t="shared" si="467"/>
        <v>7915</v>
      </c>
      <c r="AY249" s="11">
        <f>AY250</f>
        <v>0</v>
      </c>
      <c r="AZ249" s="11">
        <f t="shared" si="467"/>
        <v>0</v>
      </c>
      <c r="BA249" s="11">
        <f t="shared" si="467"/>
        <v>0</v>
      </c>
      <c r="BB249" s="11">
        <f t="shared" si="467"/>
        <v>2638</v>
      </c>
      <c r="BC249" s="11">
        <f t="shared" si="467"/>
        <v>10553</v>
      </c>
      <c r="BD249" s="11">
        <f t="shared" si="467"/>
        <v>10553</v>
      </c>
    </row>
    <row r="250" spans="1:56" ht="39" hidden="1" customHeight="1">
      <c r="A250" s="29" t="s">
        <v>171</v>
      </c>
      <c r="B250" s="35">
        <v>903</v>
      </c>
      <c r="C250" s="27" t="s">
        <v>33</v>
      </c>
      <c r="D250" s="27" t="s">
        <v>80</v>
      </c>
      <c r="E250" s="27" t="s">
        <v>699</v>
      </c>
      <c r="F250" s="27" t="s">
        <v>172</v>
      </c>
      <c r="G250" s="11"/>
      <c r="H250" s="9"/>
      <c r="I250" s="11"/>
      <c r="J250" s="9"/>
      <c r="K250" s="11"/>
      <c r="L250" s="9"/>
      <c r="M250" s="11"/>
      <c r="N250" s="9"/>
      <c r="O250" s="11"/>
      <c r="P250" s="9"/>
      <c r="Q250" s="11"/>
      <c r="R250" s="9"/>
      <c r="S250" s="11"/>
      <c r="T250" s="9"/>
      <c r="U250" s="11"/>
      <c r="V250" s="9"/>
      <c r="W250" s="11"/>
      <c r="X250" s="9"/>
      <c r="Y250" s="11"/>
      <c r="Z250" s="9"/>
      <c r="AA250" s="11"/>
      <c r="AB250" s="9"/>
      <c r="AC250" s="11"/>
      <c r="AD250" s="9">
        <v>7915</v>
      </c>
      <c r="AE250" s="9">
        <f>Y250+AA250+AB250+AC250+AD250</f>
        <v>7915</v>
      </c>
      <c r="AF250" s="9">
        <f>Z250+AD250</f>
        <v>7915</v>
      </c>
      <c r="AG250" s="11"/>
      <c r="AH250" s="9"/>
      <c r="AI250" s="11"/>
      <c r="AJ250" s="9"/>
      <c r="AK250" s="9">
        <f>AE250+AG250+AH250+AI250+AJ250</f>
        <v>7915</v>
      </c>
      <c r="AL250" s="9">
        <f>AF250+AJ250</f>
        <v>7915</v>
      </c>
      <c r="AM250" s="11"/>
      <c r="AN250" s="9"/>
      <c r="AO250" s="11"/>
      <c r="AP250" s="9"/>
      <c r="AQ250" s="9">
        <f>AK250+AM250+AN250+AO250+AP250</f>
        <v>7915</v>
      </c>
      <c r="AR250" s="9">
        <f>AL250+AP250</f>
        <v>7915</v>
      </c>
      <c r="AS250" s="11"/>
      <c r="AT250" s="9"/>
      <c r="AU250" s="11"/>
      <c r="AV250" s="9"/>
      <c r="AW250" s="9">
        <f>AQ250+AS250+AT250+AU250+AV250</f>
        <v>7915</v>
      </c>
      <c r="AX250" s="9">
        <f>AR250+AV250</f>
        <v>7915</v>
      </c>
      <c r="AY250" s="11"/>
      <c r="AZ250" s="9"/>
      <c r="BA250" s="11"/>
      <c r="BB250" s="9">
        <v>2638</v>
      </c>
      <c r="BC250" s="9">
        <f>AW250+AY250+AZ250+BA250+BB250</f>
        <v>10553</v>
      </c>
      <c r="BD250" s="9">
        <f>AX250+BB250</f>
        <v>10553</v>
      </c>
    </row>
    <row r="251" spans="1:56" ht="19.5" hidden="1" customHeight="1">
      <c r="A251" s="29"/>
      <c r="B251" s="35"/>
      <c r="C251" s="27"/>
      <c r="D251" s="27"/>
      <c r="E251" s="27"/>
      <c r="F251" s="27"/>
      <c r="G251" s="11"/>
      <c r="H251" s="9"/>
      <c r="I251" s="11"/>
      <c r="J251" s="9"/>
      <c r="K251" s="11"/>
      <c r="L251" s="9"/>
      <c r="M251" s="11"/>
      <c r="N251" s="9"/>
      <c r="O251" s="11"/>
      <c r="P251" s="9"/>
      <c r="Q251" s="11"/>
      <c r="R251" s="9"/>
      <c r="S251" s="11"/>
      <c r="T251" s="9"/>
      <c r="U251" s="11"/>
      <c r="V251" s="9"/>
      <c r="W251" s="11"/>
      <c r="X251" s="9"/>
      <c r="Y251" s="11"/>
      <c r="Z251" s="9"/>
      <c r="AA251" s="11"/>
      <c r="AB251" s="9"/>
      <c r="AC251" s="11"/>
      <c r="AD251" s="9"/>
      <c r="AE251" s="9"/>
      <c r="AF251" s="9"/>
      <c r="AG251" s="11"/>
      <c r="AH251" s="9"/>
      <c r="AI251" s="11"/>
      <c r="AJ251" s="9"/>
      <c r="AK251" s="9"/>
      <c r="AL251" s="9"/>
      <c r="AM251" s="11"/>
      <c r="AN251" s="9"/>
      <c r="AO251" s="11"/>
      <c r="AP251" s="9"/>
      <c r="AQ251" s="9"/>
      <c r="AR251" s="9"/>
      <c r="AS251" s="11"/>
      <c r="AT251" s="9"/>
      <c r="AU251" s="11"/>
      <c r="AV251" s="9"/>
      <c r="AW251" s="9"/>
      <c r="AX251" s="9"/>
      <c r="AY251" s="11"/>
      <c r="AZ251" s="9"/>
      <c r="BA251" s="11"/>
      <c r="BB251" s="9"/>
      <c r="BC251" s="9"/>
      <c r="BD251" s="9"/>
    </row>
    <row r="252" spans="1:56" ht="18.75" hidden="1" customHeight="1">
      <c r="A252" s="24" t="s">
        <v>624</v>
      </c>
      <c r="B252" s="25" t="s">
        <v>637</v>
      </c>
      <c r="C252" s="25" t="s">
        <v>33</v>
      </c>
      <c r="D252" s="25" t="s">
        <v>29</v>
      </c>
      <c r="E252" s="27"/>
      <c r="F252" s="27"/>
      <c r="G252" s="11"/>
      <c r="H252" s="9"/>
      <c r="I252" s="11"/>
      <c r="J252" s="9"/>
      <c r="K252" s="11"/>
      <c r="L252" s="9"/>
      <c r="M252" s="11"/>
      <c r="N252" s="9"/>
      <c r="O252" s="11"/>
      <c r="P252" s="9"/>
      <c r="Q252" s="11"/>
      <c r="R252" s="9"/>
      <c r="S252" s="11"/>
      <c r="T252" s="9"/>
      <c r="U252" s="11"/>
      <c r="V252" s="9"/>
      <c r="W252" s="11"/>
      <c r="X252" s="9"/>
      <c r="Y252" s="11"/>
      <c r="Z252" s="9"/>
      <c r="AA252" s="13">
        <f>AA253</f>
        <v>0</v>
      </c>
      <c r="AB252" s="13">
        <f t="shared" ref="AB252:AQ258" si="468">AB253</f>
        <v>0</v>
      </c>
      <c r="AC252" s="13">
        <f t="shared" si="468"/>
        <v>0</v>
      </c>
      <c r="AD252" s="13">
        <f t="shared" si="468"/>
        <v>68595</v>
      </c>
      <c r="AE252" s="13">
        <f t="shared" si="468"/>
        <v>68595</v>
      </c>
      <c r="AF252" s="13">
        <f t="shared" si="468"/>
        <v>68595</v>
      </c>
      <c r="AG252" s="13">
        <f>AG253</f>
        <v>0</v>
      </c>
      <c r="AH252" s="13">
        <f t="shared" si="468"/>
        <v>0</v>
      </c>
      <c r="AI252" s="13">
        <f t="shared" si="468"/>
        <v>0</v>
      </c>
      <c r="AJ252" s="13">
        <f t="shared" si="468"/>
        <v>0</v>
      </c>
      <c r="AK252" s="13">
        <f t="shared" si="468"/>
        <v>68595</v>
      </c>
      <c r="AL252" s="13">
        <f t="shared" si="468"/>
        <v>68595</v>
      </c>
      <c r="AM252" s="13">
        <f>AM253</f>
        <v>0</v>
      </c>
      <c r="AN252" s="13">
        <f t="shared" si="468"/>
        <v>0</v>
      </c>
      <c r="AO252" s="13">
        <f t="shared" si="468"/>
        <v>0</v>
      </c>
      <c r="AP252" s="13">
        <f t="shared" si="468"/>
        <v>0</v>
      </c>
      <c r="AQ252" s="13">
        <f t="shared" si="468"/>
        <v>68595</v>
      </c>
      <c r="AR252" s="13">
        <f t="shared" ref="AN252:AR258" si="469">AR253</f>
        <v>68595</v>
      </c>
      <c r="AS252" s="13">
        <f>AS253</f>
        <v>0</v>
      </c>
      <c r="AT252" s="13">
        <f t="shared" ref="AT252:BD258" si="470">AT253</f>
        <v>0</v>
      </c>
      <c r="AU252" s="13">
        <f t="shared" si="470"/>
        <v>0</v>
      </c>
      <c r="AV252" s="13">
        <f t="shared" si="470"/>
        <v>0</v>
      </c>
      <c r="AW252" s="13">
        <f t="shared" si="470"/>
        <v>68595</v>
      </c>
      <c r="AX252" s="13">
        <f t="shared" si="470"/>
        <v>68595</v>
      </c>
      <c r="AY252" s="13">
        <f>AY253</f>
        <v>0</v>
      </c>
      <c r="AZ252" s="13">
        <f t="shared" si="470"/>
        <v>0</v>
      </c>
      <c r="BA252" s="13">
        <f t="shared" si="470"/>
        <v>0</v>
      </c>
      <c r="BB252" s="13">
        <f t="shared" si="470"/>
        <v>13191</v>
      </c>
      <c r="BC252" s="13">
        <f t="shared" si="470"/>
        <v>81786</v>
      </c>
      <c r="BD252" s="13">
        <f t="shared" si="470"/>
        <v>81786</v>
      </c>
    </row>
    <row r="253" spans="1:56" ht="22.5" hidden="1" customHeight="1">
      <c r="A253" s="26" t="s">
        <v>62</v>
      </c>
      <c r="B253" s="35">
        <v>903</v>
      </c>
      <c r="C253" s="27" t="s">
        <v>33</v>
      </c>
      <c r="D253" s="27" t="s">
        <v>29</v>
      </c>
      <c r="E253" s="27" t="s">
        <v>63</v>
      </c>
      <c r="F253" s="27"/>
      <c r="G253" s="11"/>
      <c r="H253" s="9"/>
      <c r="I253" s="11"/>
      <c r="J253" s="9"/>
      <c r="K253" s="11"/>
      <c r="L253" s="9"/>
      <c r="M253" s="11"/>
      <c r="N253" s="9"/>
      <c r="O253" s="11"/>
      <c r="P253" s="9"/>
      <c r="Q253" s="11"/>
      <c r="R253" s="9"/>
      <c r="S253" s="11"/>
      <c r="T253" s="9"/>
      <c r="U253" s="11"/>
      <c r="V253" s="9"/>
      <c r="W253" s="11"/>
      <c r="X253" s="9"/>
      <c r="Y253" s="11"/>
      <c r="Z253" s="9"/>
      <c r="AA253" s="11">
        <f t="shared" ref="AA253:AX253" si="471">AA257</f>
        <v>0</v>
      </c>
      <c r="AB253" s="11">
        <f t="shared" si="471"/>
        <v>0</v>
      </c>
      <c r="AC253" s="11">
        <f t="shared" si="471"/>
        <v>0</v>
      </c>
      <c r="AD253" s="11">
        <f t="shared" si="471"/>
        <v>68595</v>
      </c>
      <c r="AE253" s="11">
        <f t="shared" si="471"/>
        <v>68595</v>
      </c>
      <c r="AF253" s="11">
        <f t="shared" si="471"/>
        <v>68595</v>
      </c>
      <c r="AG253" s="11">
        <f t="shared" si="471"/>
        <v>0</v>
      </c>
      <c r="AH253" s="11">
        <f t="shared" si="471"/>
        <v>0</v>
      </c>
      <c r="AI253" s="11">
        <f t="shared" si="471"/>
        <v>0</v>
      </c>
      <c r="AJ253" s="11">
        <f t="shared" si="471"/>
        <v>0</v>
      </c>
      <c r="AK253" s="11">
        <f t="shared" si="471"/>
        <v>68595</v>
      </c>
      <c r="AL253" s="11">
        <f t="shared" si="471"/>
        <v>68595</v>
      </c>
      <c r="AM253" s="11">
        <f t="shared" si="471"/>
        <v>0</v>
      </c>
      <c r="AN253" s="11">
        <f t="shared" si="471"/>
        <v>0</v>
      </c>
      <c r="AO253" s="11">
        <f t="shared" si="471"/>
        <v>0</v>
      </c>
      <c r="AP253" s="11">
        <f t="shared" si="471"/>
        <v>0</v>
      </c>
      <c r="AQ253" s="11">
        <f t="shared" si="471"/>
        <v>68595</v>
      </c>
      <c r="AR253" s="11">
        <f t="shared" si="471"/>
        <v>68595</v>
      </c>
      <c r="AS253" s="11">
        <f t="shared" si="471"/>
        <v>0</v>
      </c>
      <c r="AT253" s="11">
        <f t="shared" si="471"/>
        <v>0</v>
      </c>
      <c r="AU253" s="11">
        <f t="shared" si="471"/>
        <v>0</v>
      </c>
      <c r="AV253" s="11">
        <f t="shared" si="471"/>
        <v>0</v>
      </c>
      <c r="AW253" s="11">
        <f t="shared" si="471"/>
        <v>68595</v>
      </c>
      <c r="AX253" s="11">
        <f t="shared" si="471"/>
        <v>68595</v>
      </c>
      <c r="AY253" s="11">
        <f>AY257+AY254</f>
        <v>0</v>
      </c>
      <c r="AZ253" s="11">
        <f t="shared" ref="AZ253:BD253" si="472">AZ257+AZ254</f>
        <v>0</v>
      </c>
      <c r="BA253" s="11">
        <f t="shared" si="472"/>
        <v>0</v>
      </c>
      <c r="BB253" s="11">
        <f t="shared" si="472"/>
        <v>13191</v>
      </c>
      <c r="BC253" s="11">
        <f t="shared" si="472"/>
        <v>81786</v>
      </c>
      <c r="BD253" s="11">
        <f t="shared" si="472"/>
        <v>81786</v>
      </c>
    </row>
    <row r="254" spans="1:56" ht="84.75" hidden="1" customHeight="1">
      <c r="A254" s="26" t="s">
        <v>743</v>
      </c>
      <c r="B254" s="35">
        <v>903</v>
      </c>
      <c r="C254" s="27" t="s">
        <v>33</v>
      </c>
      <c r="D254" s="27" t="s">
        <v>29</v>
      </c>
      <c r="E254" s="43" t="s">
        <v>742</v>
      </c>
      <c r="F254" s="27"/>
      <c r="G254" s="11"/>
      <c r="H254" s="9"/>
      <c r="I254" s="11"/>
      <c r="J254" s="9"/>
      <c r="K254" s="11"/>
      <c r="L254" s="9"/>
      <c r="M254" s="11"/>
      <c r="N254" s="9"/>
      <c r="O254" s="11"/>
      <c r="P254" s="9"/>
      <c r="Q254" s="11"/>
      <c r="R254" s="9"/>
      <c r="S254" s="11"/>
      <c r="T254" s="9"/>
      <c r="U254" s="11"/>
      <c r="V254" s="9"/>
      <c r="W254" s="11"/>
      <c r="X254" s="9"/>
      <c r="Y254" s="11"/>
      <c r="Z254" s="9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>
        <f>AY255</f>
        <v>0</v>
      </c>
      <c r="AZ254" s="11">
        <f t="shared" ref="AZ254:BD255" si="473">AZ255</f>
        <v>0</v>
      </c>
      <c r="BA254" s="11">
        <f t="shared" si="473"/>
        <v>0</v>
      </c>
      <c r="BB254" s="11">
        <f t="shared" si="473"/>
        <v>13191</v>
      </c>
      <c r="BC254" s="11">
        <f t="shared" si="473"/>
        <v>13191</v>
      </c>
      <c r="BD254" s="11">
        <f t="shared" si="473"/>
        <v>13191</v>
      </c>
    </row>
    <row r="255" spans="1:56" ht="42" hidden="1" customHeight="1">
      <c r="A255" s="29" t="s">
        <v>181</v>
      </c>
      <c r="B255" s="35">
        <v>903</v>
      </c>
      <c r="C255" s="27" t="s">
        <v>33</v>
      </c>
      <c r="D255" s="27" t="s">
        <v>29</v>
      </c>
      <c r="E255" s="43" t="s">
        <v>742</v>
      </c>
      <c r="F255" s="27" t="s">
        <v>182</v>
      </c>
      <c r="G255" s="11"/>
      <c r="H255" s="9"/>
      <c r="I255" s="11"/>
      <c r="J255" s="9"/>
      <c r="K255" s="11"/>
      <c r="L255" s="9"/>
      <c r="M255" s="11"/>
      <c r="N255" s="9"/>
      <c r="O255" s="11"/>
      <c r="P255" s="9"/>
      <c r="Q255" s="11"/>
      <c r="R255" s="9"/>
      <c r="S255" s="11"/>
      <c r="T255" s="9"/>
      <c r="U255" s="11"/>
      <c r="V255" s="9"/>
      <c r="W255" s="11"/>
      <c r="X255" s="9"/>
      <c r="Y255" s="11"/>
      <c r="Z255" s="9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>
        <f>AY256</f>
        <v>0</v>
      </c>
      <c r="AZ255" s="11">
        <f t="shared" si="473"/>
        <v>0</v>
      </c>
      <c r="BA255" s="11">
        <f t="shared" si="473"/>
        <v>0</v>
      </c>
      <c r="BB255" s="11">
        <f t="shared" si="473"/>
        <v>13191</v>
      </c>
      <c r="BC255" s="11">
        <f t="shared" si="473"/>
        <v>13191</v>
      </c>
      <c r="BD255" s="11">
        <f t="shared" si="473"/>
        <v>13191</v>
      </c>
    </row>
    <row r="256" spans="1:56" ht="22.5" hidden="1" customHeight="1">
      <c r="A256" s="29" t="s">
        <v>169</v>
      </c>
      <c r="B256" s="35">
        <v>903</v>
      </c>
      <c r="C256" s="27" t="s">
        <v>33</v>
      </c>
      <c r="D256" s="27" t="s">
        <v>29</v>
      </c>
      <c r="E256" s="43" t="s">
        <v>742</v>
      </c>
      <c r="F256" s="27" t="s">
        <v>183</v>
      </c>
      <c r="G256" s="11"/>
      <c r="H256" s="9"/>
      <c r="I256" s="11"/>
      <c r="J256" s="9"/>
      <c r="K256" s="11"/>
      <c r="L256" s="9"/>
      <c r="M256" s="11"/>
      <c r="N256" s="9"/>
      <c r="O256" s="11"/>
      <c r="P256" s="9"/>
      <c r="Q256" s="11"/>
      <c r="R256" s="9"/>
      <c r="S256" s="11"/>
      <c r="T256" s="9"/>
      <c r="U256" s="11"/>
      <c r="V256" s="9"/>
      <c r="W256" s="11"/>
      <c r="X256" s="9"/>
      <c r="Y256" s="11"/>
      <c r="Z256" s="9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>
        <v>13191</v>
      </c>
      <c r="BC256" s="9">
        <f>AW256+AY256+AZ256+BA256+BB256</f>
        <v>13191</v>
      </c>
      <c r="BD256" s="9">
        <f>AX256+BB256</f>
        <v>13191</v>
      </c>
    </row>
    <row r="257" spans="1:56" ht="50.25" hidden="1" customHeight="1">
      <c r="A257" s="29" t="s">
        <v>700</v>
      </c>
      <c r="B257" s="35">
        <v>903</v>
      </c>
      <c r="C257" s="27" t="s">
        <v>33</v>
      </c>
      <c r="D257" s="27" t="s">
        <v>29</v>
      </c>
      <c r="E257" s="43" t="s">
        <v>701</v>
      </c>
      <c r="F257" s="27"/>
      <c r="G257" s="11"/>
      <c r="H257" s="9"/>
      <c r="I257" s="11"/>
      <c r="J257" s="9"/>
      <c r="K257" s="11"/>
      <c r="L257" s="9"/>
      <c r="M257" s="11"/>
      <c r="N257" s="9"/>
      <c r="O257" s="11"/>
      <c r="P257" s="9"/>
      <c r="Q257" s="11"/>
      <c r="R257" s="9"/>
      <c r="S257" s="11"/>
      <c r="T257" s="9"/>
      <c r="U257" s="11"/>
      <c r="V257" s="9"/>
      <c r="W257" s="11"/>
      <c r="X257" s="9"/>
      <c r="Y257" s="11"/>
      <c r="Z257" s="9"/>
      <c r="AA257" s="11">
        <f>AA258</f>
        <v>0</v>
      </c>
      <c r="AB257" s="11">
        <f t="shared" si="468"/>
        <v>0</v>
      </c>
      <c r="AC257" s="11">
        <f t="shared" si="468"/>
        <v>0</v>
      </c>
      <c r="AD257" s="11">
        <f t="shared" si="468"/>
        <v>68595</v>
      </c>
      <c r="AE257" s="11">
        <f t="shared" si="468"/>
        <v>68595</v>
      </c>
      <c r="AF257" s="11">
        <f t="shared" si="468"/>
        <v>68595</v>
      </c>
      <c r="AG257" s="11">
        <f>AG258</f>
        <v>0</v>
      </c>
      <c r="AH257" s="11">
        <f t="shared" si="468"/>
        <v>0</v>
      </c>
      <c r="AI257" s="11">
        <f t="shared" si="468"/>
        <v>0</v>
      </c>
      <c r="AJ257" s="11">
        <f t="shared" si="468"/>
        <v>0</v>
      </c>
      <c r="AK257" s="11">
        <f t="shared" si="468"/>
        <v>68595</v>
      </c>
      <c r="AL257" s="11">
        <f t="shared" si="468"/>
        <v>68595</v>
      </c>
      <c r="AM257" s="11">
        <f>AM258</f>
        <v>0</v>
      </c>
      <c r="AN257" s="11">
        <f t="shared" si="469"/>
        <v>0</v>
      </c>
      <c r="AO257" s="11">
        <f t="shared" si="469"/>
        <v>0</v>
      </c>
      <c r="AP257" s="11">
        <f t="shared" si="469"/>
        <v>0</v>
      </c>
      <c r="AQ257" s="11">
        <f t="shared" si="469"/>
        <v>68595</v>
      </c>
      <c r="AR257" s="11">
        <f t="shared" si="469"/>
        <v>68595</v>
      </c>
      <c r="AS257" s="11">
        <f>AS258</f>
        <v>0</v>
      </c>
      <c r="AT257" s="11">
        <f t="shared" si="470"/>
        <v>0</v>
      </c>
      <c r="AU257" s="11">
        <f t="shared" si="470"/>
        <v>0</v>
      </c>
      <c r="AV257" s="11">
        <f t="shared" si="470"/>
        <v>0</v>
      </c>
      <c r="AW257" s="11">
        <f t="shared" si="470"/>
        <v>68595</v>
      </c>
      <c r="AX257" s="11">
        <f t="shared" si="470"/>
        <v>68595</v>
      </c>
      <c r="AY257" s="11">
        <f>AY258</f>
        <v>0</v>
      </c>
      <c r="AZ257" s="11">
        <f t="shared" si="470"/>
        <v>0</v>
      </c>
      <c r="BA257" s="11">
        <f t="shared" si="470"/>
        <v>0</v>
      </c>
      <c r="BB257" s="11">
        <f t="shared" si="470"/>
        <v>0</v>
      </c>
      <c r="BC257" s="11">
        <f t="shared" si="470"/>
        <v>68595</v>
      </c>
      <c r="BD257" s="11">
        <f t="shared" si="470"/>
        <v>68595</v>
      </c>
    </row>
    <row r="258" spans="1:56" ht="32.25" hidden="1" customHeight="1">
      <c r="A258" s="29" t="s">
        <v>181</v>
      </c>
      <c r="B258" s="35">
        <v>903</v>
      </c>
      <c r="C258" s="27" t="s">
        <v>33</v>
      </c>
      <c r="D258" s="27" t="s">
        <v>29</v>
      </c>
      <c r="E258" s="43" t="s">
        <v>701</v>
      </c>
      <c r="F258" s="27" t="s">
        <v>182</v>
      </c>
      <c r="G258" s="11"/>
      <c r="H258" s="9"/>
      <c r="I258" s="11"/>
      <c r="J258" s="9"/>
      <c r="K258" s="11"/>
      <c r="L258" s="9"/>
      <c r="M258" s="11"/>
      <c r="N258" s="9"/>
      <c r="O258" s="11"/>
      <c r="P258" s="9"/>
      <c r="Q258" s="11"/>
      <c r="R258" s="9"/>
      <c r="S258" s="11"/>
      <c r="T258" s="9"/>
      <c r="U258" s="11"/>
      <c r="V258" s="9"/>
      <c r="W258" s="11"/>
      <c r="X258" s="9"/>
      <c r="Y258" s="11"/>
      <c r="Z258" s="9"/>
      <c r="AA258" s="11">
        <f>AA259</f>
        <v>0</v>
      </c>
      <c r="AB258" s="11">
        <f t="shared" si="468"/>
        <v>0</v>
      </c>
      <c r="AC258" s="11">
        <f t="shared" si="468"/>
        <v>0</v>
      </c>
      <c r="AD258" s="11">
        <f t="shared" si="468"/>
        <v>68595</v>
      </c>
      <c r="AE258" s="11">
        <f t="shared" si="468"/>
        <v>68595</v>
      </c>
      <c r="AF258" s="11">
        <f t="shared" si="468"/>
        <v>68595</v>
      </c>
      <c r="AG258" s="11">
        <f>AG259</f>
        <v>0</v>
      </c>
      <c r="AH258" s="11">
        <f t="shared" si="468"/>
        <v>0</v>
      </c>
      <c r="AI258" s="11">
        <f t="shared" si="468"/>
        <v>0</v>
      </c>
      <c r="AJ258" s="11">
        <f t="shared" si="468"/>
        <v>0</v>
      </c>
      <c r="AK258" s="11">
        <f t="shared" si="468"/>
        <v>68595</v>
      </c>
      <c r="AL258" s="11">
        <f t="shared" si="468"/>
        <v>68595</v>
      </c>
      <c r="AM258" s="11">
        <f>AM259</f>
        <v>0</v>
      </c>
      <c r="AN258" s="11">
        <f t="shared" si="469"/>
        <v>0</v>
      </c>
      <c r="AO258" s="11">
        <f t="shared" si="469"/>
        <v>0</v>
      </c>
      <c r="AP258" s="11">
        <f t="shared" si="469"/>
        <v>0</v>
      </c>
      <c r="AQ258" s="11">
        <f t="shared" si="469"/>
        <v>68595</v>
      </c>
      <c r="AR258" s="11">
        <f t="shared" si="469"/>
        <v>68595</v>
      </c>
      <c r="AS258" s="11">
        <f>AS259</f>
        <v>0</v>
      </c>
      <c r="AT258" s="11">
        <f t="shared" si="470"/>
        <v>0</v>
      </c>
      <c r="AU258" s="11">
        <f t="shared" si="470"/>
        <v>0</v>
      </c>
      <c r="AV258" s="11">
        <f t="shared" si="470"/>
        <v>0</v>
      </c>
      <c r="AW258" s="11">
        <f t="shared" si="470"/>
        <v>68595</v>
      </c>
      <c r="AX258" s="11">
        <f t="shared" si="470"/>
        <v>68595</v>
      </c>
      <c r="AY258" s="11">
        <f>AY259</f>
        <v>0</v>
      </c>
      <c r="AZ258" s="11">
        <f t="shared" si="470"/>
        <v>0</v>
      </c>
      <c r="BA258" s="11">
        <f t="shared" si="470"/>
        <v>0</v>
      </c>
      <c r="BB258" s="11">
        <f t="shared" si="470"/>
        <v>0</v>
      </c>
      <c r="BC258" s="11">
        <f t="shared" si="470"/>
        <v>68595</v>
      </c>
      <c r="BD258" s="11">
        <f t="shared" si="470"/>
        <v>68595</v>
      </c>
    </row>
    <row r="259" spans="1:56" ht="16.5" hidden="1" customHeight="1">
      <c r="A259" s="29" t="s">
        <v>169</v>
      </c>
      <c r="B259" s="35">
        <v>903</v>
      </c>
      <c r="C259" s="27" t="s">
        <v>33</v>
      </c>
      <c r="D259" s="27" t="s">
        <v>29</v>
      </c>
      <c r="E259" s="43" t="s">
        <v>701</v>
      </c>
      <c r="F259" s="27" t="s">
        <v>183</v>
      </c>
      <c r="G259" s="11"/>
      <c r="H259" s="9"/>
      <c r="I259" s="11"/>
      <c r="J259" s="9"/>
      <c r="K259" s="11"/>
      <c r="L259" s="9"/>
      <c r="M259" s="11"/>
      <c r="N259" s="9"/>
      <c r="O259" s="11"/>
      <c r="P259" s="9"/>
      <c r="Q259" s="11"/>
      <c r="R259" s="9"/>
      <c r="S259" s="11"/>
      <c r="T259" s="9"/>
      <c r="U259" s="11"/>
      <c r="V259" s="9"/>
      <c r="W259" s="11"/>
      <c r="X259" s="9"/>
      <c r="Y259" s="11"/>
      <c r="Z259" s="9"/>
      <c r="AA259" s="11"/>
      <c r="AB259" s="9"/>
      <c r="AC259" s="11"/>
      <c r="AD259" s="9">
        <v>68595</v>
      </c>
      <c r="AE259" s="9">
        <f>Y259+AA259+AB259+AC259+AD259</f>
        <v>68595</v>
      </c>
      <c r="AF259" s="9">
        <f>Z259+AD259</f>
        <v>68595</v>
      </c>
      <c r="AG259" s="11"/>
      <c r="AH259" s="9"/>
      <c r="AI259" s="11"/>
      <c r="AJ259" s="9"/>
      <c r="AK259" s="9">
        <f>AE259+AG259+AH259+AI259+AJ259</f>
        <v>68595</v>
      </c>
      <c r="AL259" s="9">
        <f>AF259+AJ259</f>
        <v>68595</v>
      </c>
      <c r="AM259" s="11"/>
      <c r="AN259" s="9"/>
      <c r="AO259" s="11"/>
      <c r="AP259" s="9"/>
      <c r="AQ259" s="9">
        <f>AK259+AM259+AN259+AO259+AP259</f>
        <v>68595</v>
      </c>
      <c r="AR259" s="9">
        <f>AL259+AP259</f>
        <v>68595</v>
      </c>
      <c r="AS259" s="11"/>
      <c r="AT259" s="9"/>
      <c r="AU259" s="11"/>
      <c r="AV259" s="9"/>
      <c r="AW259" s="9">
        <f>AQ259+AS259+AT259+AU259+AV259</f>
        <v>68595</v>
      </c>
      <c r="AX259" s="9">
        <f>AR259+AV259</f>
        <v>68595</v>
      </c>
      <c r="AY259" s="11"/>
      <c r="AZ259" s="9"/>
      <c r="BA259" s="11"/>
      <c r="BB259" s="9"/>
      <c r="BC259" s="9">
        <f>AW259+AY259+AZ259+BA259+BB259</f>
        <v>68595</v>
      </c>
      <c r="BD259" s="9">
        <f>AX259+BB259</f>
        <v>68595</v>
      </c>
    </row>
    <row r="260" spans="1:56" ht="19.5" hidden="1" customHeight="1">
      <c r="A260" s="26"/>
      <c r="B260" s="35"/>
      <c r="C260" s="27"/>
      <c r="D260" s="27"/>
      <c r="E260" s="27"/>
      <c r="F260" s="27"/>
      <c r="G260" s="11"/>
      <c r="H260" s="9"/>
      <c r="I260" s="11"/>
      <c r="J260" s="9"/>
      <c r="K260" s="11"/>
      <c r="L260" s="9"/>
      <c r="M260" s="11"/>
      <c r="N260" s="9"/>
      <c r="O260" s="11"/>
      <c r="P260" s="9"/>
      <c r="Q260" s="11"/>
      <c r="R260" s="9"/>
      <c r="S260" s="11"/>
      <c r="T260" s="9"/>
      <c r="U260" s="11"/>
      <c r="V260" s="9"/>
      <c r="W260" s="11"/>
      <c r="X260" s="9"/>
      <c r="Y260" s="11"/>
      <c r="Z260" s="9"/>
      <c r="AA260" s="11"/>
      <c r="AB260" s="9"/>
      <c r="AC260" s="11"/>
      <c r="AD260" s="9"/>
      <c r="AE260" s="11"/>
      <c r="AF260" s="9"/>
      <c r="AG260" s="11"/>
      <c r="AH260" s="9"/>
      <c r="AI260" s="11"/>
      <c r="AJ260" s="9"/>
      <c r="AK260" s="11"/>
      <c r="AL260" s="9"/>
      <c r="AM260" s="11"/>
      <c r="AN260" s="9"/>
      <c r="AO260" s="11"/>
      <c r="AP260" s="9"/>
      <c r="AQ260" s="11"/>
      <c r="AR260" s="9"/>
      <c r="AS260" s="11"/>
      <c r="AT260" s="9"/>
      <c r="AU260" s="11"/>
      <c r="AV260" s="9"/>
      <c r="AW260" s="11"/>
      <c r="AX260" s="9"/>
      <c r="AY260" s="11"/>
      <c r="AZ260" s="9"/>
      <c r="BA260" s="11"/>
      <c r="BB260" s="9"/>
      <c r="BC260" s="11"/>
      <c r="BD260" s="9"/>
    </row>
    <row r="261" spans="1:56" ht="42.75" hidden="1" customHeight="1">
      <c r="A261" s="21" t="s">
        <v>486</v>
      </c>
      <c r="B261" s="22">
        <v>906</v>
      </c>
      <c r="C261" s="22"/>
      <c r="D261" s="22"/>
      <c r="E261" s="22"/>
      <c r="F261" s="22"/>
      <c r="G261" s="14">
        <f t="shared" ref="G261:AR261" si="474">G263+G282+G312+G275</f>
        <v>124382</v>
      </c>
      <c r="H261" s="14">
        <f t="shared" si="474"/>
        <v>0</v>
      </c>
      <c r="I261" s="14">
        <f t="shared" si="474"/>
        <v>0</v>
      </c>
      <c r="J261" s="14">
        <f t="shared" si="474"/>
        <v>5094</v>
      </c>
      <c r="K261" s="14">
        <f t="shared" si="474"/>
        <v>0</v>
      </c>
      <c r="L261" s="14">
        <f t="shared" si="474"/>
        <v>0</v>
      </c>
      <c r="M261" s="14">
        <f t="shared" si="474"/>
        <v>129476</v>
      </c>
      <c r="N261" s="14">
        <f t="shared" si="474"/>
        <v>0</v>
      </c>
      <c r="O261" s="14">
        <f t="shared" si="474"/>
        <v>0</v>
      </c>
      <c r="P261" s="14">
        <f t="shared" si="474"/>
        <v>0</v>
      </c>
      <c r="Q261" s="14">
        <f t="shared" si="474"/>
        <v>0</v>
      </c>
      <c r="R261" s="14">
        <f t="shared" si="474"/>
        <v>0</v>
      </c>
      <c r="S261" s="14">
        <f t="shared" si="474"/>
        <v>129476</v>
      </c>
      <c r="T261" s="14">
        <f t="shared" si="474"/>
        <v>0</v>
      </c>
      <c r="U261" s="14">
        <f t="shared" si="474"/>
        <v>0</v>
      </c>
      <c r="V261" s="14">
        <f t="shared" si="474"/>
        <v>2047</v>
      </c>
      <c r="W261" s="14">
        <f t="shared" si="474"/>
        <v>0</v>
      </c>
      <c r="X261" s="14">
        <f t="shared" si="474"/>
        <v>0</v>
      </c>
      <c r="Y261" s="14">
        <f t="shared" si="474"/>
        <v>131523</v>
      </c>
      <c r="Z261" s="14">
        <f t="shared" si="474"/>
        <v>0</v>
      </c>
      <c r="AA261" s="14">
        <f t="shared" si="474"/>
        <v>0</v>
      </c>
      <c r="AB261" s="14">
        <f t="shared" si="474"/>
        <v>1852</v>
      </c>
      <c r="AC261" s="14">
        <f t="shared" si="474"/>
        <v>0</v>
      </c>
      <c r="AD261" s="14">
        <f t="shared" si="474"/>
        <v>0</v>
      </c>
      <c r="AE261" s="14">
        <f t="shared" si="474"/>
        <v>133375</v>
      </c>
      <c r="AF261" s="14">
        <f t="shared" si="474"/>
        <v>0</v>
      </c>
      <c r="AG261" s="14">
        <f t="shared" si="474"/>
        <v>0</v>
      </c>
      <c r="AH261" s="14">
        <f t="shared" si="474"/>
        <v>0</v>
      </c>
      <c r="AI261" s="14">
        <f t="shared" si="474"/>
        <v>0</v>
      </c>
      <c r="AJ261" s="14">
        <f t="shared" si="474"/>
        <v>0</v>
      </c>
      <c r="AK261" s="14">
        <f t="shared" si="474"/>
        <v>133375</v>
      </c>
      <c r="AL261" s="14">
        <f t="shared" si="474"/>
        <v>0</v>
      </c>
      <c r="AM261" s="14">
        <f t="shared" si="474"/>
        <v>0</v>
      </c>
      <c r="AN261" s="14">
        <f t="shared" si="474"/>
        <v>124</v>
      </c>
      <c r="AO261" s="14">
        <f t="shared" si="474"/>
        <v>-5</v>
      </c>
      <c r="AP261" s="14">
        <f t="shared" si="474"/>
        <v>0</v>
      </c>
      <c r="AQ261" s="14">
        <f t="shared" si="474"/>
        <v>133494</v>
      </c>
      <c r="AR261" s="14">
        <f t="shared" si="474"/>
        <v>0</v>
      </c>
      <c r="AS261" s="14">
        <f t="shared" ref="AS261:AX261" si="475">AS263+AS282+AS312+AS275</f>
        <v>0</v>
      </c>
      <c r="AT261" s="14">
        <f t="shared" si="475"/>
        <v>1237</v>
      </c>
      <c r="AU261" s="14">
        <f t="shared" si="475"/>
        <v>0</v>
      </c>
      <c r="AV261" s="14">
        <f t="shared" si="475"/>
        <v>0</v>
      </c>
      <c r="AW261" s="14">
        <f t="shared" si="475"/>
        <v>134731</v>
      </c>
      <c r="AX261" s="14">
        <f t="shared" si="475"/>
        <v>0</v>
      </c>
      <c r="AY261" s="14">
        <f t="shared" ref="AY261:BD261" si="476">AY263+AY282+AY312+AY275</f>
        <v>0</v>
      </c>
      <c r="AZ261" s="14">
        <f t="shared" si="476"/>
        <v>279</v>
      </c>
      <c r="BA261" s="14">
        <f t="shared" si="476"/>
        <v>-227</v>
      </c>
      <c r="BB261" s="14">
        <f t="shared" si="476"/>
        <v>0</v>
      </c>
      <c r="BC261" s="14">
        <f t="shared" si="476"/>
        <v>134783</v>
      </c>
      <c r="BD261" s="14">
        <f t="shared" si="476"/>
        <v>0</v>
      </c>
    </row>
    <row r="262" spans="1:56" ht="18.75" hidden="1" customHeight="1">
      <c r="A262" s="21"/>
      <c r="B262" s="22"/>
      <c r="C262" s="22"/>
      <c r="D262" s="22"/>
      <c r="E262" s="22"/>
      <c r="F262" s="22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</row>
    <row r="263" spans="1:56" ht="59.25" hidden="1" customHeight="1">
      <c r="A263" s="24" t="s">
        <v>117</v>
      </c>
      <c r="B263" s="25">
        <f>B261</f>
        <v>906</v>
      </c>
      <c r="C263" s="25" t="s">
        <v>80</v>
      </c>
      <c r="D263" s="25" t="s">
        <v>118</v>
      </c>
      <c r="E263" s="25"/>
      <c r="F263" s="25"/>
      <c r="G263" s="13">
        <f t="shared" ref="G263:V264" si="477">G264</f>
        <v>65075</v>
      </c>
      <c r="H263" s="13">
        <f t="shared" si="477"/>
        <v>0</v>
      </c>
      <c r="I263" s="13">
        <f t="shared" si="477"/>
        <v>0</v>
      </c>
      <c r="J263" s="13">
        <f t="shared" si="477"/>
        <v>2524</v>
      </c>
      <c r="K263" s="13">
        <f t="shared" si="477"/>
        <v>0</v>
      </c>
      <c r="L263" s="13">
        <f t="shared" si="477"/>
        <v>0</v>
      </c>
      <c r="M263" s="13">
        <f t="shared" si="477"/>
        <v>67599</v>
      </c>
      <c r="N263" s="13">
        <f t="shared" si="477"/>
        <v>0</v>
      </c>
      <c r="O263" s="13">
        <f t="shared" si="477"/>
        <v>0</v>
      </c>
      <c r="P263" s="13">
        <f t="shared" si="477"/>
        <v>0</v>
      </c>
      <c r="Q263" s="13">
        <f t="shared" si="477"/>
        <v>0</v>
      </c>
      <c r="R263" s="13">
        <f t="shared" si="477"/>
        <v>0</v>
      </c>
      <c r="S263" s="13">
        <f t="shared" si="477"/>
        <v>67599</v>
      </c>
      <c r="T263" s="13">
        <f t="shared" si="477"/>
        <v>0</v>
      </c>
      <c r="U263" s="13">
        <f t="shared" si="477"/>
        <v>0</v>
      </c>
      <c r="V263" s="13">
        <f t="shared" si="477"/>
        <v>337</v>
      </c>
      <c r="W263" s="13">
        <f t="shared" ref="U263:AJ264" si="478">W264</f>
        <v>0</v>
      </c>
      <c r="X263" s="13">
        <f t="shared" si="478"/>
        <v>0</v>
      </c>
      <c r="Y263" s="13">
        <f t="shared" si="478"/>
        <v>67936</v>
      </c>
      <c r="Z263" s="13">
        <f t="shared" si="478"/>
        <v>0</v>
      </c>
      <c r="AA263" s="13">
        <f t="shared" si="478"/>
        <v>0</v>
      </c>
      <c r="AB263" s="13">
        <f t="shared" si="478"/>
        <v>0</v>
      </c>
      <c r="AC263" s="13">
        <f t="shared" si="478"/>
        <v>0</v>
      </c>
      <c r="AD263" s="13">
        <f t="shared" si="478"/>
        <v>0</v>
      </c>
      <c r="AE263" s="13">
        <f t="shared" si="478"/>
        <v>67936</v>
      </c>
      <c r="AF263" s="13">
        <f t="shared" si="478"/>
        <v>0</v>
      </c>
      <c r="AG263" s="13">
        <f t="shared" si="478"/>
        <v>0</v>
      </c>
      <c r="AH263" s="13">
        <f t="shared" si="478"/>
        <v>0</v>
      </c>
      <c r="AI263" s="13">
        <f t="shared" si="478"/>
        <v>0</v>
      </c>
      <c r="AJ263" s="13">
        <f t="shared" si="478"/>
        <v>0</v>
      </c>
      <c r="AK263" s="13">
        <f t="shared" ref="AG263:AV264" si="479">AK264</f>
        <v>67936</v>
      </c>
      <c r="AL263" s="13">
        <f t="shared" si="479"/>
        <v>0</v>
      </c>
      <c r="AM263" s="13">
        <f t="shared" si="479"/>
        <v>0</v>
      </c>
      <c r="AN263" s="13">
        <f t="shared" si="479"/>
        <v>124</v>
      </c>
      <c r="AO263" s="13">
        <f t="shared" si="479"/>
        <v>0</v>
      </c>
      <c r="AP263" s="13">
        <f t="shared" si="479"/>
        <v>0</v>
      </c>
      <c r="AQ263" s="13">
        <f t="shared" si="479"/>
        <v>68060</v>
      </c>
      <c r="AR263" s="13">
        <f t="shared" si="479"/>
        <v>0</v>
      </c>
      <c r="AS263" s="13">
        <f t="shared" si="479"/>
        <v>1081</v>
      </c>
      <c r="AT263" s="13">
        <f t="shared" si="479"/>
        <v>1237</v>
      </c>
      <c r="AU263" s="13">
        <f t="shared" si="479"/>
        <v>0</v>
      </c>
      <c r="AV263" s="13">
        <f t="shared" si="479"/>
        <v>0</v>
      </c>
      <c r="AW263" s="13">
        <f t="shared" ref="AS263:BD264" si="480">AW264</f>
        <v>70378</v>
      </c>
      <c r="AX263" s="13">
        <f t="shared" si="480"/>
        <v>0</v>
      </c>
      <c r="AY263" s="13">
        <f t="shared" si="480"/>
        <v>0</v>
      </c>
      <c r="AZ263" s="13">
        <f t="shared" si="480"/>
        <v>279</v>
      </c>
      <c r="BA263" s="13">
        <f t="shared" si="480"/>
        <v>-171</v>
      </c>
      <c r="BB263" s="13">
        <f t="shared" si="480"/>
        <v>0</v>
      </c>
      <c r="BC263" s="13">
        <f t="shared" si="480"/>
        <v>70486</v>
      </c>
      <c r="BD263" s="13">
        <f t="shared" si="480"/>
        <v>0</v>
      </c>
    </row>
    <row r="264" spans="1:56" ht="85.5" hidden="1" customHeight="1">
      <c r="A264" s="26" t="s">
        <v>119</v>
      </c>
      <c r="B264" s="27">
        <v>906</v>
      </c>
      <c r="C264" s="27" t="s">
        <v>80</v>
      </c>
      <c r="D264" s="27" t="s">
        <v>118</v>
      </c>
      <c r="E264" s="27" t="s">
        <v>120</v>
      </c>
      <c r="F264" s="27"/>
      <c r="G264" s="11">
        <f>G265</f>
        <v>65075</v>
      </c>
      <c r="H264" s="11">
        <f>H265</f>
        <v>0</v>
      </c>
      <c r="I264" s="11">
        <f t="shared" si="477"/>
        <v>0</v>
      </c>
      <c r="J264" s="11">
        <f t="shared" si="477"/>
        <v>2524</v>
      </c>
      <c r="K264" s="11">
        <f t="shared" si="477"/>
        <v>0</v>
      </c>
      <c r="L264" s="11">
        <f t="shared" si="477"/>
        <v>0</v>
      </c>
      <c r="M264" s="11">
        <f t="shared" si="477"/>
        <v>67599</v>
      </c>
      <c r="N264" s="11">
        <f t="shared" si="477"/>
        <v>0</v>
      </c>
      <c r="O264" s="11">
        <f t="shared" si="477"/>
        <v>0</v>
      </c>
      <c r="P264" s="11">
        <f t="shared" si="477"/>
        <v>0</v>
      </c>
      <c r="Q264" s="11">
        <f t="shared" si="477"/>
        <v>0</v>
      </c>
      <c r="R264" s="11">
        <f t="shared" si="477"/>
        <v>0</v>
      </c>
      <c r="S264" s="11">
        <f t="shared" si="477"/>
        <v>67599</v>
      </c>
      <c r="T264" s="11">
        <f t="shared" si="477"/>
        <v>0</v>
      </c>
      <c r="U264" s="11">
        <f t="shared" si="478"/>
        <v>0</v>
      </c>
      <c r="V264" s="11">
        <f t="shared" si="478"/>
        <v>337</v>
      </c>
      <c r="W264" s="11">
        <f t="shared" si="478"/>
        <v>0</v>
      </c>
      <c r="X264" s="11">
        <f t="shared" si="478"/>
        <v>0</v>
      </c>
      <c r="Y264" s="11">
        <f t="shared" si="478"/>
        <v>67936</v>
      </c>
      <c r="Z264" s="11">
        <f t="shared" si="478"/>
        <v>0</v>
      </c>
      <c r="AA264" s="11">
        <f t="shared" si="478"/>
        <v>0</v>
      </c>
      <c r="AB264" s="11">
        <f t="shared" si="478"/>
        <v>0</v>
      </c>
      <c r="AC264" s="11">
        <f t="shared" si="478"/>
        <v>0</v>
      </c>
      <c r="AD264" s="11">
        <f t="shared" si="478"/>
        <v>0</v>
      </c>
      <c r="AE264" s="11">
        <f t="shared" si="478"/>
        <v>67936</v>
      </c>
      <c r="AF264" s="11">
        <f t="shared" si="478"/>
        <v>0</v>
      </c>
      <c r="AG264" s="11">
        <f t="shared" si="479"/>
        <v>0</v>
      </c>
      <c r="AH264" s="11">
        <f t="shared" si="479"/>
        <v>0</v>
      </c>
      <c r="AI264" s="11">
        <f t="shared" si="479"/>
        <v>0</v>
      </c>
      <c r="AJ264" s="11">
        <f t="shared" si="479"/>
        <v>0</v>
      </c>
      <c r="AK264" s="11">
        <f t="shared" si="479"/>
        <v>67936</v>
      </c>
      <c r="AL264" s="11">
        <f t="shared" si="479"/>
        <v>0</v>
      </c>
      <c r="AM264" s="11">
        <f t="shared" si="479"/>
        <v>0</v>
      </c>
      <c r="AN264" s="11">
        <f t="shared" si="479"/>
        <v>124</v>
      </c>
      <c r="AO264" s="11">
        <f t="shared" si="479"/>
        <v>0</v>
      </c>
      <c r="AP264" s="11">
        <f t="shared" si="479"/>
        <v>0</v>
      </c>
      <c r="AQ264" s="11">
        <f t="shared" si="479"/>
        <v>68060</v>
      </c>
      <c r="AR264" s="11">
        <f t="shared" si="479"/>
        <v>0</v>
      </c>
      <c r="AS264" s="11">
        <f t="shared" si="480"/>
        <v>1081</v>
      </c>
      <c r="AT264" s="11">
        <f t="shared" si="480"/>
        <v>1237</v>
      </c>
      <c r="AU264" s="11">
        <f t="shared" si="480"/>
        <v>0</v>
      </c>
      <c r="AV264" s="11">
        <f t="shared" si="480"/>
        <v>0</v>
      </c>
      <c r="AW264" s="11">
        <f t="shared" si="480"/>
        <v>70378</v>
      </c>
      <c r="AX264" s="11">
        <f t="shared" si="480"/>
        <v>0</v>
      </c>
      <c r="AY264" s="11">
        <f t="shared" si="480"/>
        <v>0</v>
      </c>
      <c r="AZ264" s="11">
        <f t="shared" si="480"/>
        <v>279</v>
      </c>
      <c r="BA264" s="11">
        <f t="shared" si="480"/>
        <v>-171</v>
      </c>
      <c r="BB264" s="11">
        <f t="shared" si="480"/>
        <v>0</v>
      </c>
      <c r="BC264" s="11">
        <f t="shared" si="480"/>
        <v>70486</v>
      </c>
      <c r="BD264" s="11">
        <f t="shared" si="480"/>
        <v>0</v>
      </c>
    </row>
    <row r="265" spans="1:56" ht="21.75" hidden="1" customHeight="1">
      <c r="A265" s="26" t="s">
        <v>121</v>
      </c>
      <c r="B265" s="27">
        <v>906</v>
      </c>
      <c r="C265" s="27" t="s">
        <v>80</v>
      </c>
      <c r="D265" s="27" t="s">
        <v>118</v>
      </c>
      <c r="E265" s="27" t="s">
        <v>122</v>
      </c>
      <c r="F265" s="27"/>
      <c r="G265" s="11">
        <f t="shared" ref="G265:BD265" si="481">G266</f>
        <v>65075</v>
      </c>
      <c r="H265" s="11">
        <f t="shared" si="481"/>
        <v>0</v>
      </c>
      <c r="I265" s="11">
        <f t="shared" si="481"/>
        <v>0</v>
      </c>
      <c r="J265" s="11">
        <f t="shared" si="481"/>
        <v>2524</v>
      </c>
      <c r="K265" s="11">
        <f t="shared" si="481"/>
        <v>0</v>
      </c>
      <c r="L265" s="11">
        <f t="shared" si="481"/>
        <v>0</v>
      </c>
      <c r="M265" s="11">
        <f t="shared" si="481"/>
        <v>67599</v>
      </c>
      <c r="N265" s="11">
        <f t="shared" si="481"/>
        <v>0</v>
      </c>
      <c r="O265" s="11">
        <f t="shared" si="481"/>
        <v>0</v>
      </c>
      <c r="P265" s="11">
        <f t="shared" si="481"/>
        <v>0</v>
      </c>
      <c r="Q265" s="11">
        <f t="shared" si="481"/>
        <v>0</v>
      </c>
      <c r="R265" s="11">
        <f t="shared" si="481"/>
        <v>0</v>
      </c>
      <c r="S265" s="11">
        <f t="shared" si="481"/>
        <v>67599</v>
      </c>
      <c r="T265" s="11">
        <f t="shared" si="481"/>
        <v>0</v>
      </c>
      <c r="U265" s="11">
        <f t="shared" si="481"/>
        <v>0</v>
      </c>
      <c r="V265" s="11">
        <f t="shared" si="481"/>
        <v>337</v>
      </c>
      <c r="W265" s="11">
        <f t="shared" si="481"/>
        <v>0</v>
      </c>
      <c r="X265" s="11">
        <f t="shared" si="481"/>
        <v>0</v>
      </c>
      <c r="Y265" s="11">
        <f t="shared" si="481"/>
        <v>67936</v>
      </c>
      <c r="Z265" s="11">
        <f t="shared" si="481"/>
        <v>0</v>
      </c>
      <c r="AA265" s="11">
        <f t="shared" si="481"/>
        <v>0</v>
      </c>
      <c r="AB265" s="11">
        <f t="shared" si="481"/>
        <v>0</v>
      </c>
      <c r="AC265" s="11">
        <f t="shared" si="481"/>
        <v>0</v>
      </c>
      <c r="AD265" s="11">
        <f t="shared" si="481"/>
        <v>0</v>
      </c>
      <c r="AE265" s="11">
        <f t="shared" si="481"/>
        <v>67936</v>
      </c>
      <c r="AF265" s="11">
        <f t="shared" si="481"/>
        <v>0</v>
      </c>
      <c r="AG265" s="11">
        <f t="shared" si="481"/>
        <v>0</v>
      </c>
      <c r="AH265" s="11">
        <f t="shared" si="481"/>
        <v>0</v>
      </c>
      <c r="AI265" s="11">
        <f t="shared" si="481"/>
        <v>0</v>
      </c>
      <c r="AJ265" s="11">
        <f t="shared" si="481"/>
        <v>0</v>
      </c>
      <c r="AK265" s="11">
        <f t="shared" si="481"/>
        <v>67936</v>
      </c>
      <c r="AL265" s="11">
        <f t="shared" si="481"/>
        <v>0</v>
      </c>
      <c r="AM265" s="11">
        <f t="shared" si="481"/>
        <v>0</v>
      </c>
      <c r="AN265" s="11">
        <f t="shared" si="481"/>
        <v>124</v>
      </c>
      <c r="AO265" s="11">
        <f t="shared" si="481"/>
        <v>0</v>
      </c>
      <c r="AP265" s="11">
        <f t="shared" si="481"/>
        <v>0</v>
      </c>
      <c r="AQ265" s="11">
        <f t="shared" si="481"/>
        <v>68060</v>
      </c>
      <c r="AR265" s="11">
        <f t="shared" si="481"/>
        <v>0</v>
      </c>
      <c r="AS265" s="11">
        <f t="shared" si="481"/>
        <v>1081</v>
      </c>
      <c r="AT265" s="11">
        <f t="shared" si="481"/>
        <v>1237</v>
      </c>
      <c r="AU265" s="11">
        <f t="shared" si="481"/>
        <v>0</v>
      </c>
      <c r="AV265" s="11">
        <f t="shared" si="481"/>
        <v>0</v>
      </c>
      <c r="AW265" s="11">
        <f t="shared" si="481"/>
        <v>70378</v>
      </c>
      <c r="AX265" s="11">
        <f t="shared" si="481"/>
        <v>0</v>
      </c>
      <c r="AY265" s="11">
        <f t="shared" si="481"/>
        <v>0</v>
      </c>
      <c r="AZ265" s="11">
        <f t="shared" si="481"/>
        <v>279</v>
      </c>
      <c r="BA265" s="11">
        <f t="shared" si="481"/>
        <v>-171</v>
      </c>
      <c r="BB265" s="11">
        <f t="shared" si="481"/>
        <v>0</v>
      </c>
      <c r="BC265" s="11">
        <f t="shared" si="481"/>
        <v>70486</v>
      </c>
      <c r="BD265" s="11">
        <f t="shared" si="481"/>
        <v>0</v>
      </c>
    </row>
    <row r="266" spans="1:56" ht="55.5" hidden="1" customHeight="1">
      <c r="A266" s="26" t="s">
        <v>123</v>
      </c>
      <c r="B266" s="27">
        <v>906</v>
      </c>
      <c r="C266" s="27" t="s">
        <v>80</v>
      </c>
      <c r="D266" s="27" t="s">
        <v>118</v>
      </c>
      <c r="E266" s="27" t="s">
        <v>124</v>
      </c>
      <c r="F266" s="27"/>
      <c r="G266" s="11">
        <f t="shared" ref="G266:H266" si="482">G267+G271+G269</f>
        <v>65075</v>
      </c>
      <c r="H266" s="11">
        <f t="shared" si="482"/>
        <v>0</v>
      </c>
      <c r="I266" s="11">
        <f t="shared" ref="I266:N266" si="483">I267+I271+I269</f>
        <v>0</v>
      </c>
      <c r="J266" s="11">
        <f t="shared" si="483"/>
        <v>2524</v>
      </c>
      <c r="K266" s="11">
        <f t="shared" si="483"/>
        <v>0</v>
      </c>
      <c r="L266" s="11">
        <f t="shared" si="483"/>
        <v>0</v>
      </c>
      <c r="M266" s="11">
        <f t="shared" si="483"/>
        <v>67599</v>
      </c>
      <c r="N266" s="11">
        <f t="shared" si="483"/>
        <v>0</v>
      </c>
      <c r="O266" s="11">
        <f t="shared" ref="O266:T266" si="484">O267+O271+O269</f>
        <v>0</v>
      </c>
      <c r="P266" s="11">
        <f t="shared" si="484"/>
        <v>0</v>
      </c>
      <c r="Q266" s="11">
        <f t="shared" si="484"/>
        <v>0</v>
      </c>
      <c r="R266" s="11">
        <f t="shared" si="484"/>
        <v>0</v>
      </c>
      <c r="S266" s="11">
        <f t="shared" si="484"/>
        <v>67599</v>
      </c>
      <c r="T266" s="11">
        <f t="shared" si="484"/>
        <v>0</v>
      </c>
      <c r="U266" s="11">
        <f t="shared" ref="U266:Z266" si="485">U267+U271+U269</f>
        <v>0</v>
      </c>
      <c r="V266" s="11">
        <f t="shared" si="485"/>
        <v>337</v>
      </c>
      <c r="W266" s="11">
        <f t="shared" si="485"/>
        <v>0</v>
      </c>
      <c r="X266" s="11">
        <f t="shared" si="485"/>
        <v>0</v>
      </c>
      <c r="Y266" s="11">
        <f t="shared" si="485"/>
        <v>67936</v>
      </c>
      <c r="Z266" s="11">
        <f t="shared" si="485"/>
        <v>0</v>
      </c>
      <c r="AA266" s="11">
        <f t="shared" ref="AA266:AF266" si="486">AA267+AA271+AA269</f>
        <v>0</v>
      </c>
      <c r="AB266" s="11">
        <f t="shared" si="486"/>
        <v>0</v>
      </c>
      <c r="AC266" s="11">
        <f t="shared" si="486"/>
        <v>0</v>
      </c>
      <c r="AD266" s="11">
        <f t="shared" si="486"/>
        <v>0</v>
      </c>
      <c r="AE266" s="11">
        <f t="shared" si="486"/>
        <v>67936</v>
      </c>
      <c r="AF266" s="11">
        <f t="shared" si="486"/>
        <v>0</v>
      </c>
      <c r="AG266" s="11">
        <f t="shared" ref="AG266:AL266" si="487">AG267+AG271+AG269</f>
        <v>0</v>
      </c>
      <c r="AH266" s="11">
        <f t="shared" si="487"/>
        <v>0</v>
      </c>
      <c r="AI266" s="11">
        <f t="shared" si="487"/>
        <v>0</v>
      </c>
      <c r="AJ266" s="11">
        <f t="shared" si="487"/>
        <v>0</v>
      </c>
      <c r="AK266" s="11">
        <f t="shared" si="487"/>
        <v>67936</v>
      </c>
      <c r="AL266" s="11">
        <f t="shared" si="487"/>
        <v>0</v>
      </c>
      <c r="AM266" s="11">
        <f t="shared" ref="AM266:AR266" si="488">AM267+AM271+AM269</f>
        <v>0</v>
      </c>
      <c r="AN266" s="11">
        <f t="shared" si="488"/>
        <v>124</v>
      </c>
      <c r="AO266" s="11">
        <f t="shared" si="488"/>
        <v>0</v>
      </c>
      <c r="AP266" s="11">
        <f t="shared" si="488"/>
        <v>0</v>
      </c>
      <c r="AQ266" s="11">
        <f t="shared" si="488"/>
        <v>68060</v>
      </c>
      <c r="AR266" s="11">
        <f t="shared" si="488"/>
        <v>0</v>
      </c>
      <c r="AS266" s="11">
        <f t="shared" ref="AS266:AX266" si="489">AS267+AS271+AS269</f>
        <v>1081</v>
      </c>
      <c r="AT266" s="11">
        <f t="shared" si="489"/>
        <v>1237</v>
      </c>
      <c r="AU266" s="11">
        <f t="shared" si="489"/>
        <v>0</v>
      </c>
      <c r="AV266" s="11">
        <f t="shared" si="489"/>
        <v>0</v>
      </c>
      <c r="AW266" s="11">
        <f t="shared" si="489"/>
        <v>70378</v>
      </c>
      <c r="AX266" s="11">
        <f t="shared" si="489"/>
        <v>0</v>
      </c>
      <c r="AY266" s="11">
        <f t="shared" ref="AY266:BD266" si="490">AY267+AY271+AY269</f>
        <v>0</v>
      </c>
      <c r="AZ266" s="11">
        <f t="shared" si="490"/>
        <v>279</v>
      </c>
      <c r="BA266" s="11">
        <f t="shared" si="490"/>
        <v>-171</v>
      </c>
      <c r="BB266" s="11">
        <f t="shared" si="490"/>
        <v>0</v>
      </c>
      <c r="BC266" s="11">
        <f t="shared" si="490"/>
        <v>70486</v>
      </c>
      <c r="BD266" s="11">
        <f t="shared" si="490"/>
        <v>0</v>
      </c>
    </row>
    <row r="267" spans="1:56" ht="66.75" hidden="1" customHeight="1">
      <c r="A267" s="26" t="s">
        <v>457</v>
      </c>
      <c r="B267" s="27">
        <v>906</v>
      </c>
      <c r="C267" s="27" t="s">
        <v>80</v>
      </c>
      <c r="D267" s="27" t="s">
        <v>118</v>
      </c>
      <c r="E267" s="27" t="s">
        <v>124</v>
      </c>
      <c r="F267" s="27" t="s">
        <v>85</v>
      </c>
      <c r="G267" s="11">
        <f t="shared" ref="G267:BD267" si="491">G268</f>
        <v>53610</v>
      </c>
      <c r="H267" s="11">
        <f t="shared" si="491"/>
        <v>0</v>
      </c>
      <c r="I267" s="11">
        <f t="shared" si="491"/>
        <v>0</v>
      </c>
      <c r="J267" s="11">
        <f t="shared" si="491"/>
        <v>2524</v>
      </c>
      <c r="K267" s="11">
        <f t="shared" si="491"/>
        <v>0</v>
      </c>
      <c r="L267" s="11">
        <f t="shared" si="491"/>
        <v>0</v>
      </c>
      <c r="M267" s="11">
        <f t="shared" si="491"/>
        <v>56134</v>
      </c>
      <c r="N267" s="11">
        <f t="shared" si="491"/>
        <v>0</v>
      </c>
      <c r="O267" s="11">
        <f t="shared" si="491"/>
        <v>0</v>
      </c>
      <c r="P267" s="11">
        <f t="shared" si="491"/>
        <v>0</v>
      </c>
      <c r="Q267" s="11">
        <f t="shared" si="491"/>
        <v>0</v>
      </c>
      <c r="R267" s="11">
        <f t="shared" si="491"/>
        <v>0</v>
      </c>
      <c r="S267" s="11">
        <f t="shared" si="491"/>
        <v>56134</v>
      </c>
      <c r="T267" s="11">
        <f t="shared" si="491"/>
        <v>0</v>
      </c>
      <c r="U267" s="11">
        <f t="shared" si="491"/>
        <v>0</v>
      </c>
      <c r="V267" s="11">
        <f t="shared" si="491"/>
        <v>337</v>
      </c>
      <c r="W267" s="11">
        <f t="shared" si="491"/>
        <v>0</v>
      </c>
      <c r="X267" s="11">
        <f t="shared" si="491"/>
        <v>0</v>
      </c>
      <c r="Y267" s="11">
        <f t="shared" si="491"/>
        <v>56471</v>
      </c>
      <c r="Z267" s="11">
        <f t="shared" si="491"/>
        <v>0</v>
      </c>
      <c r="AA267" s="11">
        <f t="shared" si="491"/>
        <v>0</v>
      </c>
      <c r="AB267" s="11">
        <f t="shared" si="491"/>
        <v>0</v>
      </c>
      <c r="AC267" s="11">
        <f t="shared" si="491"/>
        <v>0</v>
      </c>
      <c r="AD267" s="11">
        <f t="shared" si="491"/>
        <v>0</v>
      </c>
      <c r="AE267" s="11">
        <f t="shared" si="491"/>
        <v>56471</v>
      </c>
      <c r="AF267" s="11">
        <f t="shared" si="491"/>
        <v>0</v>
      </c>
      <c r="AG267" s="11">
        <f t="shared" si="491"/>
        <v>0</v>
      </c>
      <c r="AH267" s="11">
        <f t="shared" si="491"/>
        <v>0</v>
      </c>
      <c r="AI267" s="11">
        <f t="shared" si="491"/>
        <v>0</v>
      </c>
      <c r="AJ267" s="11">
        <f t="shared" si="491"/>
        <v>0</v>
      </c>
      <c r="AK267" s="11">
        <f t="shared" si="491"/>
        <v>56471</v>
      </c>
      <c r="AL267" s="11">
        <f t="shared" si="491"/>
        <v>0</v>
      </c>
      <c r="AM267" s="11">
        <f t="shared" si="491"/>
        <v>0</v>
      </c>
      <c r="AN267" s="11">
        <f t="shared" si="491"/>
        <v>0</v>
      </c>
      <c r="AO267" s="11">
        <f t="shared" si="491"/>
        <v>0</v>
      </c>
      <c r="AP267" s="11">
        <f t="shared" si="491"/>
        <v>0</v>
      </c>
      <c r="AQ267" s="11">
        <f t="shared" si="491"/>
        <v>56471</v>
      </c>
      <c r="AR267" s="11">
        <f t="shared" si="491"/>
        <v>0</v>
      </c>
      <c r="AS267" s="11">
        <f t="shared" si="491"/>
        <v>1081</v>
      </c>
      <c r="AT267" s="11">
        <f t="shared" si="491"/>
        <v>1237</v>
      </c>
      <c r="AU267" s="11">
        <f t="shared" si="491"/>
        <v>0</v>
      </c>
      <c r="AV267" s="11">
        <f t="shared" si="491"/>
        <v>0</v>
      </c>
      <c r="AW267" s="11">
        <f t="shared" si="491"/>
        <v>58789</v>
      </c>
      <c r="AX267" s="11">
        <f t="shared" si="491"/>
        <v>0</v>
      </c>
      <c r="AY267" s="11">
        <f t="shared" si="491"/>
        <v>0</v>
      </c>
      <c r="AZ267" s="11">
        <f t="shared" si="491"/>
        <v>0</v>
      </c>
      <c r="BA267" s="11">
        <f t="shared" si="491"/>
        <v>0</v>
      </c>
      <c r="BB267" s="11">
        <f t="shared" si="491"/>
        <v>0</v>
      </c>
      <c r="BC267" s="11">
        <f t="shared" si="491"/>
        <v>58789</v>
      </c>
      <c r="BD267" s="11">
        <f t="shared" si="491"/>
        <v>0</v>
      </c>
    </row>
    <row r="268" spans="1:56" ht="19.5" hidden="1" customHeight="1">
      <c r="A268" s="26" t="s">
        <v>107</v>
      </c>
      <c r="B268" s="27">
        <v>906</v>
      </c>
      <c r="C268" s="27" t="s">
        <v>80</v>
      </c>
      <c r="D268" s="27" t="s">
        <v>118</v>
      </c>
      <c r="E268" s="27" t="s">
        <v>124</v>
      </c>
      <c r="F268" s="27" t="s">
        <v>108</v>
      </c>
      <c r="G268" s="9">
        <v>53610</v>
      </c>
      <c r="H268" s="9"/>
      <c r="I268" s="9"/>
      <c r="J268" s="9">
        <v>2524</v>
      </c>
      <c r="K268" s="9"/>
      <c r="L268" s="9"/>
      <c r="M268" s="9">
        <f>G268+I268+J268+K268+L268</f>
        <v>56134</v>
      </c>
      <c r="N268" s="10">
        <f>H268+L268</f>
        <v>0</v>
      </c>
      <c r="O268" s="9"/>
      <c r="P268" s="9"/>
      <c r="Q268" s="9"/>
      <c r="R268" s="9"/>
      <c r="S268" s="9">
        <f>M268+O268+P268+Q268+R268</f>
        <v>56134</v>
      </c>
      <c r="T268" s="10">
        <f>N268+R268</f>
        <v>0</v>
      </c>
      <c r="U268" s="9"/>
      <c r="V268" s="9">
        <v>337</v>
      </c>
      <c r="W268" s="9"/>
      <c r="X268" s="9"/>
      <c r="Y268" s="9">
        <f>S268+U268+V268+W268+X268</f>
        <v>56471</v>
      </c>
      <c r="Z268" s="10">
        <f>T268+X268</f>
        <v>0</v>
      </c>
      <c r="AA268" s="9"/>
      <c r="AB268" s="9"/>
      <c r="AC268" s="9"/>
      <c r="AD268" s="9"/>
      <c r="AE268" s="9">
        <f>Y268+AA268+AB268+AC268+AD268</f>
        <v>56471</v>
      </c>
      <c r="AF268" s="10">
        <f>Z268+AD268</f>
        <v>0</v>
      </c>
      <c r="AG268" s="9"/>
      <c r="AH268" s="9"/>
      <c r="AI268" s="9"/>
      <c r="AJ268" s="9"/>
      <c r="AK268" s="9">
        <f>AE268+AG268+AH268+AI268+AJ268</f>
        <v>56471</v>
      </c>
      <c r="AL268" s="10">
        <f>AF268+AJ268</f>
        <v>0</v>
      </c>
      <c r="AM268" s="9"/>
      <c r="AN268" s="9"/>
      <c r="AO268" s="9"/>
      <c r="AP268" s="9"/>
      <c r="AQ268" s="9">
        <f>AK268+AM268+AN268+AO268+AP268</f>
        <v>56471</v>
      </c>
      <c r="AR268" s="10">
        <f>AL268+AP268</f>
        <v>0</v>
      </c>
      <c r="AS268" s="9">
        <v>1081</v>
      </c>
      <c r="AT268" s="9">
        <v>1237</v>
      </c>
      <c r="AU268" s="9"/>
      <c r="AV268" s="9"/>
      <c r="AW268" s="9">
        <f>AQ268+AS268+AT268+AU268+AV268</f>
        <v>58789</v>
      </c>
      <c r="AX268" s="10">
        <f>AR268+AV268</f>
        <v>0</v>
      </c>
      <c r="AY268" s="9"/>
      <c r="AZ268" s="9"/>
      <c r="BA268" s="9"/>
      <c r="BB268" s="9"/>
      <c r="BC268" s="9">
        <f>AW268+AY268+AZ268+BA268+BB268</f>
        <v>58789</v>
      </c>
      <c r="BD268" s="10">
        <f>AX268+BB268</f>
        <v>0</v>
      </c>
    </row>
    <row r="269" spans="1:56" ht="33.6" hidden="1">
      <c r="A269" s="26" t="s">
        <v>244</v>
      </c>
      <c r="B269" s="27">
        <v>906</v>
      </c>
      <c r="C269" s="27" t="s">
        <v>80</v>
      </c>
      <c r="D269" s="27" t="s">
        <v>118</v>
      </c>
      <c r="E269" s="27" t="s">
        <v>124</v>
      </c>
      <c r="F269" s="27" t="s">
        <v>31</v>
      </c>
      <c r="G269" s="11">
        <f t="shared" ref="G269:BD269" si="492">G270</f>
        <v>11047</v>
      </c>
      <c r="H269" s="11">
        <f t="shared" si="492"/>
        <v>0</v>
      </c>
      <c r="I269" s="11">
        <f t="shared" si="492"/>
        <v>0</v>
      </c>
      <c r="J269" s="11">
        <f t="shared" si="492"/>
        <v>0</v>
      </c>
      <c r="K269" s="11">
        <f t="shared" si="492"/>
        <v>0</v>
      </c>
      <c r="L269" s="11">
        <f t="shared" si="492"/>
        <v>0</v>
      </c>
      <c r="M269" s="11">
        <f t="shared" si="492"/>
        <v>11047</v>
      </c>
      <c r="N269" s="11">
        <f t="shared" si="492"/>
        <v>0</v>
      </c>
      <c r="O269" s="11">
        <f t="shared" si="492"/>
        <v>0</v>
      </c>
      <c r="P269" s="11">
        <f t="shared" si="492"/>
        <v>0</v>
      </c>
      <c r="Q269" s="11">
        <f t="shared" si="492"/>
        <v>0</v>
      </c>
      <c r="R269" s="11">
        <f t="shared" si="492"/>
        <v>0</v>
      </c>
      <c r="S269" s="11">
        <f t="shared" si="492"/>
        <v>11047</v>
      </c>
      <c r="T269" s="11">
        <f t="shared" si="492"/>
        <v>0</v>
      </c>
      <c r="U269" s="11">
        <f t="shared" si="492"/>
        <v>0</v>
      </c>
      <c r="V269" s="11">
        <f t="shared" si="492"/>
        <v>0</v>
      </c>
      <c r="W269" s="11">
        <f t="shared" si="492"/>
        <v>0</v>
      </c>
      <c r="X269" s="11">
        <f t="shared" si="492"/>
        <v>0</v>
      </c>
      <c r="Y269" s="11">
        <f t="shared" si="492"/>
        <v>11047</v>
      </c>
      <c r="Z269" s="11">
        <f t="shared" si="492"/>
        <v>0</v>
      </c>
      <c r="AA269" s="11">
        <f t="shared" si="492"/>
        <v>0</v>
      </c>
      <c r="AB269" s="11">
        <f t="shared" si="492"/>
        <v>0</v>
      </c>
      <c r="AC269" s="11">
        <f t="shared" si="492"/>
        <v>0</v>
      </c>
      <c r="AD269" s="11">
        <f t="shared" si="492"/>
        <v>0</v>
      </c>
      <c r="AE269" s="11">
        <f t="shared" si="492"/>
        <v>11047</v>
      </c>
      <c r="AF269" s="11">
        <f t="shared" si="492"/>
        <v>0</v>
      </c>
      <c r="AG269" s="11">
        <f t="shared" si="492"/>
        <v>0</v>
      </c>
      <c r="AH269" s="11">
        <f t="shared" si="492"/>
        <v>0</v>
      </c>
      <c r="AI269" s="11">
        <f t="shared" si="492"/>
        <v>0</v>
      </c>
      <c r="AJ269" s="11">
        <f t="shared" si="492"/>
        <v>0</v>
      </c>
      <c r="AK269" s="11">
        <f t="shared" si="492"/>
        <v>11047</v>
      </c>
      <c r="AL269" s="11">
        <f t="shared" si="492"/>
        <v>0</v>
      </c>
      <c r="AM269" s="11">
        <f t="shared" si="492"/>
        <v>0</v>
      </c>
      <c r="AN269" s="11">
        <f t="shared" si="492"/>
        <v>103</v>
      </c>
      <c r="AO269" s="11">
        <f t="shared" si="492"/>
        <v>0</v>
      </c>
      <c r="AP269" s="11">
        <f t="shared" si="492"/>
        <v>0</v>
      </c>
      <c r="AQ269" s="11">
        <f t="shared" si="492"/>
        <v>11150</v>
      </c>
      <c r="AR269" s="11">
        <f t="shared" si="492"/>
        <v>0</v>
      </c>
      <c r="AS269" s="11">
        <f t="shared" si="492"/>
        <v>0</v>
      </c>
      <c r="AT269" s="11">
        <f t="shared" si="492"/>
        <v>0</v>
      </c>
      <c r="AU269" s="11">
        <f t="shared" si="492"/>
        <v>0</v>
      </c>
      <c r="AV269" s="11">
        <f t="shared" si="492"/>
        <v>0</v>
      </c>
      <c r="AW269" s="11">
        <f t="shared" si="492"/>
        <v>11150</v>
      </c>
      <c r="AX269" s="11">
        <f t="shared" si="492"/>
        <v>0</v>
      </c>
      <c r="AY269" s="11">
        <f t="shared" si="492"/>
        <v>0</v>
      </c>
      <c r="AZ269" s="11">
        <f t="shared" si="492"/>
        <v>279</v>
      </c>
      <c r="BA269" s="11">
        <f t="shared" si="492"/>
        <v>-171</v>
      </c>
      <c r="BB269" s="11">
        <f t="shared" si="492"/>
        <v>0</v>
      </c>
      <c r="BC269" s="11">
        <f t="shared" si="492"/>
        <v>11258</v>
      </c>
      <c r="BD269" s="11">
        <f t="shared" si="492"/>
        <v>0</v>
      </c>
    </row>
    <row r="270" spans="1:56" ht="33.6" hidden="1">
      <c r="A270" s="26" t="s">
        <v>37</v>
      </c>
      <c r="B270" s="27">
        <v>906</v>
      </c>
      <c r="C270" s="27" t="s">
        <v>80</v>
      </c>
      <c r="D270" s="27" t="s">
        <v>118</v>
      </c>
      <c r="E270" s="27" t="s">
        <v>124</v>
      </c>
      <c r="F270" s="27" t="s">
        <v>38</v>
      </c>
      <c r="G270" s="9">
        <v>11047</v>
      </c>
      <c r="H270" s="9"/>
      <c r="I270" s="9"/>
      <c r="J270" s="9"/>
      <c r="K270" s="9"/>
      <c r="L270" s="9"/>
      <c r="M270" s="9">
        <f>G270+I270+J270+K270+L270</f>
        <v>11047</v>
      </c>
      <c r="N270" s="10">
        <f>H270+L270</f>
        <v>0</v>
      </c>
      <c r="O270" s="9"/>
      <c r="P270" s="9"/>
      <c r="Q270" s="9"/>
      <c r="R270" s="9"/>
      <c r="S270" s="9">
        <f>M270+O270+P270+Q270+R270</f>
        <v>11047</v>
      </c>
      <c r="T270" s="10">
        <f>N270+R270</f>
        <v>0</v>
      </c>
      <c r="U270" s="9"/>
      <c r="V270" s="9"/>
      <c r="W270" s="9"/>
      <c r="X270" s="9"/>
      <c r="Y270" s="9">
        <f>S270+U270+V270+W270+X270</f>
        <v>11047</v>
      </c>
      <c r="Z270" s="10">
        <f>T270+X270</f>
        <v>0</v>
      </c>
      <c r="AA270" s="9"/>
      <c r="AB270" s="9"/>
      <c r="AC270" s="9"/>
      <c r="AD270" s="9"/>
      <c r="AE270" s="9">
        <f>Y270+AA270+AB270+AC270+AD270</f>
        <v>11047</v>
      </c>
      <c r="AF270" s="10">
        <f>Z270+AD270</f>
        <v>0</v>
      </c>
      <c r="AG270" s="9"/>
      <c r="AH270" s="9"/>
      <c r="AI270" s="9"/>
      <c r="AJ270" s="9"/>
      <c r="AK270" s="9">
        <f>AE270+AG270+AH270+AI270+AJ270</f>
        <v>11047</v>
      </c>
      <c r="AL270" s="10">
        <f>AF270+AJ270</f>
        <v>0</v>
      </c>
      <c r="AM270" s="9"/>
      <c r="AN270" s="9">
        <v>103</v>
      </c>
      <c r="AO270" s="9"/>
      <c r="AP270" s="9"/>
      <c r="AQ270" s="9">
        <f>AK270+AM270+AN270+AO270+AP270</f>
        <v>11150</v>
      </c>
      <c r="AR270" s="10">
        <f>AL270+AP270</f>
        <v>0</v>
      </c>
      <c r="AS270" s="9"/>
      <c r="AT270" s="9"/>
      <c r="AU270" s="9"/>
      <c r="AV270" s="9"/>
      <c r="AW270" s="9">
        <f>AQ270+AS270+AT270+AU270+AV270</f>
        <v>11150</v>
      </c>
      <c r="AX270" s="10">
        <f>AR270+AV270</f>
        <v>0</v>
      </c>
      <c r="AY270" s="9"/>
      <c r="AZ270" s="9">
        <v>279</v>
      </c>
      <c r="BA270" s="9">
        <v>-171</v>
      </c>
      <c r="BB270" s="9"/>
      <c r="BC270" s="9">
        <f>AW270+AY270+AZ270+BA270+BB270</f>
        <v>11258</v>
      </c>
      <c r="BD270" s="10">
        <f>AX270+BB270</f>
        <v>0</v>
      </c>
    </row>
    <row r="271" spans="1:56" ht="16.5" hidden="1" customHeight="1">
      <c r="A271" s="26" t="s">
        <v>66</v>
      </c>
      <c r="B271" s="27">
        <v>906</v>
      </c>
      <c r="C271" s="27" t="s">
        <v>80</v>
      </c>
      <c r="D271" s="27" t="s">
        <v>118</v>
      </c>
      <c r="E271" s="27" t="s">
        <v>124</v>
      </c>
      <c r="F271" s="27" t="s">
        <v>67</v>
      </c>
      <c r="G271" s="11">
        <f t="shared" ref="G271:AR271" si="493">G273</f>
        <v>418</v>
      </c>
      <c r="H271" s="11">
        <f t="shared" si="493"/>
        <v>0</v>
      </c>
      <c r="I271" s="11">
        <f t="shared" si="493"/>
        <v>0</v>
      </c>
      <c r="J271" s="11">
        <f t="shared" si="493"/>
        <v>0</v>
      </c>
      <c r="K271" s="11">
        <f t="shared" si="493"/>
        <v>0</v>
      </c>
      <c r="L271" s="11">
        <f t="shared" si="493"/>
        <v>0</v>
      </c>
      <c r="M271" s="11">
        <f t="shared" si="493"/>
        <v>418</v>
      </c>
      <c r="N271" s="11">
        <f t="shared" si="493"/>
        <v>0</v>
      </c>
      <c r="O271" s="11">
        <f t="shared" si="493"/>
        <v>0</v>
      </c>
      <c r="P271" s="11">
        <f t="shared" si="493"/>
        <v>0</v>
      </c>
      <c r="Q271" s="11">
        <f t="shared" si="493"/>
        <v>0</v>
      </c>
      <c r="R271" s="11">
        <f t="shared" si="493"/>
        <v>0</v>
      </c>
      <c r="S271" s="11">
        <f t="shared" si="493"/>
        <v>418</v>
      </c>
      <c r="T271" s="11">
        <f t="shared" si="493"/>
        <v>0</v>
      </c>
      <c r="U271" s="11">
        <f t="shared" si="493"/>
        <v>0</v>
      </c>
      <c r="V271" s="11">
        <f t="shared" si="493"/>
        <v>0</v>
      </c>
      <c r="W271" s="11">
        <f t="shared" si="493"/>
        <v>0</v>
      </c>
      <c r="X271" s="11">
        <f t="shared" si="493"/>
        <v>0</v>
      </c>
      <c r="Y271" s="11">
        <f t="shared" si="493"/>
        <v>418</v>
      </c>
      <c r="Z271" s="11">
        <f t="shared" si="493"/>
        <v>0</v>
      </c>
      <c r="AA271" s="11">
        <f t="shared" si="493"/>
        <v>0</v>
      </c>
      <c r="AB271" s="11">
        <f t="shared" si="493"/>
        <v>0</v>
      </c>
      <c r="AC271" s="11">
        <f t="shared" si="493"/>
        <v>0</v>
      </c>
      <c r="AD271" s="11">
        <f t="shared" si="493"/>
        <v>0</v>
      </c>
      <c r="AE271" s="11">
        <f t="shared" si="493"/>
        <v>418</v>
      </c>
      <c r="AF271" s="11">
        <f t="shared" si="493"/>
        <v>0</v>
      </c>
      <c r="AG271" s="11">
        <f t="shared" si="493"/>
        <v>0</v>
      </c>
      <c r="AH271" s="11">
        <f t="shared" si="493"/>
        <v>0</v>
      </c>
      <c r="AI271" s="11">
        <f t="shared" si="493"/>
        <v>0</v>
      </c>
      <c r="AJ271" s="11">
        <f t="shared" si="493"/>
        <v>0</v>
      </c>
      <c r="AK271" s="11">
        <f>AK273+AK272</f>
        <v>418</v>
      </c>
      <c r="AL271" s="11">
        <f t="shared" ref="AL271:AQ271" si="494">AL273+AL272</f>
        <v>0</v>
      </c>
      <c r="AM271" s="11">
        <f t="shared" si="494"/>
        <v>0</v>
      </c>
      <c r="AN271" s="11">
        <f t="shared" si="494"/>
        <v>21</v>
      </c>
      <c r="AO271" s="11">
        <f t="shared" si="494"/>
        <v>0</v>
      </c>
      <c r="AP271" s="11">
        <f t="shared" si="494"/>
        <v>0</v>
      </c>
      <c r="AQ271" s="11">
        <f t="shared" si="494"/>
        <v>439</v>
      </c>
      <c r="AR271" s="11">
        <f t="shared" si="493"/>
        <v>0</v>
      </c>
      <c r="AS271" s="11">
        <f t="shared" ref="AS271:AW271" si="495">AS273+AS272</f>
        <v>0</v>
      </c>
      <c r="AT271" s="11">
        <f t="shared" si="495"/>
        <v>0</v>
      </c>
      <c r="AU271" s="11">
        <f t="shared" si="495"/>
        <v>0</v>
      </c>
      <c r="AV271" s="11">
        <f t="shared" si="495"/>
        <v>0</v>
      </c>
      <c r="AW271" s="11">
        <f t="shared" si="495"/>
        <v>439</v>
      </c>
      <c r="AX271" s="11">
        <f t="shared" ref="AX271" si="496">AX273</f>
        <v>0</v>
      </c>
      <c r="AY271" s="11">
        <f t="shared" ref="AY271:BC271" si="497">AY273+AY272</f>
        <v>0</v>
      </c>
      <c r="AZ271" s="11">
        <f t="shared" si="497"/>
        <v>0</v>
      </c>
      <c r="BA271" s="11">
        <f t="shared" si="497"/>
        <v>0</v>
      </c>
      <c r="BB271" s="11">
        <f t="shared" si="497"/>
        <v>0</v>
      </c>
      <c r="BC271" s="11">
        <f t="shared" si="497"/>
        <v>439</v>
      </c>
      <c r="BD271" s="11">
        <f t="shared" ref="BD271" si="498">BD273</f>
        <v>0</v>
      </c>
    </row>
    <row r="272" spans="1:56" ht="16.5" hidden="1" customHeight="1">
      <c r="A272" s="26" t="s">
        <v>156</v>
      </c>
      <c r="B272" s="27">
        <v>906</v>
      </c>
      <c r="C272" s="27" t="s">
        <v>80</v>
      </c>
      <c r="D272" s="27" t="s">
        <v>118</v>
      </c>
      <c r="E272" s="27" t="s">
        <v>124</v>
      </c>
      <c r="F272" s="27" t="s">
        <v>650</v>
      </c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>
        <v>21</v>
      </c>
      <c r="AO272" s="11"/>
      <c r="AP272" s="11"/>
      <c r="AQ272" s="9">
        <f>AK272+AM272+AN272+AO272+AP272</f>
        <v>21</v>
      </c>
      <c r="AR272" s="11"/>
      <c r="AS272" s="11"/>
      <c r="AT272" s="11"/>
      <c r="AU272" s="11"/>
      <c r="AV272" s="11"/>
      <c r="AW272" s="9">
        <f>AQ272+AS272+AT272+AU272+AV272</f>
        <v>21</v>
      </c>
      <c r="AX272" s="11"/>
      <c r="AY272" s="11"/>
      <c r="AZ272" s="11"/>
      <c r="BA272" s="11"/>
      <c r="BB272" s="11"/>
      <c r="BC272" s="9">
        <f>AW272+AY272+AZ272+BA272+BB272</f>
        <v>21</v>
      </c>
      <c r="BD272" s="11"/>
    </row>
    <row r="273" spans="1:56" ht="18" hidden="1" customHeight="1">
      <c r="A273" s="26" t="s">
        <v>68</v>
      </c>
      <c r="B273" s="27">
        <v>906</v>
      </c>
      <c r="C273" s="27" t="s">
        <v>80</v>
      </c>
      <c r="D273" s="27" t="s">
        <v>118</v>
      </c>
      <c r="E273" s="27" t="s">
        <v>124</v>
      </c>
      <c r="F273" s="27" t="s">
        <v>69</v>
      </c>
      <c r="G273" s="9">
        <v>418</v>
      </c>
      <c r="H273" s="9"/>
      <c r="I273" s="9"/>
      <c r="J273" s="9"/>
      <c r="K273" s="9"/>
      <c r="L273" s="9"/>
      <c r="M273" s="9">
        <f>G273+I273+J273+K273+L273</f>
        <v>418</v>
      </c>
      <c r="N273" s="10">
        <f>H273+L273</f>
        <v>0</v>
      </c>
      <c r="O273" s="9"/>
      <c r="P273" s="9"/>
      <c r="Q273" s="9"/>
      <c r="R273" s="9"/>
      <c r="S273" s="9">
        <f>M273+O273+P273+Q273+R273</f>
        <v>418</v>
      </c>
      <c r="T273" s="10">
        <f>N273+R273</f>
        <v>0</v>
      </c>
      <c r="U273" s="9"/>
      <c r="V273" s="9"/>
      <c r="W273" s="9"/>
      <c r="X273" s="9"/>
      <c r="Y273" s="9">
        <f>S273+U273+V273+W273+X273</f>
        <v>418</v>
      </c>
      <c r="Z273" s="10">
        <f>T273+X273</f>
        <v>0</v>
      </c>
      <c r="AA273" s="9"/>
      <c r="AB273" s="9"/>
      <c r="AC273" s="9"/>
      <c r="AD273" s="9"/>
      <c r="AE273" s="9">
        <f>Y273+AA273+AB273+AC273+AD273</f>
        <v>418</v>
      </c>
      <c r="AF273" s="10">
        <f>Z273+AD273</f>
        <v>0</v>
      </c>
      <c r="AG273" s="9"/>
      <c r="AH273" s="9"/>
      <c r="AI273" s="9"/>
      <c r="AJ273" s="9"/>
      <c r="AK273" s="9">
        <f>AE273+AG273+AH273+AI273+AJ273</f>
        <v>418</v>
      </c>
      <c r="AL273" s="10">
        <f>AF273+AJ273</f>
        <v>0</v>
      </c>
      <c r="AM273" s="9"/>
      <c r="AN273" s="9"/>
      <c r="AO273" s="9"/>
      <c r="AP273" s="9"/>
      <c r="AQ273" s="9">
        <f>AK273+AM273+AN273+AO273+AP273</f>
        <v>418</v>
      </c>
      <c r="AR273" s="10">
        <f>AL273+AP273</f>
        <v>0</v>
      </c>
      <c r="AS273" s="9"/>
      <c r="AT273" s="9"/>
      <c r="AU273" s="9"/>
      <c r="AV273" s="9"/>
      <c r="AW273" s="9">
        <f>AQ273+AS273+AT273+AU273+AV273</f>
        <v>418</v>
      </c>
      <c r="AX273" s="10">
        <f>AR273+AV273</f>
        <v>0</v>
      </c>
      <c r="AY273" s="9"/>
      <c r="AZ273" s="9"/>
      <c r="BA273" s="9"/>
      <c r="BB273" s="9"/>
      <c r="BC273" s="9">
        <f>AW273+AY273+AZ273+BA273+BB273</f>
        <v>418</v>
      </c>
      <c r="BD273" s="10">
        <f>AX273+BB273</f>
        <v>0</v>
      </c>
    </row>
    <row r="274" spans="1:56" hidden="1">
      <c r="A274" s="26"/>
      <c r="B274" s="27"/>
      <c r="C274" s="27"/>
      <c r="D274" s="27"/>
      <c r="E274" s="27"/>
      <c r="F274" s="27"/>
      <c r="G274" s="9"/>
      <c r="H274" s="9"/>
      <c r="I274" s="9"/>
      <c r="J274" s="9"/>
      <c r="K274" s="9"/>
      <c r="L274" s="9"/>
      <c r="M274" s="9"/>
      <c r="N274" s="10"/>
      <c r="O274" s="9"/>
      <c r="P274" s="9"/>
      <c r="Q274" s="9"/>
      <c r="R274" s="9"/>
      <c r="S274" s="9"/>
      <c r="T274" s="10"/>
      <c r="U274" s="9"/>
      <c r="V274" s="9"/>
      <c r="W274" s="9"/>
      <c r="X274" s="9"/>
      <c r="Y274" s="9"/>
      <c r="Z274" s="10"/>
      <c r="AA274" s="9"/>
      <c r="AB274" s="9"/>
      <c r="AC274" s="9"/>
      <c r="AD274" s="9"/>
      <c r="AE274" s="9"/>
      <c r="AF274" s="10"/>
      <c r="AG274" s="9"/>
      <c r="AH274" s="9"/>
      <c r="AI274" s="9"/>
      <c r="AJ274" s="9"/>
      <c r="AK274" s="9"/>
      <c r="AL274" s="10"/>
      <c r="AM274" s="9"/>
      <c r="AN274" s="9"/>
      <c r="AO274" s="9"/>
      <c r="AP274" s="9"/>
      <c r="AQ274" s="9"/>
      <c r="AR274" s="10"/>
      <c r="AS274" s="9"/>
      <c r="AT274" s="9"/>
      <c r="AU274" s="9"/>
      <c r="AV274" s="9"/>
      <c r="AW274" s="9"/>
      <c r="AX274" s="10"/>
      <c r="AY274" s="9"/>
      <c r="AZ274" s="9"/>
      <c r="BA274" s="9"/>
      <c r="BB274" s="9"/>
      <c r="BC274" s="9"/>
      <c r="BD274" s="10"/>
    </row>
    <row r="275" spans="1:56" ht="17.399999999999999" hidden="1">
      <c r="A275" s="24" t="s">
        <v>125</v>
      </c>
      <c r="B275" s="25">
        <v>906</v>
      </c>
      <c r="C275" s="25" t="s">
        <v>80</v>
      </c>
      <c r="D275" s="25" t="s">
        <v>33</v>
      </c>
      <c r="E275" s="25"/>
      <c r="F275" s="25"/>
      <c r="G275" s="15">
        <f t="shared" ref="G275:AA279" si="499">G276</f>
        <v>950</v>
      </c>
      <c r="H275" s="15">
        <f t="shared" si="499"/>
        <v>0</v>
      </c>
      <c r="I275" s="15">
        <f t="shared" si="499"/>
        <v>0</v>
      </c>
      <c r="J275" s="15">
        <f t="shared" si="499"/>
        <v>0</v>
      </c>
      <c r="K275" s="15">
        <f t="shared" si="499"/>
        <v>0</v>
      </c>
      <c r="L275" s="15">
        <f t="shared" si="499"/>
        <v>0</v>
      </c>
      <c r="M275" s="15">
        <f t="shared" si="499"/>
        <v>950</v>
      </c>
      <c r="N275" s="15">
        <f t="shared" si="499"/>
        <v>0</v>
      </c>
      <c r="O275" s="15">
        <f t="shared" si="499"/>
        <v>0</v>
      </c>
      <c r="P275" s="15">
        <f t="shared" si="499"/>
        <v>0</v>
      </c>
      <c r="Q275" s="15">
        <f t="shared" si="499"/>
        <v>0</v>
      </c>
      <c r="R275" s="15">
        <f t="shared" si="499"/>
        <v>0</v>
      </c>
      <c r="S275" s="15">
        <f t="shared" si="499"/>
        <v>950</v>
      </c>
      <c r="T275" s="15">
        <f t="shared" si="499"/>
        <v>0</v>
      </c>
      <c r="U275" s="15">
        <f t="shared" si="499"/>
        <v>0</v>
      </c>
      <c r="V275" s="15">
        <f t="shared" si="499"/>
        <v>0</v>
      </c>
      <c r="W275" s="15">
        <f t="shared" si="499"/>
        <v>0</v>
      </c>
      <c r="X275" s="15">
        <f t="shared" si="499"/>
        <v>0</v>
      </c>
      <c r="Y275" s="15">
        <f t="shared" si="499"/>
        <v>950</v>
      </c>
      <c r="Z275" s="15">
        <f t="shared" si="499"/>
        <v>0</v>
      </c>
      <c r="AA275" s="15">
        <f t="shared" si="499"/>
        <v>0</v>
      </c>
      <c r="AB275" s="15">
        <f t="shared" ref="AA275:AP279" si="500">AB276</f>
        <v>0</v>
      </c>
      <c r="AC275" s="15">
        <f t="shared" si="500"/>
        <v>0</v>
      </c>
      <c r="AD275" s="15">
        <f t="shared" si="500"/>
        <v>0</v>
      </c>
      <c r="AE275" s="15">
        <f t="shared" si="500"/>
        <v>950</v>
      </c>
      <c r="AF275" s="15">
        <f t="shared" si="500"/>
        <v>0</v>
      </c>
      <c r="AG275" s="15">
        <f t="shared" si="500"/>
        <v>0</v>
      </c>
      <c r="AH275" s="15">
        <f t="shared" si="500"/>
        <v>0</v>
      </c>
      <c r="AI275" s="15">
        <f t="shared" si="500"/>
        <v>0</v>
      </c>
      <c r="AJ275" s="15">
        <f t="shared" si="500"/>
        <v>0</v>
      </c>
      <c r="AK275" s="15">
        <f t="shared" si="500"/>
        <v>950</v>
      </c>
      <c r="AL275" s="15">
        <f t="shared" si="500"/>
        <v>0</v>
      </c>
      <c r="AM275" s="15">
        <f t="shared" si="500"/>
        <v>0</v>
      </c>
      <c r="AN275" s="15">
        <f t="shared" si="500"/>
        <v>0</v>
      </c>
      <c r="AO275" s="15">
        <f t="shared" si="500"/>
        <v>0</v>
      </c>
      <c r="AP275" s="15">
        <f t="shared" si="500"/>
        <v>0</v>
      </c>
      <c r="AQ275" s="15">
        <f t="shared" ref="AM275:BB279" si="501">AQ276</f>
        <v>950</v>
      </c>
      <c r="AR275" s="15">
        <f t="shared" si="501"/>
        <v>0</v>
      </c>
      <c r="AS275" s="15">
        <f t="shared" si="501"/>
        <v>0</v>
      </c>
      <c r="AT275" s="15">
        <f t="shared" si="501"/>
        <v>0</v>
      </c>
      <c r="AU275" s="15">
        <f t="shared" si="501"/>
        <v>0</v>
      </c>
      <c r="AV275" s="15">
        <f t="shared" si="501"/>
        <v>0</v>
      </c>
      <c r="AW275" s="15">
        <f t="shared" si="501"/>
        <v>950</v>
      </c>
      <c r="AX275" s="15">
        <f t="shared" si="501"/>
        <v>0</v>
      </c>
      <c r="AY275" s="15">
        <f t="shared" si="501"/>
        <v>0</v>
      </c>
      <c r="AZ275" s="15">
        <f t="shared" si="501"/>
        <v>0</v>
      </c>
      <c r="BA275" s="15">
        <f t="shared" si="501"/>
        <v>0</v>
      </c>
      <c r="BB275" s="15">
        <f t="shared" si="501"/>
        <v>0</v>
      </c>
      <c r="BC275" s="15">
        <f t="shared" ref="AY275:BD279" si="502">BC276</f>
        <v>950</v>
      </c>
      <c r="BD275" s="15">
        <f t="shared" si="502"/>
        <v>0</v>
      </c>
    </row>
    <row r="276" spans="1:56" ht="67.2" hidden="1">
      <c r="A276" s="45" t="s">
        <v>559</v>
      </c>
      <c r="B276" s="27">
        <v>906</v>
      </c>
      <c r="C276" s="27" t="s">
        <v>80</v>
      </c>
      <c r="D276" s="27" t="s">
        <v>33</v>
      </c>
      <c r="E276" s="27" t="s">
        <v>126</v>
      </c>
      <c r="F276" s="27"/>
      <c r="G276" s="9">
        <f t="shared" ref="G276:V279" si="503">G277</f>
        <v>950</v>
      </c>
      <c r="H276" s="9">
        <f t="shared" si="503"/>
        <v>0</v>
      </c>
      <c r="I276" s="9">
        <f t="shared" si="503"/>
        <v>0</v>
      </c>
      <c r="J276" s="9">
        <f t="shared" si="503"/>
        <v>0</v>
      </c>
      <c r="K276" s="9">
        <f t="shared" si="503"/>
        <v>0</v>
      </c>
      <c r="L276" s="9">
        <f t="shared" si="503"/>
        <v>0</v>
      </c>
      <c r="M276" s="9">
        <f t="shared" si="503"/>
        <v>950</v>
      </c>
      <c r="N276" s="9">
        <f t="shared" si="503"/>
        <v>0</v>
      </c>
      <c r="O276" s="9">
        <f t="shared" si="503"/>
        <v>0</v>
      </c>
      <c r="P276" s="9">
        <f t="shared" si="503"/>
        <v>0</v>
      </c>
      <c r="Q276" s="9">
        <f t="shared" si="503"/>
        <v>0</v>
      </c>
      <c r="R276" s="9">
        <f t="shared" si="503"/>
        <v>0</v>
      </c>
      <c r="S276" s="9">
        <f t="shared" si="503"/>
        <v>950</v>
      </c>
      <c r="T276" s="9">
        <f t="shared" si="503"/>
        <v>0</v>
      </c>
      <c r="U276" s="9">
        <f t="shared" si="503"/>
        <v>0</v>
      </c>
      <c r="V276" s="9">
        <f t="shared" si="503"/>
        <v>0</v>
      </c>
      <c r="W276" s="9">
        <f t="shared" si="499"/>
        <v>0</v>
      </c>
      <c r="X276" s="9">
        <f t="shared" si="499"/>
        <v>0</v>
      </c>
      <c r="Y276" s="9">
        <f t="shared" si="499"/>
        <v>950</v>
      </c>
      <c r="Z276" s="9">
        <f t="shared" si="499"/>
        <v>0</v>
      </c>
      <c r="AA276" s="9">
        <f t="shared" si="499"/>
        <v>0</v>
      </c>
      <c r="AB276" s="9">
        <f t="shared" si="500"/>
        <v>0</v>
      </c>
      <c r="AC276" s="9">
        <f t="shared" si="500"/>
        <v>0</v>
      </c>
      <c r="AD276" s="9">
        <f t="shared" si="500"/>
        <v>0</v>
      </c>
      <c r="AE276" s="9">
        <f t="shared" si="500"/>
        <v>950</v>
      </c>
      <c r="AF276" s="9">
        <f t="shared" si="500"/>
        <v>0</v>
      </c>
      <c r="AG276" s="9">
        <f t="shared" si="500"/>
        <v>0</v>
      </c>
      <c r="AH276" s="9">
        <f t="shared" si="500"/>
        <v>0</v>
      </c>
      <c r="AI276" s="9">
        <f t="shared" si="500"/>
        <v>0</v>
      </c>
      <c r="AJ276" s="9">
        <f t="shared" si="500"/>
        <v>0</v>
      </c>
      <c r="AK276" s="9">
        <f t="shared" si="500"/>
        <v>950</v>
      </c>
      <c r="AL276" s="9">
        <f t="shared" si="500"/>
        <v>0</v>
      </c>
      <c r="AM276" s="9">
        <f t="shared" si="501"/>
        <v>0</v>
      </c>
      <c r="AN276" s="9">
        <f t="shared" si="501"/>
        <v>0</v>
      </c>
      <c r="AO276" s="9">
        <f t="shared" si="501"/>
        <v>0</v>
      </c>
      <c r="AP276" s="9">
        <f t="shared" si="501"/>
        <v>0</v>
      </c>
      <c r="AQ276" s="9">
        <f t="shared" si="501"/>
        <v>950</v>
      </c>
      <c r="AR276" s="9">
        <f t="shared" si="501"/>
        <v>0</v>
      </c>
      <c r="AS276" s="9">
        <f t="shared" si="501"/>
        <v>0</v>
      </c>
      <c r="AT276" s="9">
        <f t="shared" si="501"/>
        <v>0</v>
      </c>
      <c r="AU276" s="9">
        <f t="shared" si="501"/>
        <v>0</v>
      </c>
      <c r="AV276" s="9">
        <f t="shared" si="501"/>
        <v>0</v>
      </c>
      <c r="AW276" s="9">
        <f t="shared" si="501"/>
        <v>950</v>
      </c>
      <c r="AX276" s="9">
        <f t="shared" si="501"/>
        <v>0</v>
      </c>
      <c r="AY276" s="9">
        <f t="shared" si="502"/>
        <v>0</v>
      </c>
      <c r="AZ276" s="9">
        <f t="shared" si="502"/>
        <v>0</v>
      </c>
      <c r="BA276" s="9">
        <f t="shared" si="502"/>
        <v>0</v>
      </c>
      <c r="BB276" s="9">
        <f t="shared" si="502"/>
        <v>0</v>
      </c>
      <c r="BC276" s="9">
        <f t="shared" si="502"/>
        <v>950</v>
      </c>
      <c r="BD276" s="9">
        <f t="shared" si="502"/>
        <v>0</v>
      </c>
    </row>
    <row r="277" spans="1:56" ht="18.75" hidden="1" customHeight="1">
      <c r="A277" s="26" t="s">
        <v>127</v>
      </c>
      <c r="B277" s="27">
        <f>B276</f>
        <v>906</v>
      </c>
      <c r="C277" s="27" t="s">
        <v>80</v>
      </c>
      <c r="D277" s="27" t="s">
        <v>33</v>
      </c>
      <c r="E277" s="27" t="s">
        <v>128</v>
      </c>
      <c r="F277" s="27"/>
      <c r="G277" s="9">
        <f t="shared" si="503"/>
        <v>950</v>
      </c>
      <c r="H277" s="9">
        <f t="shared" si="503"/>
        <v>0</v>
      </c>
      <c r="I277" s="9">
        <f t="shared" si="503"/>
        <v>0</v>
      </c>
      <c r="J277" s="9">
        <f t="shared" si="503"/>
        <v>0</v>
      </c>
      <c r="K277" s="9">
        <f t="shared" si="503"/>
        <v>0</v>
      </c>
      <c r="L277" s="9">
        <f t="shared" si="503"/>
        <v>0</v>
      </c>
      <c r="M277" s="9">
        <f t="shared" si="503"/>
        <v>950</v>
      </c>
      <c r="N277" s="9">
        <f t="shared" si="503"/>
        <v>0</v>
      </c>
      <c r="O277" s="9">
        <f t="shared" si="503"/>
        <v>0</v>
      </c>
      <c r="P277" s="9">
        <f t="shared" si="503"/>
        <v>0</v>
      </c>
      <c r="Q277" s="9">
        <f t="shared" si="503"/>
        <v>0</v>
      </c>
      <c r="R277" s="9">
        <f t="shared" si="503"/>
        <v>0</v>
      </c>
      <c r="S277" s="9">
        <f t="shared" si="503"/>
        <v>950</v>
      </c>
      <c r="T277" s="9">
        <f t="shared" si="503"/>
        <v>0</v>
      </c>
      <c r="U277" s="9">
        <f t="shared" si="499"/>
        <v>0</v>
      </c>
      <c r="V277" s="9">
        <f t="shared" si="499"/>
        <v>0</v>
      </c>
      <c r="W277" s="9">
        <f t="shared" si="499"/>
        <v>0</v>
      </c>
      <c r="X277" s="9">
        <f t="shared" si="499"/>
        <v>0</v>
      </c>
      <c r="Y277" s="9">
        <f t="shared" si="499"/>
        <v>950</v>
      </c>
      <c r="Z277" s="9">
        <f t="shared" si="499"/>
        <v>0</v>
      </c>
      <c r="AA277" s="9">
        <f t="shared" si="500"/>
        <v>0</v>
      </c>
      <c r="AB277" s="9">
        <f t="shared" si="500"/>
        <v>0</v>
      </c>
      <c r="AC277" s="9">
        <f t="shared" si="500"/>
        <v>0</v>
      </c>
      <c r="AD277" s="9">
        <f t="shared" si="500"/>
        <v>0</v>
      </c>
      <c r="AE277" s="9">
        <f t="shared" si="500"/>
        <v>950</v>
      </c>
      <c r="AF277" s="9">
        <f t="shared" si="500"/>
        <v>0</v>
      </c>
      <c r="AG277" s="9">
        <f t="shared" si="500"/>
        <v>0</v>
      </c>
      <c r="AH277" s="9">
        <f t="shared" si="500"/>
        <v>0</v>
      </c>
      <c r="AI277" s="9">
        <f t="shared" si="500"/>
        <v>0</v>
      </c>
      <c r="AJ277" s="9">
        <f t="shared" si="500"/>
        <v>0</v>
      </c>
      <c r="AK277" s="9">
        <f t="shared" si="500"/>
        <v>950</v>
      </c>
      <c r="AL277" s="9">
        <f t="shared" si="500"/>
        <v>0</v>
      </c>
      <c r="AM277" s="9">
        <f t="shared" si="501"/>
        <v>0</v>
      </c>
      <c r="AN277" s="9">
        <f t="shared" si="501"/>
        <v>0</v>
      </c>
      <c r="AO277" s="9">
        <f t="shared" si="501"/>
        <v>0</v>
      </c>
      <c r="AP277" s="9">
        <f t="shared" si="501"/>
        <v>0</v>
      </c>
      <c r="AQ277" s="9">
        <f t="shared" si="501"/>
        <v>950</v>
      </c>
      <c r="AR277" s="9">
        <f t="shared" si="501"/>
        <v>0</v>
      </c>
      <c r="AS277" s="9">
        <f t="shared" si="501"/>
        <v>0</v>
      </c>
      <c r="AT277" s="9">
        <f t="shared" si="501"/>
        <v>0</v>
      </c>
      <c r="AU277" s="9">
        <f t="shared" si="501"/>
        <v>0</v>
      </c>
      <c r="AV277" s="9">
        <f t="shared" si="501"/>
        <v>0</v>
      </c>
      <c r="AW277" s="9">
        <f t="shared" si="501"/>
        <v>950</v>
      </c>
      <c r="AX277" s="9">
        <f t="shared" si="501"/>
        <v>0</v>
      </c>
      <c r="AY277" s="9">
        <f t="shared" si="502"/>
        <v>0</v>
      </c>
      <c r="AZ277" s="9">
        <f t="shared" si="502"/>
        <v>0</v>
      </c>
      <c r="BA277" s="9">
        <f t="shared" si="502"/>
        <v>0</v>
      </c>
      <c r="BB277" s="9">
        <f t="shared" si="502"/>
        <v>0</v>
      </c>
      <c r="BC277" s="9">
        <f t="shared" si="502"/>
        <v>950</v>
      </c>
      <c r="BD277" s="9">
        <f t="shared" si="502"/>
        <v>0</v>
      </c>
    </row>
    <row r="278" spans="1:56" ht="100.5" hidden="1" customHeight="1">
      <c r="A278" s="46" t="s">
        <v>129</v>
      </c>
      <c r="B278" s="27">
        <f>B277</f>
        <v>906</v>
      </c>
      <c r="C278" s="27" t="s">
        <v>80</v>
      </c>
      <c r="D278" s="27" t="s">
        <v>33</v>
      </c>
      <c r="E278" s="27" t="s">
        <v>130</v>
      </c>
      <c r="F278" s="27"/>
      <c r="G278" s="9">
        <f t="shared" si="503"/>
        <v>950</v>
      </c>
      <c r="H278" s="9">
        <f t="shared" si="503"/>
        <v>0</v>
      </c>
      <c r="I278" s="9">
        <f t="shared" si="503"/>
        <v>0</v>
      </c>
      <c r="J278" s="9">
        <f t="shared" si="503"/>
        <v>0</v>
      </c>
      <c r="K278" s="9">
        <f t="shared" si="503"/>
        <v>0</v>
      </c>
      <c r="L278" s="9">
        <f t="shared" si="503"/>
        <v>0</v>
      </c>
      <c r="M278" s="9">
        <f t="shared" si="503"/>
        <v>950</v>
      </c>
      <c r="N278" s="9">
        <f t="shared" si="503"/>
        <v>0</v>
      </c>
      <c r="O278" s="9">
        <f t="shared" si="503"/>
        <v>0</v>
      </c>
      <c r="P278" s="9">
        <f t="shared" si="503"/>
        <v>0</v>
      </c>
      <c r="Q278" s="9">
        <f t="shared" si="503"/>
        <v>0</v>
      </c>
      <c r="R278" s="9">
        <f t="shared" si="503"/>
        <v>0</v>
      </c>
      <c r="S278" s="9">
        <f t="shared" si="503"/>
        <v>950</v>
      </c>
      <c r="T278" s="9">
        <f t="shared" si="503"/>
        <v>0</v>
      </c>
      <c r="U278" s="9">
        <f t="shared" si="499"/>
        <v>0</v>
      </c>
      <c r="V278" s="9">
        <f t="shared" si="499"/>
        <v>0</v>
      </c>
      <c r="W278" s="9">
        <f t="shared" si="499"/>
        <v>0</v>
      </c>
      <c r="X278" s="9">
        <f t="shared" si="499"/>
        <v>0</v>
      </c>
      <c r="Y278" s="9">
        <f t="shared" si="499"/>
        <v>950</v>
      </c>
      <c r="Z278" s="9">
        <f t="shared" si="499"/>
        <v>0</v>
      </c>
      <c r="AA278" s="9">
        <f t="shared" si="500"/>
        <v>0</v>
      </c>
      <c r="AB278" s="9">
        <f t="shared" si="500"/>
        <v>0</v>
      </c>
      <c r="AC278" s="9">
        <f t="shared" si="500"/>
        <v>0</v>
      </c>
      <c r="AD278" s="9">
        <f t="shared" si="500"/>
        <v>0</v>
      </c>
      <c r="AE278" s="9">
        <f t="shared" si="500"/>
        <v>950</v>
      </c>
      <c r="AF278" s="9">
        <f t="shared" si="500"/>
        <v>0</v>
      </c>
      <c r="AG278" s="9">
        <f t="shared" si="500"/>
        <v>0</v>
      </c>
      <c r="AH278" s="9">
        <f t="shared" si="500"/>
        <v>0</v>
      </c>
      <c r="AI278" s="9">
        <f t="shared" si="500"/>
        <v>0</v>
      </c>
      <c r="AJ278" s="9">
        <f t="shared" si="500"/>
        <v>0</v>
      </c>
      <c r="AK278" s="9">
        <f t="shared" si="500"/>
        <v>950</v>
      </c>
      <c r="AL278" s="9">
        <f t="shared" si="500"/>
        <v>0</v>
      </c>
      <c r="AM278" s="9">
        <f t="shared" si="501"/>
        <v>0</v>
      </c>
      <c r="AN278" s="9">
        <f t="shared" si="501"/>
        <v>0</v>
      </c>
      <c r="AO278" s="9">
        <f t="shared" si="501"/>
        <v>0</v>
      </c>
      <c r="AP278" s="9">
        <f t="shared" si="501"/>
        <v>0</v>
      </c>
      <c r="AQ278" s="9">
        <f t="shared" si="501"/>
        <v>950</v>
      </c>
      <c r="AR278" s="9">
        <f t="shared" si="501"/>
        <v>0</v>
      </c>
      <c r="AS278" s="9">
        <f t="shared" si="501"/>
        <v>0</v>
      </c>
      <c r="AT278" s="9">
        <f t="shared" si="501"/>
        <v>0</v>
      </c>
      <c r="AU278" s="9">
        <f t="shared" si="501"/>
        <v>0</v>
      </c>
      <c r="AV278" s="9">
        <f t="shared" si="501"/>
        <v>0</v>
      </c>
      <c r="AW278" s="9">
        <f t="shared" si="501"/>
        <v>950</v>
      </c>
      <c r="AX278" s="9">
        <f t="shared" si="501"/>
        <v>0</v>
      </c>
      <c r="AY278" s="9">
        <f t="shared" si="502"/>
        <v>0</v>
      </c>
      <c r="AZ278" s="9">
        <f t="shared" si="502"/>
        <v>0</v>
      </c>
      <c r="BA278" s="9">
        <f t="shared" si="502"/>
        <v>0</v>
      </c>
      <c r="BB278" s="9">
        <f t="shared" si="502"/>
        <v>0</v>
      </c>
      <c r="BC278" s="9">
        <f t="shared" si="502"/>
        <v>950</v>
      </c>
      <c r="BD278" s="9">
        <f t="shared" si="502"/>
        <v>0</v>
      </c>
    </row>
    <row r="279" spans="1:56" ht="33.6" hidden="1">
      <c r="A279" s="26" t="s">
        <v>12</v>
      </c>
      <c r="B279" s="27">
        <f>B276</f>
        <v>906</v>
      </c>
      <c r="C279" s="27" t="s">
        <v>80</v>
      </c>
      <c r="D279" s="27" t="s">
        <v>33</v>
      </c>
      <c r="E279" s="27" t="s">
        <v>130</v>
      </c>
      <c r="F279" s="27" t="s">
        <v>13</v>
      </c>
      <c r="G279" s="9">
        <f t="shared" si="503"/>
        <v>950</v>
      </c>
      <c r="H279" s="9">
        <f t="shared" si="503"/>
        <v>0</v>
      </c>
      <c r="I279" s="9">
        <f t="shared" si="503"/>
        <v>0</v>
      </c>
      <c r="J279" s="9">
        <f t="shared" si="503"/>
        <v>0</v>
      </c>
      <c r="K279" s="9">
        <f t="shared" si="503"/>
        <v>0</v>
      </c>
      <c r="L279" s="9">
        <f t="shared" si="503"/>
        <v>0</v>
      </c>
      <c r="M279" s="9">
        <f t="shared" si="503"/>
        <v>950</v>
      </c>
      <c r="N279" s="9">
        <f t="shared" si="503"/>
        <v>0</v>
      </c>
      <c r="O279" s="9">
        <f t="shared" si="503"/>
        <v>0</v>
      </c>
      <c r="P279" s="9">
        <f t="shared" si="503"/>
        <v>0</v>
      </c>
      <c r="Q279" s="9">
        <f t="shared" si="503"/>
        <v>0</v>
      </c>
      <c r="R279" s="9">
        <f t="shared" si="503"/>
        <v>0</v>
      </c>
      <c r="S279" s="9">
        <f t="shared" si="503"/>
        <v>950</v>
      </c>
      <c r="T279" s="9">
        <f t="shared" si="503"/>
        <v>0</v>
      </c>
      <c r="U279" s="9">
        <f t="shared" si="499"/>
        <v>0</v>
      </c>
      <c r="V279" s="9">
        <f t="shared" si="499"/>
        <v>0</v>
      </c>
      <c r="W279" s="9">
        <f t="shared" si="499"/>
        <v>0</v>
      </c>
      <c r="X279" s="9">
        <f t="shared" si="499"/>
        <v>0</v>
      </c>
      <c r="Y279" s="9">
        <f t="shared" si="499"/>
        <v>950</v>
      </c>
      <c r="Z279" s="9">
        <f t="shared" si="499"/>
        <v>0</v>
      </c>
      <c r="AA279" s="9">
        <f t="shared" si="500"/>
        <v>0</v>
      </c>
      <c r="AB279" s="9">
        <f t="shared" si="500"/>
        <v>0</v>
      </c>
      <c r="AC279" s="9">
        <f t="shared" si="500"/>
        <v>0</v>
      </c>
      <c r="AD279" s="9">
        <f t="shared" si="500"/>
        <v>0</v>
      </c>
      <c r="AE279" s="9">
        <f t="shared" si="500"/>
        <v>950</v>
      </c>
      <c r="AF279" s="9">
        <f t="shared" si="500"/>
        <v>0</v>
      </c>
      <c r="AG279" s="9">
        <f t="shared" si="500"/>
        <v>0</v>
      </c>
      <c r="AH279" s="9">
        <f t="shared" si="500"/>
        <v>0</v>
      </c>
      <c r="AI279" s="9">
        <f t="shared" si="500"/>
        <v>0</v>
      </c>
      <c r="AJ279" s="9">
        <f t="shared" si="500"/>
        <v>0</v>
      </c>
      <c r="AK279" s="9">
        <f t="shared" si="500"/>
        <v>950</v>
      </c>
      <c r="AL279" s="9">
        <f t="shared" si="500"/>
        <v>0</v>
      </c>
      <c r="AM279" s="9">
        <f t="shared" si="501"/>
        <v>0</v>
      </c>
      <c r="AN279" s="9">
        <f t="shared" si="501"/>
        <v>0</v>
      </c>
      <c r="AO279" s="9">
        <f t="shared" si="501"/>
        <v>0</v>
      </c>
      <c r="AP279" s="9">
        <f t="shared" si="501"/>
        <v>0</v>
      </c>
      <c r="AQ279" s="9">
        <f t="shared" si="501"/>
        <v>950</v>
      </c>
      <c r="AR279" s="9">
        <f t="shared" si="501"/>
        <v>0</v>
      </c>
      <c r="AS279" s="9">
        <f t="shared" si="501"/>
        <v>0</v>
      </c>
      <c r="AT279" s="9">
        <f t="shared" si="501"/>
        <v>0</v>
      </c>
      <c r="AU279" s="9">
        <f t="shared" si="501"/>
        <v>0</v>
      </c>
      <c r="AV279" s="9">
        <f t="shared" si="501"/>
        <v>0</v>
      </c>
      <c r="AW279" s="9">
        <f t="shared" si="501"/>
        <v>950</v>
      </c>
      <c r="AX279" s="9">
        <f t="shared" si="501"/>
        <v>0</v>
      </c>
      <c r="AY279" s="9">
        <f t="shared" si="502"/>
        <v>0</v>
      </c>
      <c r="AZ279" s="9">
        <f t="shared" si="502"/>
        <v>0</v>
      </c>
      <c r="BA279" s="9">
        <f t="shared" si="502"/>
        <v>0</v>
      </c>
      <c r="BB279" s="9">
        <f t="shared" si="502"/>
        <v>0</v>
      </c>
      <c r="BC279" s="9">
        <f t="shared" si="502"/>
        <v>950</v>
      </c>
      <c r="BD279" s="9">
        <f t="shared" si="502"/>
        <v>0</v>
      </c>
    </row>
    <row r="280" spans="1:56" ht="33.75" hidden="1" customHeight="1">
      <c r="A280" s="26" t="s">
        <v>131</v>
      </c>
      <c r="B280" s="27">
        <f>B279</f>
        <v>906</v>
      </c>
      <c r="C280" s="27" t="s">
        <v>80</v>
      </c>
      <c r="D280" s="27" t="s">
        <v>33</v>
      </c>
      <c r="E280" s="27" t="s">
        <v>130</v>
      </c>
      <c r="F280" s="27" t="s">
        <v>132</v>
      </c>
      <c r="G280" s="9">
        <v>950</v>
      </c>
      <c r="H280" s="9"/>
      <c r="I280" s="9"/>
      <c r="J280" s="9"/>
      <c r="K280" s="9"/>
      <c r="L280" s="9"/>
      <c r="M280" s="9">
        <f>G280+I280+J280+K280+L280</f>
        <v>950</v>
      </c>
      <c r="N280" s="10">
        <f>H280+L280</f>
        <v>0</v>
      </c>
      <c r="O280" s="9"/>
      <c r="P280" s="9"/>
      <c r="Q280" s="9"/>
      <c r="R280" s="9"/>
      <c r="S280" s="9">
        <f>M280+O280+P280+Q280+R280</f>
        <v>950</v>
      </c>
      <c r="T280" s="10">
        <f>N280+R280</f>
        <v>0</v>
      </c>
      <c r="U280" s="9"/>
      <c r="V280" s="9"/>
      <c r="W280" s="9"/>
      <c r="X280" s="9"/>
      <c r="Y280" s="9">
        <f>S280+U280+V280+W280+X280</f>
        <v>950</v>
      </c>
      <c r="Z280" s="10">
        <f>T280+X280</f>
        <v>0</v>
      </c>
      <c r="AA280" s="9"/>
      <c r="AB280" s="9"/>
      <c r="AC280" s="9"/>
      <c r="AD280" s="9"/>
      <c r="AE280" s="9">
        <f>Y280+AA280+AB280+AC280+AD280</f>
        <v>950</v>
      </c>
      <c r="AF280" s="10">
        <f>Z280+AD280</f>
        <v>0</v>
      </c>
      <c r="AG280" s="9"/>
      <c r="AH280" s="9"/>
      <c r="AI280" s="9"/>
      <c r="AJ280" s="9"/>
      <c r="AK280" s="9">
        <f>AE280+AG280+AH280+AI280+AJ280</f>
        <v>950</v>
      </c>
      <c r="AL280" s="10">
        <f>AF280+AJ280</f>
        <v>0</v>
      </c>
      <c r="AM280" s="9"/>
      <c r="AN280" s="9"/>
      <c r="AO280" s="9"/>
      <c r="AP280" s="9"/>
      <c r="AQ280" s="9">
        <f>AK280+AM280+AN280+AO280+AP280</f>
        <v>950</v>
      </c>
      <c r="AR280" s="10">
        <f>AL280+AP280</f>
        <v>0</v>
      </c>
      <c r="AS280" s="9"/>
      <c r="AT280" s="9"/>
      <c r="AU280" s="9"/>
      <c r="AV280" s="9"/>
      <c r="AW280" s="9">
        <f>AQ280+AS280+AT280+AU280+AV280</f>
        <v>950</v>
      </c>
      <c r="AX280" s="10">
        <f>AR280+AV280</f>
        <v>0</v>
      </c>
      <c r="AY280" s="9"/>
      <c r="AZ280" s="9"/>
      <c r="BA280" s="9"/>
      <c r="BB280" s="9"/>
      <c r="BC280" s="9">
        <f>AW280+AY280+AZ280+BA280+BB280</f>
        <v>950</v>
      </c>
      <c r="BD280" s="10">
        <f>AX280+BB280</f>
        <v>0</v>
      </c>
    </row>
    <row r="281" spans="1:56" ht="18.75" hidden="1" customHeight="1">
      <c r="A281" s="26"/>
      <c r="B281" s="27"/>
      <c r="C281" s="27"/>
      <c r="D281" s="27"/>
      <c r="E281" s="27"/>
      <c r="F281" s="27"/>
      <c r="G281" s="9"/>
      <c r="H281" s="9"/>
      <c r="I281" s="9"/>
      <c r="J281" s="9"/>
      <c r="K281" s="9"/>
      <c r="L281" s="9"/>
      <c r="M281" s="9"/>
      <c r="N281" s="10"/>
      <c r="O281" s="9"/>
      <c r="P281" s="9"/>
      <c r="Q281" s="9"/>
      <c r="R281" s="9"/>
      <c r="S281" s="9"/>
      <c r="T281" s="10"/>
      <c r="U281" s="9"/>
      <c r="V281" s="9"/>
      <c r="W281" s="9"/>
      <c r="X281" s="9"/>
      <c r="Y281" s="9"/>
      <c r="Z281" s="10"/>
      <c r="AA281" s="9"/>
      <c r="AB281" s="9"/>
      <c r="AC281" s="9"/>
      <c r="AD281" s="9"/>
      <c r="AE281" s="9"/>
      <c r="AF281" s="10"/>
      <c r="AG281" s="9"/>
      <c r="AH281" s="9"/>
      <c r="AI281" s="9"/>
      <c r="AJ281" s="9"/>
      <c r="AK281" s="9"/>
      <c r="AL281" s="10"/>
      <c r="AM281" s="9"/>
      <c r="AN281" s="9"/>
      <c r="AO281" s="9"/>
      <c r="AP281" s="9"/>
      <c r="AQ281" s="9"/>
      <c r="AR281" s="10"/>
      <c r="AS281" s="9"/>
      <c r="AT281" s="9"/>
      <c r="AU281" s="9"/>
      <c r="AV281" s="9"/>
      <c r="AW281" s="9"/>
      <c r="AX281" s="10"/>
      <c r="AY281" s="9"/>
      <c r="AZ281" s="9"/>
      <c r="BA281" s="9"/>
      <c r="BB281" s="9"/>
      <c r="BC281" s="9"/>
      <c r="BD281" s="10"/>
    </row>
    <row r="282" spans="1:56" ht="39" hidden="1" customHeight="1">
      <c r="A282" s="24" t="s">
        <v>133</v>
      </c>
      <c r="B282" s="25">
        <v>906</v>
      </c>
      <c r="C282" s="25" t="s">
        <v>80</v>
      </c>
      <c r="D282" s="25" t="s">
        <v>134</v>
      </c>
      <c r="E282" s="25"/>
      <c r="F282" s="25"/>
      <c r="G282" s="13">
        <f t="shared" ref="G282:H282" si="504">G293+G288+G283</f>
        <v>55358</v>
      </c>
      <c r="H282" s="13">
        <f t="shared" si="504"/>
        <v>0</v>
      </c>
      <c r="I282" s="13">
        <f t="shared" ref="I282:N282" si="505">I293+I288+I283</f>
        <v>0</v>
      </c>
      <c r="J282" s="13">
        <f t="shared" si="505"/>
        <v>2435</v>
      </c>
      <c r="K282" s="13">
        <f t="shared" si="505"/>
        <v>0</v>
      </c>
      <c r="L282" s="13">
        <f t="shared" si="505"/>
        <v>0</v>
      </c>
      <c r="M282" s="13">
        <f t="shared" si="505"/>
        <v>57793</v>
      </c>
      <c r="N282" s="13">
        <f t="shared" si="505"/>
        <v>0</v>
      </c>
      <c r="O282" s="13">
        <f t="shared" ref="O282:T282" si="506">O293+O288+O283</f>
        <v>0</v>
      </c>
      <c r="P282" s="13">
        <f t="shared" si="506"/>
        <v>0</v>
      </c>
      <c r="Q282" s="13">
        <f t="shared" si="506"/>
        <v>0</v>
      </c>
      <c r="R282" s="13">
        <f t="shared" si="506"/>
        <v>0</v>
      </c>
      <c r="S282" s="13">
        <f t="shared" si="506"/>
        <v>57793</v>
      </c>
      <c r="T282" s="13">
        <f t="shared" si="506"/>
        <v>0</v>
      </c>
      <c r="U282" s="13">
        <f t="shared" ref="U282:Z282" si="507">U293+U288+U283</f>
        <v>0</v>
      </c>
      <c r="V282" s="13">
        <f t="shared" si="507"/>
        <v>1675</v>
      </c>
      <c r="W282" s="13">
        <f t="shared" si="507"/>
        <v>0</v>
      </c>
      <c r="X282" s="13">
        <f t="shared" si="507"/>
        <v>0</v>
      </c>
      <c r="Y282" s="13">
        <f t="shared" si="507"/>
        <v>59468</v>
      </c>
      <c r="Z282" s="13">
        <f t="shared" si="507"/>
        <v>0</v>
      </c>
      <c r="AA282" s="13">
        <f t="shared" ref="AA282:AF282" si="508">AA293+AA288+AA283</f>
        <v>0</v>
      </c>
      <c r="AB282" s="13">
        <f t="shared" si="508"/>
        <v>1852</v>
      </c>
      <c r="AC282" s="13">
        <f t="shared" si="508"/>
        <v>0</v>
      </c>
      <c r="AD282" s="13">
        <f t="shared" si="508"/>
        <v>0</v>
      </c>
      <c r="AE282" s="13">
        <f t="shared" si="508"/>
        <v>61320</v>
      </c>
      <c r="AF282" s="13">
        <f t="shared" si="508"/>
        <v>0</v>
      </c>
      <c r="AG282" s="13">
        <f t="shared" ref="AG282:AL282" si="509">AG293+AG288+AG283</f>
        <v>0</v>
      </c>
      <c r="AH282" s="13">
        <f t="shared" si="509"/>
        <v>0</v>
      </c>
      <c r="AI282" s="13">
        <f t="shared" si="509"/>
        <v>0</v>
      </c>
      <c r="AJ282" s="13">
        <f t="shared" si="509"/>
        <v>0</v>
      </c>
      <c r="AK282" s="13">
        <f t="shared" si="509"/>
        <v>61320</v>
      </c>
      <c r="AL282" s="13">
        <f t="shared" si="509"/>
        <v>0</v>
      </c>
      <c r="AM282" s="13">
        <f t="shared" ref="AM282:AR282" si="510">AM293+AM288+AM283</f>
        <v>0</v>
      </c>
      <c r="AN282" s="13">
        <f t="shared" si="510"/>
        <v>0</v>
      </c>
      <c r="AO282" s="13">
        <f t="shared" si="510"/>
        <v>-5</v>
      </c>
      <c r="AP282" s="13">
        <f t="shared" si="510"/>
        <v>0</v>
      </c>
      <c r="AQ282" s="13">
        <f t="shared" si="510"/>
        <v>61315</v>
      </c>
      <c r="AR282" s="13">
        <f t="shared" si="510"/>
        <v>0</v>
      </c>
      <c r="AS282" s="13">
        <f t="shared" ref="AS282:AX282" si="511">AS293+AS288+AS283</f>
        <v>-1081</v>
      </c>
      <c r="AT282" s="13">
        <f t="shared" si="511"/>
        <v>0</v>
      </c>
      <c r="AU282" s="13">
        <f t="shared" si="511"/>
        <v>0</v>
      </c>
      <c r="AV282" s="13">
        <f t="shared" si="511"/>
        <v>0</v>
      </c>
      <c r="AW282" s="13">
        <f t="shared" si="511"/>
        <v>60234</v>
      </c>
      <c r="AX282" s="13">
        <f t="shared" si="511"/>
        <v>0</v>
      </c>
      <c r="AY282" s="13">
        <f t="shared" ref="AY282:BD282" si="512">AY293+AY288+AY283</f>
        <v>0</v>
      </c>
      <c r="AZ282" s="13">
        <f t="shared" si="512"/>
        <v>0</v>
      </c>
      <c r="BA282" s="13">
        <f t="shared" si="512"/>
        <v>-56</v>
      </c>
      <c r="BB282" s="13">
        <f t="shared" si="512"/>
        <v>0</v>
      </c>
      <c r="BC282" s="13">
        <f t="shared" si="512"/>
        <v>60178</v>
      </c>
      <c r="BD282" s="13">
        <f t="shared" si="512"/>
        <v>0</v>
      </c>
    </row>
    <row r="283" spans="1:56" ht="34.5" hidden="1" customHeight="1">
      <c r="A283" s="26" t="s">
        <v>458</v>
      </c>
      <c r="B283" s="27">
        <v>906</v>
      </c>
      <c r="C283" s="27" t="s">
        <v>80</v>
      </c>
      <c r="D283" s="27" t="s">
        <v>134</v>
      </c>
      <c r="E283" s="27" t="s">
        <v>420</v>
      </c>
      <c r="F283" s="27"/>
      <c r="G283" s="11">
        <f t="shared" ref="G283:V286" si="513">G284</f>
        <v>242</v>
      </c>
      <c r="H283" s="11">
        <f t="shared" si="513"/>
        <v>0</v>
      </c>
      <c r="I283" s="11">
        <f t="shared" si="513"/>
        <v>0</v>
      </c>
      <c r="J283" s="11">
        <f t="shared" si="513"/>
        <v>0</v>
      </c>
      <c r="K283" s="11">
        <f t="shared" si="513"/>
        <v>0</v>
      </c>
      <c r="L283" s="11">
        <f t="shared" si="513"/>
        <v>0</v>
      </c>
      <c r="M283" s="11">
        <f t="shared" si="513"/>
        <v>242</v>
      </c>
      <c r="N283" s="11">
        <f t="shared" si="513"/>
        <v>0</v>
      </c>
      <c r="O283" s="11">
        <f t="shared" si="513"/>
        <v>0</v>
      </c>
      <c r="P283" s="11">
        <f t="shared" si="513"/>
        <v>0</v>
      </c>
      <c r="Q283" s="11">
        <f t="shared" si="513"/>
        <v>0</v>
      </c>
      <c r="R283" s="11">
        <f t="shared" si="513"/>
        <v>0</v>
      </c>
      <c r="S283" s="11">
        <f t="shared" si="513"/>
        <v>242</v>
      </c>
      <c r="T283" s="11">
        <f t="shared" si="513"/>
        <v>0</v>
      </c>
      <c r="U283" s="11">
        <f t="shared" si="513"/>
        <v>0</v>
      </c>
      <c r="V283" s="11">
        <f t="shared" si="513"/>
        <v>0</v>
      </c>
      <c r="W283" s="11">
        <f t="shared" ref="U283:AJ286" si="514">W284</f>
        <v>0</v>
      </c>
      <c r="X283" s="11">
        <f t="shared" si="514"/>
        <v>0</v>
      </c>
      <c r="Y283" s="11">
        <f t="shared" si="514"/>
        <v>242</v>
      </c>
      <c r="Z283" s="11">
        <f t="shared" si="514"/>
        <v>0</v>
      </c>
      <c r="AA283" s="11">
        <f t="shared" si="514"/>
        <v>0</v>
      </c>
      <c r="AB283" s="11">
        <f t="shared" si="514"/>
        <v>0</v>
      </c>
      <c r="AC283" s="11">
        <f t="shared" si="514"/>
        <v>0</v>
      </c>
      <c r="AD283" s="11">
        <f t="shared" si="514"/>
        <v>0</v>
      </c>
      <c r="AE283" s="11">
        <f t="shared" si="514"/>
        <v>242</v>
      </c>
      <c r="AF283" s="11">
        <f t="shared" si="514"/>
        <v>0</v>
      </c>
      <c r="AG283" s="11">
        <f t="shared" si="514"/>
        <v>0</v>
      </c>
      <c r="AH283" s="11">
        <f t="shared" si="514"/>
        <v>0</v>
      </c>
      <c r="AI283" s="11">
        <f t="shared" si="514"/>
        <v>0</v>
      </c>
      <c r="AJ283" s="11">
        <f t="shared" si="514"/>
        <v>0</v>
      </c>
      <c r="AK283" s="11">
        <f t="shared" ref="AG283:AV286" si="515">AK284</f>
        <v>242</v>
      </c>
      <c r="AL283" s="11">
        <f t="shared" si="515"/>
        <v>0</v>
      </c>
      <c r="AM283" s="11">
        <f t="shared" si="515"/>
        <v>0</v>
      </c>
      <c r="AN283" s="11">
        <f t="shared" si="515"/>
        <v>0</v>
      </c>
      <c r="AO283" s="11">
        <f t="shared" si="515"/>
        <v>0</v>
      </c>
      <c r="AP283" s="11">
        <f t="shared" si="515"/>
        <v>0</v>
      </c>
      <c r="AQ283" s="11">
        <f t="shared" si="515"/>
        <v>242</v>
      </c>
      <c r="AR283" s="11">
        <f t="shared" si="515"/>
        <v>0</v>
      </c>
      <c r="AS283" s="11">
        <f t="shared" si="515"/>
        <v>0</v>
      </c>
      <c r="AT283" s="11">
        <f t="shared" si="515"/>
        <v>0</v>
      </c>
      <c r="AU283" s="11">
        <f t="shared" si="515"/>
        <v>0</v>
      </c>
      <c r="AV283" s="11">
        <f t="shared" si="515"/>
        <v>0</v>
      </c>
      <c r="AW283" s="11">
        <f t="shared" ref="AS283:BD286" si="516">AW284</f>
        <v>242</v>
      </c>
      <c r="AX283" s="11">
        <f t="shared" si="516"/>
        <v>0</v>
      </c>
      <c r="AY283" s="11">
        <f t="shared" si="516"/>
        <v>0</v>
      </c>
      <c r="AZ283" s="11">
        <f t="shared" si="516"/>
        <v>0</v>
      </c>
      <c r="BA283" s="11">
        <f t="shared" si="516"/>
        <v>-4</v>
      </c>
      <c r="BB283" s="11">
        <f t="shared" si="516"/>
        <v>0</v>
      </c>
      <c r="BC283" s="11">
        <f t="shared" si="516"/>
        <v>238</v>
      </c>
      <c r="BD283" s="11">
        <f t="shared" si="516"/>
        <v>0</v>
      </c>
    </row>
    <row r="284" spans="1:56" ht="18" hidden="1" customHeight="1">
      <c r="A284" s="26" t="s">
        <v>15</v>
      </c>
      <c r="B284" s="27">
        <v>906</v>
      </c>
      <c r="C284" s="27" t="s">
        <v>80</v>
      </c>
      <c r="D284" s="27" t="s">
        <v>134</v>
      </c>
      <c r="E284" s="27" t="s">
        <v>421</v>
      </c>
      <c r="F284" s="27"/>
      <c r="G284" s="11">
        <f t="shared" si="513"/>
        <v>242</v>
      </c>
      <c r="H284" s="11">
        <f t="shared" si="513"/>
        <v>0</v>
      </c>
      <c r="I284" s="11">
        <f t="shared" si="513"/>
        <v>0</v>
      </c>
      <c r="J284" s="11">
        <f t="shared" si="513"/>
        <v>0</v>
      </c>
      <c r="K284" s="11">
        <f t="shared" si="513"/>
        <v>0</v>
      </c>
      <c r="L284" s="11">
        <f t="shared" si="513"/>
        <v>0</v>
      </c>
      <c r="M284" s="11">
        <f t="shared" si="513"/>
        <v>242</v>
      </c>
      <c r="N284" s="11">
        <f t="shared" si="513"/>
        <v>0</v>
      </c>
      <c r="O284" s="11">
        <f t="shared" si="513"/>
        <v>0</v>
      </c>
      <c r="P284" s="11">
        <f t="shared" si="513"/>
        <v>0</v>
      </c>
      <c r="Q284" s="11">
        <f t="shared" si="513"/>
        <v>0</v>
      </c>
      <c r="R284" s="11">
        <f t="shared" si="513"/>
        <v>0</v>
      </c>
      <c r="S284" s="11">
        <f t="shared" si="513"/>
        <v>242</v>
      </c>
      <c r="T284" s="11">
        <f t="shared" si="513"/>
        <v>0</v>
      </c>
      <c r="U284" s="11">
        <f t="shared" si="514"/>
        <v>0</v>
      </c>
      <c r="V284" s="11">
        <f t="shared" si="514"/>
        <v>0</v>
      </c>
      <c r="W284" s="11">
        <f t="shared" si="514"/>
        <v>0</v>
      </c>
      <c r="X284" s="11">
        <f t="shared" si="514"/>
        <v>0</v>
      </c>
      <c r="Y284" s="11">
        <f t="shared" si="514"/>
        <v>242</v>
      </c>
      <c r="Z284" s="11">
        <f t="shared" si="514"/>
        <v>0</v>
      </c>
      <c r="AA284" s="11">
        <f t="shared" si="514"/>
        <v>0</v>
      </c>
      <c r="AB284" s="11">
        <f t="shared" si="514"/>
        <v>0</v>
      </c>
      <c r="AC284" s="11">
        <f t="shared" si="514"/>
        <v>0</v>
      </c>
      <c r="AD284" s="11">
        <f t="shared" si="514"/>
        <v>0</v>
      </c>
      <c r="AE284" s="11">
        <f t="shared" si="514"/>
        <v>242</v>
      </c>
      <c r="AF284" s="11">
        <f t="shared" si="514"/>
        <v>0</v>
      </c>
      <c r="AG284" s="11">
        <f t="shared" si="515"/>
        <v>0</v>
      </c>
      <c r="AH284" s="11">
        <f t="shared" si="515"/>
        <v>0</v>
      </c>
      <c r="AI284" s="11">
        <f t="shared" si="515"/>
        <v>0</v>
      </c>
      <c r="AJ284" s="11">
        <f t="shared" si="515"/>
        <v>0</v>
      </c>
      <c r="AK284" s="11">
        <f t="shared" si="515"/>
        <v>242</v>
      </c>
      <c r="AL284" s="11">
        <f t="shared" si="515"/>
        <v>0</v>
      </c>
      <c r="AM284" s="11">
        <f t="shared" si="515"/>
        <v>0</v>
      </c>
      <c r="AN284" s="11">
        <f t="shared" si="515"/>
        <v>0</v>
      </c>
      <c r="AO284" s="11">
        <f t="shared" si="515"/>
        <v>0</v>
      </c>
      <c r="AP284" s="11">
        <f t="shared" si="515"/>
        <v>0</v>
      </c>
      <c r="AQ284" s="11">
        <f t="shared" si="515"/>
        <v>242</v>
      </c>
      <c r="AR284" s="11">
        <f t="shared" si="515"/>
        <v>0</v>
      </c>
      <c r="AS284" s="11">
        <f t="shared" si="516"/>
        <v>0</v>
      </c>
      <c r="AT284" s="11">
        <f t="shared" si="516"/>
        <v>0</v>
      </c>
      <c r="AU284" s="11">
        <f t="shared" si="516"/>
        <v>0</v>
      </c>
      <c r="AV284" s="11">
        <f t="shared" si="516"/>
        <v>0</v>
      </c>
      <c r="AW284" s="11">
        <f t="shared" si="516"/>
        <v>242</v>
      </c>
      <c r="AX284" s="11">
        <f t="shared" si="516"/>
        <v>0</v>
      </c>
      <c r="AY284" s="11">
        <f t="shared" si="516"/>
        <v>0</v>
      </c>
      <c r="AZ284" s="11">
        <f t="shared" si="516"/>
        <v>0</v>
      </c>
      <c r="BA284" s="11">
        <f t="shared" si="516"/>
        <v>-4</v>
      </c>
      <c r="BB284" s="11">
        <f t="shared" si="516"/>
        <v>0</v>
      </c>
      <c r="BC284" s="11">
        <f t="shared" si="516"/>
        <v>238</v>
      </c>
      <c r="BD284" s="11">
        <f t="shared" si="516"/>
        <v>0</v>
      </c>
    </row>
    <row r="285" spans="1:56" ht="50.4" hidden="1">
      <c r="A285" s="26" t="s">
        <v>135</v>
      </c>
      <c r="B285" s="27">
        <v>906</v>
      </c>
      <c r="C285" s="27" t="s">
        <v>80</v>
      </c>
      <c r="D285" s="27" t="s">
        <v>134</v>
      </c>
      <c r="E285" s="27" t="s">
        <v>422</v>
      </c>
      <c r="F285" s="27"/>
      <c r="G285" s="11">
        <f t="shared" si="513"/>
        <v>242</v>
      </c>
      <c r="H285" s="11">
        <f t="shared" si="513"/>
        <v>0</v>
      </c>
      <c r="I285" s="11">
        <f t="shared" si="513"/>
        <v>0</v>
      </c>
      <c r="J285" s="11">
        <f t="shared" si="513"/>
        <v>0</v>
      </c>
      <c r="K285" s="11">
        <f t="shared" si="513"/>
        <v>0</v>
      </c>
      <c r="L285" s="11">
        <f t="shared" si="513"/>
        <v>0</v>
      </c>
      <c r="M285" s="11">
        <f t="shared" si="513"/>
        <v>242</v>
      </c>
      <c r="N285" s="11">
        <f t="shared" si="513"/>
        <v>0</v>
      </c>
      <c r="O285" s="11">
        <f t="shared" si="513"/>
        <v>0</v>
      </c>
      <c r="P285" s="11">
        <f t="shared" si="513"/>
        <v>0</v>
      </c>
      <c r="Q285" s="11">
        <f t="shared" si="513"/>
        <v>0</v>
      </c>
      <c r="R285" s="11">
        <f t="shared" si="513"/>
        <v>0</v>
      </c>
      <c r="S285" s="11">
        <f t="shared" si="513"/>
        <v>242</v>
      </c>
      <c r="T285" s="11">
        <f t="shared" si="513"/>
        <v>0</v>
      </c>
      <c r="U285" s="11">
        <f t="shared" si="514"/>
        <v>0</v>
      </c>
      <c r="V285" s="11">
        <f t="shared" si="514"/>
        <v>0</v>
      </c>
      <c r="W285" s="11">
        <f t="shared" si="514"/>
        <v>0</v>
      </c>
      <c r="X285" s="11">
        <f t="shared" si="514"/>
        <v>0</v>
      </c>
      <c r="Y285" s="11">
        <f t="shared" si="514"/>
        <v>242</v>
      </c>
      <c r="Z285" s="11">
        <f t="shared" si="514"/>
        <v>0</v>
      </c>
      <c r="AA285" s="11">
        <f t="shared" si="514"/>
        <v>0</v>
      </c>
      <c r="AB285" s="11">
        <f t="shared" si="514"/>
        <v>0</v>
      </c>
      <c r="AC285" s="11">
        <f t="shared" si="514"/>
        <v>0</v>
      </c>
      <c r="AD285" s="11">
        <f t="shared" si="514"/>
        <v>0</v>
      </c>
      <c r="AE285" s="11">
        <f t="shared" si="514"/>
        <v>242</v>
      </c>
      <c r="AF285" s="11">
        <f t="shared" si="514"/>
        <v>0</v>
      </c>
      <c r="AG285" s="11">
        <f t="shared" si="515"/>
        <v>0</v>
      </c>
      <c r="AH285" s="11">
        <f t="shared" si="515"/>
        <v>0</v>
      </c>
      <c r="AI285" s="11">
        <f t="shared" si="515"/>
        <v>0</v>
      </c>
      <c r="AJ285" s="11">
        <f t="shared" si="515"/>
        <v>0</v>
      </c>
      <c r="AK285" s="11">
        <f t="shared" si="515"/>
        <v>242</v>
      </c>
      <c r="AL285" s="11">
        <f t="shared" si="515"/>
        <v>0</v>
      </c>
      <c r="AM285" s="11">
        <f t="shared" si="515"/>
        <v>0</v>
      </c>
      <c r="AN285" s="11">
        <f t="shared" si="515"/>
        <v>0</v>
      </c>
      <c r="AO285" s="11">
        <f t="shared" si="515"/>
        <v>0</v>
      </c>
      <c r="AP285" s="11">
        <f t="shared" si="515"/>
        <v>0</v>
      </c>
      <c r="AQ285" s="11">
        <f t="shared" si="515"/>
        <v>242</v>
      </c>
      <c r="AR285" s="11">
        <f t="shared" si="515"/>
        <v>0</v>
      </c>
      <c r="AS285" s="11">
        <f t="shared" si="516"/>
        <v>0</v>
      </c>
      <c r="AT285" s="11">
        <f t="shared" si="516"/>
        <v>0</v>
      </c>
      <c r="AU285" s="11">
        <f t="shared" si="516"/>
        <v>0</v>
      </c>
      <c r="AV285" s="11">
        <f t="shared" si="516"/>
        <v>0</v>
      </c>
      <c r="AW285" s="11">
        <f t="shared" si="516"/>
        <v>242</v>
      </c>
      <c r="AX285" s="11">
        <f t="shared" si="516"/>
        <v>0</v>
      </c>
      <c r="AY285" s="11">
        <f t="shared" si="516"/>
        <v>0</v>
      </c>
      <c r="AZ285" s="11">
        <f t="shared" si="516"/>
        <v>0</v>
      </c>
      <c r="BA285" s="11">
        <f t="shared" si="516"/>
        <v>-4</v>
      </c>
      <c r="BB285" s="11">
        <f t="shared" si="516"/>
        <v>0</v>
      </c>
      <c r="BC285" s="11">
        <f t="shared" si="516"/>
        <v>238</v>
      </c>
      <c r="BD285" s="11">
        <f t="shared" si="516"/>
        <v>0</v>
      </c>
    </row>
    <row r="286" spans="1:56" ht="33.6" hidden="1">
      <c r="A286" s="26" t="s">
        <v>244</v>
      </c>
      <c r="B286" s="27">
        <v>906</v>
      </c>
      <c r="C286" s="27" t="s">
        <v>80</v>
      </c>
      <c r="D286" s="27" t="s">
        <v>134</v>
      </c>
      <c r="E286" s="27" t="s">
        <v>422</v>
      </c>
      <c r="F286" s="27" t="s">
        <v>31</v>
      </c>
      <c r="G286" s="11">
        <f t="shared" si="513"/>
        <v>242</v>
      </c>
      <c r="H286" s="11">
        <f t="shared" si="513"/>
        <v>0</v>
      </c>
      <c r="I286" s="11">
        <f t="shared" si="513"/>
        <v>0</v>
      </c>
      <c r="J286" s="11">
        <f t="shared" si="513"/>
        <v>0</v>
      </c>
      <c r="K286" s="11">
        <f t="shared" si="513"/>
        <v>0</v>
      </c>
      <c r="L286" s="11">
        <f t="shared" si="513"/>
        <v>0</v>
      </c>
      <c r="M286" s="11">
        <f t="shared" si="513"/>
        <v>242</v>
      </c>
      <c r="N286" s="11">
        <f t="shared" si="513"/>
        <v>0</v>
      </c>
      <c r="O286" s="11">
        <f t="shared" si="513"/>
        <v>0</v>
      </c>
      <c r="P286" s="11">
        <f t="shared" si="513"/>
        <v>0</v>
      </c>
      <c r="Q286" s="11">
        <f t="shared" si="513"/>
        <v>0</v>
      </c>
      <c r="R286" s="11">
        <f t="shared" si="513"/>
        <v>0</v>
      </c>
      <c r="S286" s="11">
        <f t="shared" si="513"/>
        <v>242</v>
      </c>
      <c r="T286" s="11">
        <f t="shared" si="513"/>
        <v>0</v>
      </c>
      <c r="U286" s="11">
        <f t="shared" si="514"/>
        <v>0</v>
      </c>
      <c r="V286" s="11">
        <f t="shared" si="514"/>
        <v>0</v>
      </c>
      <c r="W286" s="11">
        <f t="shared" si="514"/>
        <v>0</v>
      </c>
      <c r="X286" s="11">
        <f t="shared" si="514"/>
        <v>0</v>
      </c>
      <c r="Y286" s="11">
        <f t="shared" si="514"/>
        <v>242</v>
      </c>
      <c r="Z286" s="11">
        <f t="shared" si="514"/>
        <v>0</v>
      </c>
      <c r="AA286" s="11">
        <f t="shared" si="514"/>
        <v>0</v>
      </c>
      <c r="AB286" s="11">
        <f t="shared" si="514"/>
        <v>0</v>
      </c>
      <c r="AC286" s="11">
        <f t="shared" si="514"/>
        <v>0</v>
      </c>
      <c r="AD286" s="11">
        <f t="shared" si="514"/>
        <v>0</v>
      </c>
      <c r="AE286" s="11">
        <f t="shared" si="514"/>
        <v>242</v>
      </c>
      <c r="AF286" s="11">
        <f t="shared" si="514"/>
        <v>0</v>
      </c>
      <c r="AG286" s="11">
        <f t="shared" si="515"/>
        <v>0</v>
      </c>
      <c r="AH286" s="11">
        <f t="shared" si="515"/>
        <v>0</v>
      </c>
      <c r="AI286" s="11">
        <f t="shared" si="515"/>
        <v>0</v>
      </c>
      <c r="AJ286" s="11">
        <f t="shared" si="515"/>
        <v>0</v>
      </c>
      <c r="AK286" s="11">
        <f t="shared" si="515"/>
        <v>242</v>
      </c>
      <c r="AL286" s="11">
        <f t="shared" si="515"/>
        <v>0</v>
      </c>
      <c r="AM286" s="11">
        <f t="shared" si="515"/>
        <v>0</v>
      </c>
      <c r="AN286" s="11">
        <f t="shared" si="515"/>
        <v>0</v>
      </c>
      <c r="AO286" s="11">
        <f t="shared" si="515"/>
        <v>0</v>
      </c>
      <c r="AP286" s="11">
        <f t="shared" si="515"/>
        <v>0</v>
      </c>
      <c r="AQ286" s="11">
        <f t="shared" si="515"/>
        <v>242</v>
      </c>
      <c r="AR286" s="11">
        <f t="shared" si="515"/>
        <v>0</v>
      </c>
      <c r="AS286" s="11">
        <f t="shared" si="516"/>
        <v>0</v>
      </c>
      <c r="AT286" s="11">
        <f t="shared" si="516"/>
        <v>0</v>
      </c>
      <c r="AU286" s="11">
        <f t="shared" si="516"/>
        <v>0</v>
      </c>
      <c r="AV286" s="11">
        <f t="shared" si="516"/>
        <v>0</v>
      </c>
      <c r="AW286" s="11">
        <f t="shared" si="516"/>
        <v>242</v>
      </c>
      <c r="AX286" s="11">
        <f t="shared" si="516"/>
        <v>0</v>
      </c>
      <c r="AY286" s="11">
        <f t="shared" si="516"/>
        <v>0</v>
      </c>
      <c r="AZ286" s="11">
        <f t="shared" si="516"/>
        <v>0</v>
      </c>
      <c r="BA286" s="11">
        <f t="shared" si="516"/>
        <v>-4</v>
      </c>
      <c r="BB286" s="11">
        <f t="shared" si="516"/>
        <v>0</v>
      </c>
      <c r="BC286" s="11">
        <f t="shared" si="516"/>
        <v>238</v>
      </c>
      <c r="BD286" s="11">
        <f t="shared" si="516"/>
        <v>0</v>
      </c>
    </row>
    <row r="287" spans="1:56" ht="33.6" hidden="1">
      <c r="A287" s="26" t="s">
        <v>37</v>
      </c>
      <c r="B287" s="27">
        <v>906</v>
      </c>
      <c r="C287" s="27" t="s">
        <v>80</v>
      </c>
      <c r="D287" s="27" t="s">
        <v>134</v>
      </c>
      <c r="E287" s="27" t="s">
        <v>422</v>
      </c>
      <c r="F287" s="27" t="s">
        <v>38</v>
      </c>
      <c r="G287" s="9">
        <v>242</v>
      </c>
      <c r="H287" s="9"/>
      <c r="I287" s="9"/>
      <c r="J287" s="9"/>
      <c r="K287" s="9"/>
      <c r="L287" s="9"/>
      <c r="M287" s="9">
        <f>G287+I287+J287+K287+L287</f>
        <v>242</v>
      </c>
      <c r="N287" s="10">
        <f>H287+L287</f>
        <v>0</v>
      </c>
      <c r="O287" s="9"/>
      <c r="P287" s="9"/>
      <c r="Q287" s="9"/>
      <c r="R287" s="9"/>
      <c r="S287" s="9">
        <f>M287+O287+P287+Q287+R287</f>
        <v>242</v>
      </c>
      <c r="T287" s="10">
        <f>N287+R287</f>
        <v>0</v>
      </c>
      <c r="U287" s="9"/>
      <c r="V287" s="9"/>
      <c r="W287" s="9"/>
      <c r="X287" s="9"/>
      <c r="Y287" s="9">
        <f>S287+U287+V287+W287+X287</f>
        <v>242</v>
      </c>
      <c r="Z287" s="10">
        <f>T287+X287</f>
        <v>0</v>
      </c>
      <c r="AA287" s="9"/>
      <c r="AB287" s="9"/>
      <c r="AC287" s="9"/>
      <c r="AD287" s="9"/>
      <c r="AE287" s="9">
        <f>Y287+AA287+AB287+AC287+AD287</f>
        <v>242</v>
      </c>
      <c r="AF287" s="10">
        <f>Z287+AD287</f>
        <v>0</v>
      </c>
      <c r="AG287" s="9"/>
      <c r="AH287" s="9"/>
      <c r="AI287" s="9"/>
      <c r="AJ287" s="9"/>
      <c r="AK287" s="9">
        <f>AE287+AG287+AH287+AI287+AJ287</f>
        <v>242</v>
      </c>
      <c r="AL287" s="10">
        <f>AF287+AJ287</f>
        <v>0</v>
      </c>
      <c r="AM287" s="9"/>
      <c r="AN287" s="9"/>
      <c r="AO287" s="9"/>
      <c r="AP287" s="9"/>
      <c r="AQ287" s="9">
        <f>AK287+AM287+AN287+AO287+AP287</f>
        <v>242</v>
      </c>
      <c r="AR287" s="10">
        <f>AL287+AP287</f>
        <v>0</v>
      </c>
      <c r="AS287" s="9"/>
      <c r="AT287" s="9"/>
      <c r="AU287" s="9"/>
      <c r="AV287" s="9"/>
      <c r="AW287" s="9">
        <f>AQ287+AS287+AT287+AU287+AV287</f>
        <v>242</v>
      </c>
      <c r="AX287" s="10">
        <f>AR287+AV287</f>
        <v>0</v>
      </c>
      <c r="AY287" s="9"/>
      <c r="AZ287" s="9"/>
      <c r="BA287" s="9">
        <v>-4</v>
      </c>
      <c r="BB287" s="9"/>
      <c r="BC287" s="9">
        <f>AW287+AY287+AZ287+BA287+BB287</f>
        <v>238</v>
      </c>
      <c r="BD287" s="10">
        <f>AX287+BB287</f>
        <v>0</v>
      </c>
    </row>
    <row r="288" spans="1:56" ht="84" hidden="1">
      <c r="A288" s="26" t="s">
        <v>119</v>
      </c>
      <c r="B288" s="27">
        <v>906</v>
      </c>
      <c r="C288" s="27" t="s">
        <v>80</v>
      </c>
      <c r="D288" s="27" t="s">
        <v>134</v>
      </c>
      <c r="E288" s="27" t="s">
        <v>120</v>
      </c>
      <c r="F288" s="27"/>
      <c r="G288" s="11">
        <f t="shared" ref="G288:V291" si="517">G289</f>
        <v>88</v>
      </c>
      <c r="H288" s="11">
        <f t="shared" si="517"/>
        <v>0</v>
      </c>
      <c r="I288" s="11">
        <f t="shared" si="517"/>
        <v>0</v>
      </c>
      <c r="J288" s="11">
        <f t="shared" si="517"/>
        <v>0</v>
      </c>
      <c r="K288" s="11">
        <f t="shared" si="517"/>
        <v>0</v>
      </c>
      <c r="L288" s="11">
        <f t="shared" si="517"/>
        <v>0</v>
      </c>
      <c r="M288" s="11">
        <f t="shared" si="517"/>
        <v>88</v>
      </c>
      <c r="N288" s="11">
        <f t="shared" si="517"/>
        <v>0</v>
      </c>
      <c r="O288" s="11">
        <f t="shared" si="517"/>
        <v>0</v>
      </c>
      <c r="P288" s="11">
        <f t="shared" si="517"/>
        <v>0</v>
      </c>
      <c r="Q288" s="11">
        <f t="shared" si="517"/>
        <v>0</v>
      </c>
      <c r="R288" s="11">
        <f t="shared" si="517"/>
        <v>0</v>
      </c>
      <c r="S288" s="11">
        <f t="shared" si="517"/>
        <v>88</v>
      </c>
      <c r="T288" s="11">
        <f t="shared" si="517"/>
        <v>0</v>
      </c>
      <c r="U288" s="11">
        <f t="shared" si="517"/>
        <v>0</v>
      </c>
      <c r="V288" s="11">
        <f t="shared" si="517"/>
        <v>0</v>
      </c>
      <c r="W288" s="11">
        <f t="shared" ref="U288:AJ291" si="518">W289</f>
        <v>0</v>
      </c>
      <c r="X288" s="11">
        <f t="shared" si="518"/>
        <v>0</v>
      </c>
      <c r="Y288" s="11">
        <f t="shared" si="518"/>
        <v>88</v>
      </c>
      <c r="Z288" s="11">
        <f t="shared" si="518"/>
        <v>0</v>
      </c>
      <c r="AA288" s="11">
        <f t="shared" si="518"/>
        <v>0</v>
      </c>
      <c r="AB288" s="11">
        <f t="shared" si="518"/>
        <v>0</v>
      </c>
      <c r="AC288" s="11">
        <f t="shared" si="518"/>
        <v>0</v>
      </c>
      <c r="AD288" s="11">
        <f t="shared" si="518"/>
        <v>0</v>
      </c>
      <c r="AE288" s="11">
        <f t="shared" si="518"/>
        <v>88</v>
      </c>
      <c r="AF288" s="11">
        <f t="shared" si="518"/>
        <v>0</v>
      </c>
      <c r="AG288" s="11">
        <f t="shared" si="518"/>
        <v>0</v>
      </c>
      <c r="AH288" s="11">
        <f t="shared" si="518"/>
        <v>0</v>
      </c>
      <c r="AI288" s="11">
        <f t="shared" si="518"/>
        <v>0</v>
      </c>
      <c r="AJ288" s="11">
        <f t="shared" si="518"/>
        <v>0</v>
      </c>
      <c r="AK288" s="11">
        <f t="shared" ref="AG288:AV291" si="519">AK289</f>
        <v>88</v>
      </c>
      <c r="AL288" s="11">
        <f t="shared" si="519"/>
        <v>0</v>
      </c>
      <c r="AM288" s="11">
        <f t="shared" si="519"/>
        <v>0</v>
      </c>
      <c r="AN288" s="11">
        <f t="shared" si="519"/>
        <v>0</v>
      </c>
      <c r="AO288" s="11">
        <f t="shared" si="519"/>
        <v>0</v>
      </c>
      <c r="AP288" s="11">
        <f t="shared" si="519"/>
        <v>0</v>
      </c>
      <c r="AQ288" s="11">
        <f t="shared" si="519"/>
        <v>88</v>
      </c>
      <c r="AR288" s="11">
        <f t="shared" si="519"/>
        <v>0</v>
      </c>
      <c r="AS288" s="11">
        <f t="shared" si="519"/>
        <v>0</v>
      </c>
      <c r="AT288" s="11">
        <f t="shared" si="519"/>
        <v>0</v>
      </c>
      <c r="AU288" s="11">
        <f t="shared" si="519"/>
        <v>0</v>
      </c>
      <c r="AV288" s="11">
        <f t="shared" si="519"/>
        <v>0</v>
      </c>
      <c r="AW288" s="11">
        <f t="shared" ref="AS288:BD291" si="520">AW289</f>
        <v>88</v>
      </c>
      <c r="AX288" s="11">
        <f t="shared" si="520"/>
        <v>0</v>
      </c>
      <c r="AY288" s="11">
        <f t="shared" si="520"/>
        <v>0</v>
      </c>
      <c r="AZ288" s="11">
        <f t="shared" si="520"/>
        <v>0</v>
      </c>
      <c r="BA288" s="11">
        <f t="shared" si="520"/>
        <v>0</v>
      </c>
      <c r="BB288" s="11">
        <f t="shared" si="520"/>
        <v>0</v>
      </c>
      <c r="BC288" s="11">
        <f t="shared" si="520"/>
        <v>88</v>
      </c>
      <c r="BD288" s="11">
        <f t="shared" si="520"/>
        <v>0</v>
      </c>
    </row>
    <row r="289" spans="1:56" ht="18.75" hidden="1" customHeight="1">
      <c r="A289" s="26" t="s">
        <v>15</v>
      </c>
      <c r="B289" s="27">
        <v>906</v>
      </c>
      <c r="C289" s="27" t="s">
        <v>80</v>
      </c>
      <c r="D289" s="27" t="s">
        <v>134</v>
      </c>
      <c r="E289" s="27" t="s">
        <v>151</v>
      </c>
      <c r="F289" s="27"/>
      <c r="G289" s="11">
        <f t="shared" si="517"/>
        <v>88</v>
      </c>
      <c r="H289" s="11">
        <f t="shared" si="517"/>
        <v>0</v>
      </c>
      <c r="I289" s="11">
        <f t="shared" si="517"/>
        <v>0</v>
      </c>
      <c r="J289" s="11">
        <f t="shared" si="517"/>
        <v>0</v>
      </c>
      <c r="K289" s="11">
        <f t="shared" si="517"/>
        <v>0</v>
      </c>
      <c r="L289" s="11">
        <f t="shared" si="517"/>
        <v>0</v>
      </c>
      <c r="M289" s="11">
        <f t="shared" si="517"/>
        <v>88</v>
      </c>
      <c r="N289" s="11">
        <f t="shared" si="517"/>
        <v>0</v>
      </c>
      <c r="O289" s="11">
        <f t="shared" si="517"/>
        <v>0</v>
      </c>
      <c r="P289" s="11">
        <f t="shared" si="517"/>
        <v>0</v>
      </c>
      <c r="Q289" s="11">
        <f t="shared" si="517"/>
        <v>0</v>
      </c>
      <c r="R289" s="11">
        <f t="shared" si="517"/>
        <v>0</v>
      </c>
      <c r="S289" s="11">
        <f t="shared" si="517"/>
        <v>88</v>
      </c>
      <c r="T289" s="11">
        <f t="shared" si="517"/>
        <v>0</v>
      </c>
      <c r="U289" s="11">
        <f t="shared" si="518"/>
        <v>0</v>
      </c>
      <c r="V289" s="11">
        <f t="shared" si="518"/>
        <v>0</v>
      </c>
      <c r="W289" s="11">
        <f t="shared" si="518"/>
        <v>0</v>
      </c>
      <c r="X289" s="11">
        <f t="shared" si="518"/>
        <v>0</v>
      </c>
      <c r="Y289" s="11">
        <f t="shared" si="518"/>
        <v>88</v>
      </c>
      <c r="Z289" s="11">
        <f t="shared" si="518"/>
        <v>0</v>
      </c>
      <c r="AA289" s="11">
        <f t="shared" si="518"/>
        <v>0</v>
      </c>
      <c r="AB289" s="11">
        <f t="shared" si="518"/>
        <v>0</v>
      </c>
      <c r="AC289" s="11">
        <f t="shared" si="518"/>
        <v>0</v>
      </c>
      <c r="AD289" s="11">
        <f t="shared" si="518"/>
        <v>0</v>
      </c>
      <c r="AE289" s="11">
        <f t="shared" si="518"/>
        <v>88</v>
      </c>
      <c r="AF289" s="11">
        <f t="shared" si="518"/>
        <v>0</v>
      </c>
      <c r="AG289" s="11">
        <f t="shared" si="519"/>
        <v>0</v>
      </c>
      <c r="AH289" s="11">
        <f t="shared" si="519"/>
        <v>0</v>
      </c>
      <c r="AI289" s="11">
        <f t="shared" si="519"/>
        <v>0</v>
      </c>
      <c r="AJ289" s="11">
        <f t="shared" si="519"/>
        <v>0</v>
      </c>
      <c r="AK289" s="11">
        <f t="shared" si="519"/>
        <v>88</v>
      </c>
      <c r="AL289" s="11">
        <f t="shared" si="519"/>
        <v>0</v>
      </c>
      <c r="AM289" s="11">
        <f t="shared" si="519"/>
        <v>0</v>
      </c>
      <c r="AN289" s="11">
        <f t="shared" si="519"/>
        <v>0</v>
      </c>
      <c r="AO289" s="11">
        <f t="shared" si="519"/>
        <v>0</v>
      </c>
      <c r="AP289" s="11">
        <f t="shared" si="519"/>
        <v>0</v>
      </c>
      <c r="AQ289" s="11">
        <f t="shared" si="519"/>
        <v>88</v>
      </c>
      <c r="AR289" s="11">
        <f t="shared" si="519"/>
        <v>0</v>
      </c>
      <c r="AS289" s="11">
        <f t="shared" si="520"/>
        <v>0</v>
      </c>
      <c r="AT289" s="11">
        <f t="shared" si="520"/>
        <v>0</v>
      </c>
      <c r="AU289" s="11">
        <f t="shared" si="520"/>
        <v>0</v>
      </c>
      <c r="AV289" s="11">
        <f t="shared" si="520"/>
        <v>0</v>
      </c>
      <c r="AW289" s="11">
        <f t="shared" si="520"/>
        <v>88</v>
      </c>
      <c r="AX289" s="11">
        <f t="shared" si="520"/>
        <v>0</v>
      </c>
      <c r="AY289" s="11">
        <f t="shared" si="520"/>
        <v>0</v>
      </c>
      <c r="AZ289" s="11">
        <f t="shared" si="520"/>
        <v>0</v>
      </c>
      <c r="BA289" s="11">
        <f t="shared" si="520"/>
        <v>0</v>
      </c>
      <c r="BB289" s="11">
        <f t="shared" si="520"/>
        <v>0</v>
      </c>
      <c r="BC289" s="11">
        <f t="shared" si="520"/>
        <v>88</v>
      </c>
      <c r="BD289" s="11">
        <f t="shared" si="520"/>
        <v>0</v>
      </c>
    </row>
    <row r="290" spans="1:56" ht="50.4" hidden="1">
      <c r="A290" s="26" t="s">
        <v>135</v>
      </c>
      <c r="B290" s="27">
        <v>906</v>
      </c>
      <c r="C290" s="27" t="s">
        <v>80</v>
      </c>
      <c r="D290" s="27" t="s">
        <v>134</v>
      </c>
      <c r="E290" s="27" t="s">
        <v>440</v>
      </c>
      <c r="F290" s="27"/>
      <c r="G290" s="11">
        <f t="shared" si="517"/>
        <v>88</v>
      </c>
      <c r="H290" s="11">
        <f t="shared" si="517"/>
        <v>0</v>
      </c>
      <c r="I290" s="11">
        <f t="shared" si="517"/>
        <v>0</v>
      </c>
      <c r="J290" s="11">
        <f t="shared" si="517"/>
        <v>0</v>
      </c>
      <c r="K290" s="11">
        <f t="shared" si="517"/>
        <v>0</v>
      </c>
      <c r="L290" s="11">
        <f t="shared" si="517"/>
        <v>0</v>
      </c>
      <c r="M290" s="11">
        <f t="shared" si="517"/>
        <v>88</v>
      </c>
      <c r="N290" s="11">
        <f t="shared" si="517"/>
        <v>0</v>
      </c>
      <c r="O290" s="11">
        <f t="shared" si="517"/>
        <v>0</v>
      </c>
      <c r="P290" s="11">
        <f t="shared" si="517"/>
        <v>0</v>
      </c>
      <c r="Q290" s="11">
        <f t="shared" si="517"/>
        <v>0</v>
      </c>
      <c r="R290" s="11">
        <f t="shared" si="517"/>
        <v>0</v>
      </c>
      <c r="S290" s="11">
        <f t="shared" si="517"/>
        <v>88</v>
      </c>
      <c r="T290" s="11">
        <f t="shared" si="517"/>
        <v>0</v>
      </c>
      <c r="U290" s="11">
        <f t="shared" si="518"/>
        <v>0</v>
      </c>
      <c r="V290" s="11">
        <f t="shared" si="518"/>
        <v>0</v>
      </c>
      <c r="W290" s="11">
        <f t="shared" si="518"/>
        <v>0</v>
      </c>
      <c r="X290" s="11">
        <f t="shared" si="518"/>
        <v>0</v>
      </c>
      <c r="Y290" s="11">
        <f t="shared" si="518"/>
        <v>88</v>
      </c>
      <c r="Z290" s="11">
        <f t="shared" si="518"/>
        <v>0</v>
      </c>
      <c r="AA290" s="11">
        <f t="shared" si="518"/>
        <v>0</v>
      </c>
      <c r="AB290" s="11">
        <f t="shared" si="518"/>
        <v>0</v>
      </c>
      <c r="AC290" s="11">
        <f t="shared" si="518"/>
        <v>0</v>
      </c>
      <c r="AD290" s="11">
        <f t="shared" si="518"/>
        <v>0</v>
      </c>
      <c r="AE290" s="11">
        <f t="shared" si="518"/>
        <v>88</v>
      </c>
      <c r="AF290" s="11">
        <f t="shared" si="518"/>
        <v>0</v>
      </c>
      <c r="AG290" s="11">
        <f t="shared" si="519"/>
        <v>0</v>
      </c>
      <c r="AH290" s="11">
        <f t="shared" si="519"/>
        <v>0</v>
      </c>
      <c r="AI290" s="11">
        <f t="shared" si="519"/>
        <v>0</v>
      </c>
      <c r="AJ290" s="11">
        <f t="shared" si="519"/>
        <v>0</v>
      </c>
      <c r="AK290" s="11">
        <f t="shared" si="519"/>
        <v>88</v>
      </c>
      <c r="AL290" s="11">
        <f t="shared" si="519"/>
        <v>0</v>
      </c>
      <c r="AM290" s="11">
        <f t="shared" si="519"/>
        <v>0</v>
      </c>
      <c r="AN290" s="11">
        <f t="shared" si="519"/>
        <v>0</v>
      </c>
      <c r="AO290" s="11">
        <f t="shared" si="519"/>
        <v>0</v>
      </c>
      <c r="AP290" s="11">
        <f t="shared" si="519"/>
        <v>0</v>
      </c>
      <c r="AQ290" s="11">
        <f t="shared" si="519"/>
        <v>88</v>
      </c>
      <c r="AR290" s="11">
        <f t="shared" si="519"/>
        <v>0</v>
      </c>
      <c r="AS290" s="11">
        <f t="shared" si="520"/>
        <v>0</v>
      </c>
      <c r="AT290" s="11">
        <f t="shared" si="520"/>
        <v>0</v>
      </c>
      <c r="AU290" s="11">
        <f t="shared" si="520"/>
        <v>0</v>
      </c>
      <c r="AV290" s="11">
        <f t="shared" si="520"/>
        <v>0</v>
      </c>
      <c r="AW290" s="11">
        <f t="shared" si="520"/>
        <v>88</v>
      </c>
      <c r="AX290" s="11">
        <f t="shared" si="520"/>
        <v>0</v>
      </c>
      <c r="AY290" s="11">
        <f t="shared" si="520"/>
        <v>0</v>
      </c>
      <c r="AZ290" s="11">
        <f t="shared" si="520"/>
        <v>0</v>
      </c>
      <c r="BA290" s="11">
        <f t="shared" si="520"/>
        <v>0</v>
      </c>
      <c r="BB290" s="11">
        <f t="shared" si="520"/>
        <v>0</v>
      </c>
      <c r="BC290" s="11">
        <f t="shared" si="520"/>
        <v>88</v>
      </c>
      <c r="BD290" s="11">
        <f t="shared" si="520"/>
        <v>0</v>
      </c>
    </row>
    <row r="291" spans="1:56" ht="33.6" hidden="1">
      <c r="A291" s="26" t="s">
        <v>244</v>
      </c>
      <c r="B291" s="27">
        <v>906</v>
      </c>
      <c r="C291" s="27" t="s">
        <v>80</v>
      </c>
      <c r="D291" s="27" t="s">
        <v>134</v>
      </c>
      <c r="E291" s="27" t="s">
        <v>440</v>
      </c>
      <c r="F291" s="27" t="s">
        <v>31</v>
      </c>
      <c r="G291" s="9">
        <f t="shared" si="517"/>
        <v>88</v>
      </c>
      <c r="H291" s="9">
        <f t="shared" si="517"/>
        <v>0</v>
      </c>
      <c r="I291" s="9">
        <f t="shared" si="517"/>
        <v>0</v>
      </c>
      <c r="J291" s="9">
        <f t="shared" si="517"/>
        <v>0</v>
      </c>
      <c r="K291" s="9">
        <f t="shared" si="517"/>
        <v>0</v>
      </c>
      <c r="L291" s="9">
        <f t="shared" si="517"/>
        <v>0</v>
      </c>
      <c r="M291" s="9">
        <f t="shared" si="517"/>
        <v>88</v>
      </c>
      <c r="N291" s="9">
        <f t="shared" si="517"/>
        <v>0</v>
      </c>
      <c r="O291" s="9">
        <f t="shared" si="517"/>
        <v>0</v>
      </c>
      <c r="P291" s="9">
        <f t="shared" si="517"/>
        <v>0</v>
      </c>
      <c r="Q291" s="9">
        <f t="shared" si="517"/>
        <v>0</v>
      </c>
      <c r="R291" s="9">
        <f t="shared" si="517"/>
        <v>0</v>
      </c>
      <c r="S291" s="9">
        <f t="shared" si="517"/>
        <v>88</v>
      </c>
      <c r="T291" s="9">
        <f t="shared" si="517"/>
        <v>0</v>
      </c>
      <c r="U291" s="9">
        <f t="shared" si="518"/>
        <v>0</v>
      </c>
      <c r="V291" s="9">
        <f t="shared" si="518"/>
        <v>0</v>
      </c>
      <c r="W291" s="9">
        <f t="shared" si="518"/>
        <v>0</v>
      </c>
      <c r="X291" s="9">
        <f t="shared" si="518"/>
        <v>0</v>
      </c>
      <c r="Y291" s="9">
        <f t="shared" si="518"/>
        <v>88</v>
      </c>
      <c r="Z291" s="9">
        <f t="shared" si="518"/>
        <v>0</v>
      </c>
      <c r="AA291" s="9">
        <f t="shared" si="518"/>
        <v>0</v>
      </c>
      <c r="AB291" s="9">
        <f t="shared" si="518"/>
        <v>0</v>
      </c>
      <c r="AC291" s="9">
        <f t="shared" si="518"/>
        <v>0</v>
      </c>
      <c r="AD291" s="9">
        <f t="shared" si="518"/>
        <v>0</v>
      </c>
      <c r="AE291" s="9">
        <f t="shared" si="518"/>
        <v>88</v>
      </c>
      <c r="AF291" s="9">
        <f t="shared" si="518"/>
        <v>0</v>
      </c>
      <c r="AG291" s="9">
        <f t="shared" si="519"/>
        <v>0</v>
      </c>
      <c r="AH291" s="9">
        <f t="shared" si="519"/>
        <v>0</v>
      </c>
      <c r="AI291" s="9">
        <f t="shared" si="519"/>
        <v>0</v>
      </c>
      <c r="AJ291" s="9">
        <f t="shared" si="519"/>
        <v>0</v>
      </c>
      <c r="AK291" s="9">
        <f t="shared" si="519"/>
        <v>88</v>
      </c>
      <c r="AL291" s="9">
        <f t="shared" si="519"/>
        <v>0</v>
      </c>
      <c r="AM291" s="9">
        <f t="shared" si="519"/>
        <v>0</v>
      </c>
      <c r="AN291" s="9">
        <f t="shared" si="519"/>
        <v>0</v>
      </c>
      <c r="AO291" s="9">
        <f t="shared" si="519"/>
        <v>0</v>
      </c>
      <c r="AP291" s="9">
        <f t="shared" si="519"/>
        <v>0</v>
      </c>
      <c r="AQ291" s="9">
        <f t="shared" si="519"/>
        <v>88</v>
      </c>
      <c r="AR291" s="9">
        <f t="shared" si="519"/>
        <v>0</v>
      </c>
      <c r="AS291" s="9">
        <f t="shared" si="520"/>
        <v>0</v>
      </c>
      <c r="AT291" s="9">
        <f t="shared" si="520"/>
        <v>0</v>
      </c>
      <c r="AU291" s="9">
        <f t="shared" si="520"/>
        <v>0</v>
      </c>
      <c r="AV291" s="9">
        <f t="shared" si="520"/>
        <v>0</v>
      </c>
      <c r="AW291" s="9">
        <f t="shared" si="520"/>
        <v>88</v>
      </c>
      <c r="AX291" s="9">
        <f t="shared" si="520"/>
        <v>0</v>
      </c>
      <c r="AY291" s="9">
        <f t="shared" si="520"/>
        <v>0</v>
      </c>
      <c r="AZ291" s="9">
        <f t="shared" si="520"/>
        <v>0</v>
      </c>
      <c r="BA291" s="9">
        <f t="shared" si="520"/>
        <v>0</v>
      </c>
      <c r="BB291" s="9">
        <f t="shared" si="520"/>
        <v>0</v>
      </c>
      <c r="BC291" s="9">
        <f t="shared" si="520"/>
        <v>88</v>
      </c>
      <c r="BD291" s="9">
        <f t="shared" si="520"/>
        <v>0</v>
      </c>
    </row>
    <row r="292" spans="1:56" ht="33.6" hidden="1">
      <c r="A292" s="26" t="s">
        <v>37</v>
      </c>
      <c r="B292" s="27">
        <v>906</v>
      </c>
      <c r="C292" s="27" t="s">
        <v>80</v>
      </c>
      <c r="D292" s="27" t="s">
        <v>134</v>
      </c>
      <c r="E292" s="27" t="s">
        <v>440</v>
      </c>
      <c r="F292" s="27" t="s">
        <v>38</v>
      </c>
      <c r="G292" s="9">
        <v>88</v>
      </c>
      <c r="H292" s="9"/>
      <c r="I292" s="9"/>
      <c r="J292" s="9"/>
      <c r="K292" s="9"/>
      <c r="L292" s="9"/>
      <c r="M292" s="9">
        <f>G292+I292+J292+K292+L292</f>
        <v>88</v>
      </c>
      <c r="N292" s="10">
        <f>H292+L292</f>
        <v>0</v>
      </c>
      <c r="O292" s="9"/>
      <c r="P292" s="9"/>
      <c r="Q292" s="9"/>
      <c r="R292" s="9"/>
      <c r="S292" s="9">
        <f>M292+O292+P292+Q292+R292</f>
        <v>88</v>
      </c>
      <c r="T292" s="10">
        <f>N292+R292</f>
        <v>0</v>
      </c>
      <c r="U292" s="9"/>
      <c r="V292" s="9"/>
      <c r="W292" s="9"/>
      <c r="X292" s="9"/>
      <c r="Y292" s="9">
        <f>S292+U292+V292+W292+X292</f>
        <v>88</v>
      </c>
      <c r="Z292" s="10">
        <f>T292+X292</f>
        <v>0</v>
      </c>
      <c r="AA292" s="9"/>
      <c r="AB292" s="9"/>
      <c r="AC292" s="9"/>
      <c r="AD292" s="9"/>
      <c r="AE292" s="9">
        <f>Y292+AA292+AB292+AC292+AD292</f>
        <v>88</v>
      </c>
      <c r="AF292" s="10">
        <f>Z292+AD292</f>
        <v>0</v>
      </c>
      <c r="AG292" s="9"/>
      <c r="AH292" s="9"/>
      <c r="AI292" s="9"/>
      <c r="AJ292" s="9"/>
      <c r="AK292" s="9">
        <f>AE292+AG292+AH292+AI292+AJ292</f>
        <v>88</v>
      </c>
      <c r="AL292" s="10">
        <f>AF292+AJ292</f>
        <v>0</v>
      </c>
      <c r="AM292" s="9"/>
      <c r="AN292" s="9"/>
      <c r="AO292" s="9"/>
      <c r="AP292" s="9"/>
      <c r="AQ292" s="9">
        <f>AK292+AM292+AN292+AO292+AP292</f>
        <v>88</v>
      </c>
      <c r="AR292" s="10">
        <f>AL292+AP292</f>
        <v>0</v>
      </c>
      <c r="AS292" s="9"/>
      <c r="AT292" s="9"/>
      <c r="AU292" s="9"/>
      <c r="AV292" s="9"/>
      <c r="AW292" s="9">
        <f>AQ292+AS292+AT292+AU292+AV292</f>
        <v>88</v>
      </c>
      <c r="AX292" s="10">
        <f>AR292+AV292</f>
        <v>0</v>
      </c>
      <c r="AY292" s="9"/>
      <c r="AZ292" s="9"/>
      <c r="BA292" s="9"/>
      <c r="BB292" s="9"/>
      <c r="BC292" s="9">
        <f>AW292+AY292+AZ292+BA292+BB292</f>
        <v>88</v>
      </c>
      <c r="BD292" s="10">
        <f>AX292+BB292</f>
        <v>0</v>
      </c>
    </row>
    <row r="293" spans="1:56" ht="50.4" hidden="1">
      <c r="A293" s="29" t="s">
        <v>456</v>
      </c>
      <c r="B293" s="27">
        <f>B282</f>
        <v>906</v>
      </c>
      <c r="C293" s="27" t="s">
        <v>80</v>
      </c>
      <c r="D293" s="27" t="s">
        <v>134</v>
      </c>
      <c r="E293" s="27" t="s">
        <v>136</v>
      </c>
      <c r="F293" s="27"/>
      <c r="G293" s="11">
        <f t="shared" ref="G293:H293" si="521">G295+G298+G302</f>
        <v>55028</v>
      </c>
      <c r="H293" s="11">
        <f t="shared" si="521"/>
        <v>0</v>
      </c>
      <c r="I293" s="11">
        <f t="shared" ref="I293:N293" si="522">I295+I298+I302</f>
        <v>0</v>
      </c>
      <c r="J293" s="11">
        <f t="shared" si="522"/>
        <v>2435</v>
      </c>
      <c r="K293" s="11">
        <f t="shared" si="522"/>
        <v>0</v>
      </c>
      <c r="L293" s="11">
        <f t="shared" si="522"/>
        <v>0</v>
      </c>
      <c r="M293" s="11">
        <f t="shared" si="522"/>
        <v>57463</v>
      </c>
      <c r="N293" s="11">
        <f t="shared" si="522"/>
        <v>0</v>
      </c>
      <c r="O293" s="11">
        <f t="shared" ref="O293:T293" si="523">O295+O298+O302</f>
        <v>0</v>
      </c>
      <c r="P293" s="11">
        <f t="shared" si="523"/>
        <v>0</v>
      </c>
      <c r="Q293" s="11">
        <f t="shared" si="523"/>
        <v>0</v>
      </c>
      <c r="R293" s="11">
        <f t="shared" si="523"/>
        <v>0</v>
      </c>
      <c r="S293" s="11">
        <f t="shared" si="523"/>
        <v>57463</v>
      </c>
      <c r="T293" s="11">
        <f t="shared" si="523"/>
        <v>0</v>
      </c>
      <c r="U293" s="11">
        <f t="shared" ref="U293:Z293" si="524">U295+U298+U302</f>
        <v>0</v>
      </c>
      <c r="V293" s="11">
        <f t="shared" si="524"/>
        <v>1675</v>
      </c>
      <c r="W293" s="11">
        <f t="shared" si="524"/>
        <v>0</v>
      </c>
      <c r="X293" s="11">
        <f t="shared" si="524"/>
        <v>0</v>
      </c>
      <c r="Y293" s="11">
        <f t="shared" si="524"/>
        <v>59138</v>
      </c>
      <c r="Z293" s="11">
        <f t="shared" si="524"/>
        <v>0</v>
      </c>
      <c r="AA293" s="11">
        <f t="shared" ref="AA293:AF293" si="525">AA295+AA298+AA302</f>
        <v>0</v>
      </c>
      <c r="AB293" s="11">
        <f t="shared" si="525"/>
        <v>1852</v>
      </c>
      <c r="AC293" s="11">
        <f t="shared" si="525"/>
        <v>0</v>
      </c>
      <c r="AD293" s="11">
        <f t="shared" si="525"/>
        <v>0</v>
      </c>
      <c r="AE293" s="11">
        <f t="shared" si="525"/>
        <v>60990</v>
      </c>
      <c r="AF293" s="11">
        <f t="shared" si="525"/>
        <v>0</v>
      </c>
      <c r="AG293" s="11">
        <f t="shared" ref="AG293:AL293" si="526">AG295+AG298+AG302</f>
        <v>0</v>
      </c>
      <c r="AH293" s="11">
        <f t="shared" si="526"/>
        <v>0</v>
      </c>
      <c r="AI293" s="11">
        <f t="shared" si="526"/>
        <v>0</v>
      </c>
      <c r="AJ293" s="11">
        <f t="shared" si="526"/>
        <v>0</v>
      </c>
      <c r="AK293" s="11">
        <f t="shared" si="526"/>
        <v>60990</v>
      </c>
      <c r="AL293" s="11">
        <f t="shared" si="526"/>
        <v>0</v>
      </c>
      <c r="AM293" s="11">
        <f t="shared" ref="AM293:AR293" si="527">AM295+AM298+AM302</f>
        <v>0</v>
      </c>
      <c r="AN293" s="11">
        <f t="shared" si="527"/>
        <v>0</v>
      </c>
      <c r="AO293" s="11">
        <f t="shared" si="527"/>
        <v>-5</v>
      </c>
      <c r="AP293" s="11">
        <f t="shared" si="527"/>
        <v>0</v>
      </c>
      <c r="AQ293" s="11">
        <f t="shared" si="527"/>
        <v>60985</v>
      </c>
      <c r="AR293" s="11">
        <f t="shared" si="527"/>
        <v>0</v>
      </c>
      <c r="AS293" s="11">
        <f t="shared" ref="AS293:AX293" si="528">AS295+AS298+AS302</f>
        <v>-1081</v>
      </c>
      <c r="AT293" s="11">
        <f t="shared" si="528"/>
        <v>0</v>
      </c>
      <c r="AU293" s="11">
        <f t="shared" si="528"/>
        <v>0</v>
      </c>
      <c r="AV293" s="11">
        <f t="shared" si="528"/>
        <v>0</v>
      </c>
      <c r="AW293" s="11">
        <f t="shared" si="528"/>
        <v>59904</v>
      </c>
      <c r="AX293" s="11">
        <f t="shared" si="528"/>
        <v>0</v>
      </c>
      <c r="AY293" s="11">
        <f t="shared" ref="AY293:BD293" si="529">AY295+AY298+AY302</f>
        <v>0</v>
      </c>
      <c r="AZ293" s="11">
        <f t="shared" si="529"/>
        <v>0</v>
      </c>
      <c r="BA293" s="11">
        <f t="shared" si="529"/>
        <v>-52</v>
      </c>
      <c r="BB293" s="11">
        <f t="shared" si="529"/>
        <v>0</v>
      </c>
      <c r="BC293" s="11">
        <f t="shared" si="529"/>
        <v>59852</v>
      </c>
      <c r="BD293" s="11">
        <f t="shared" si="529"/>
        <v>0</v>
      </c>
    </row>
    <row r="294" spans="1:56" ht="19.5" hidden="1" customHeight="1">
      <c r="A294" s="26" t="s">
        <v>15</v>
      </c>
      <c r="B294" s="27">
        <f>B308</f>
        <v>906</v>
      </c>
      <c r="C294" s="27" t="s">
        <v>80</v>
      </c>
      <c r="D294" s="27" t="s">
        <v>134</v>
      </c>
      <c r="E294" s="27" t="s">
        <v>137</v>
      </c>
      <c r="F294" s="27"/>
      <c r="G294" s="9">
        <f t="shared" ref="G294:V296" si="530">G295</f>
        <v>2166</v>
      </c>
      <c r="H294" s="9">
        <f t="shared" si="530"/>
        <v>0</v>
      </c>
      <c r="I294" s="9">
        <f t="shared" si="530"/>
        <v>0</v>
      </c>
      <c r="J294" s="9">
        <f t="shared" si="530"/>
        <v>0</v>
      </c>
      <c r="K294" s="9">
        <f t="shared" si="530"/>
        <v>0</v>
      </c>
      <c r="L294" s="9">
        <f t="shared" si="530"/>
        <v>0</v>
      </c>
      <c r="M294" s="9">
        <f t="shared" si="530"/>
        <v>2166</v>
      </c>
      <c r="N294" s="9">
        <f t="shared" si="530"/>
        <v>0</v>
      </c>
      <c r="O294" s="9">
        <f t="shared" si="530"/>
        <v>0</v>
      </c>
      <c r="P294" s="9">
        <f t="shared" si="530"/>
        <v>0</v>
      </c>
      <c r="Q294" s="9">
        <f t="shared" si="530"/>
        <v>0</v>
      </c>
      <c r="R294" s="9">
        <f t="shared" si="530"/>
        <v>0</v>
      </c>
      <c r="S294" s="9">
        <f t="shared" si="530"/>
        <v>2166</v>
      </c>
      <c r="T294" s="9">
        <f t="shared" si="530"/>
        <v>0</v>
      </c>
      <c r="U294" s="9">
        <f t="shared" si="530"/>
        <v>0</v>
      </c>
      <c r="V294" s="9">
        <f t="shared" si="530"/>
        <v>0</v>
      </c>
      <c r="W294" s="9">
        <f t="shared" ref="U294:AJ296" si="531">W295</f>
        <v>0</v>
      </c>
      <c r="X294" s="9">
        <f t="shared" si="531"/>
        <v>0</v>
      </c>
      <c r="Y294" s="9">
        <f t="shared" si="531"/>
        <v>2166</v>
      </c>
      <c r="Z294" s="9">
        <f t="shared" si="531"/>
        <v>0</v>
      </c>
      <c r="AA294" s="9">
        <f t="shared" si="531"/>
        <v>0</v>
      </c>
      <c r="AB294" s="9">
        <f t="shared" si="531"/>
        <v>1852</v>
      </c>
      <c r="AC294" s="9">
        <f t="shared" si="531"/>
        <v>0</v>
      </c>
      <c r="AD294" s="9">
        <f t="shared" si="531"/>
        <v>0</v>
      </c>
      <c r="AE294" s="9">
        <f t="shared" si="531"/>
        <v>4018</v>
      </c>
      <c r="AF294" s="9">
        <f t="shared" si="531"/>
        <v>0</v>
      </c>
      <c r="AG294" s="9">
        <f t="shared" si="531"/>
        <v>0</v>
      </c>
      <c r="AH294" s="9">
        <f t="shared" si="531"/>
        <v>0</v>
      </c>
      <c r="AI294" s="9">
        <f t="shared" si="531"/>
        <v>0</v>
      </c>
      <c r="AJ294" s="9">
        <f t="shared" si="531"/>
        <v>0</v>
      </c>
      <c r="AK294" s="9">
        <f t="shared" ref="AG294:AV296" si="532">AK295</f>
        <v>4018</v>
      </c>
      <c r="AL294" s="9">
        <f t="shared" si="532"/>
        <v>0</v>
      </c>
      <c r="AM294" s="9">
        <f t="shared" si="532"/>
        <v>0</v>
      </c>
      <c r="AN294" s="9">
        <f t="shared" si="532"/>
        <v>0</v>
      </c>
      <c r="AO294" s="9">
        <f t="shared" si="532"/>
        <v>0</v>
      </c>
      <c r="AP294" s="9">
        <f t="shared" si="532"/>
        <v>0</v>
      </c>
      <c r="AQ294" s="9">
        <f t="shared" si="532"/>
        <v>4018</v>
      </c>
      <c r="AR294" s="9">
        <f t="shared" si="532"/>
        <v>0</v>
      </c>
      <c r="AS294" s="9">
        <f t="shared" si="532"/>
        <v>0</v>
      </c>
      <c r="AT294" s="9">
        <f t="shared" si="532"/>
        <v>0</v>
      </c>
      <c r="AU294" s="9">
        <f t="shared" si="532"/>
        <v>0</v>
      </c>
      <c r="AV294" s="9">
        <f t="shared" si="532"/>
        <v>0</v>
      </c>
      <c r="AW294" s="9">
        <f t="shared" ref="AS294:BD296" si="533">AW295</f>
        <v>4018</v>
      </c>
      <c r="AX294" s="9">
        <f t="shared" si="533"/>
        <v>0</v>
      </c>
      <c r="AY294" s="9">
        <f t="shared" si="533"/>
        <v>-3</v>
      </c>
      <c r="AZ294" s="9">
        <f t="shared" si="533"/>
        <v>0</v>
      </c>
      <c r="BA294" s="9">
        <f t="shared" si="533"/>
        <v>-3</v>
      </c>
      <c r="BB294" s="9">
        <f t="shared" si="533"/>
        <v>0</v>
      </c>
      <c r="BC294" s="9">
        <f t="shared" si="533"/>
        <v>4012</v>
      </c>
      <c r="BD294" s="9">
        <f t="shared" si="533"/>
        <v>0</v>
      </c>
    </row>
    <row r="295" spans="1:56" ht="50.4" hidden="1">
      <c r="A295" s="26" t="s">
        <v>135</v>
      </c>
      <c r="B295" s="27">
        <f>B310</f>
        <v>906</v>
      </c>
      <c r="C295" s="27" t="s">
        <v>80</v>
      </c>
      <c r="D295" s="27" t="s">
        <v>134</v>
      </c>
      <c r="E295" s="27" t="s">
        <v>138</v>
      </c>
      <c r="F295" s="27"/>
      <c r="G295" s="9">
        <f t="shared" si="530"/>
        <v>2166</v>
      </c>
      <c r="H295" s="9">
        <f t="shared" si="530"/>
        <v>0</v>
      </c>
      <c r="I295" s="9">
        <f t="shared" si="530"/>
        <v>0</v>
      </c>
      <c r="J295" s="9">
        <f t="shared" si="530"/>
        <v>0</v>
      </c>
      <c r="K295" s="9">
        <f t="shared" si="530"/>
        <v>0</v>
      </c>
      <c r="L295" s="9">
        <f t="shared" si="530"/>
        <v>0</v>
      </c>
      <c r="M295" s="9">
        <f t="shared" si="530"/>
        <v>2166</v>
      </c>
      <c r="N295" s="9">
        <f t="shared" si="530"/>
        <v>0</v>
      </c>
      <c r="O295" s="9">
        <f t="shared" si="530"/>
        <v>0</v>
      </c>
      <c r="P295" s="9">
        <f t="shared" si="530"/>
        <v>0</v>
      </c>
      <c r="Q295" s="9">
        <f t="shared" si="530"/>
        <v>0</v>
      </c>
      <c r="R295" s="9">
        <f t="shared" si="530"/>
        <v>0</v>
      </c>
      <c r="S295" s="9">
        <f t="shared" si="530"/>
        <v>2166</v>
      </c>
      <c r="T295" s="9">
        <f t="shared" si="530"/>
        <v>0</v>
      </c>
      <c r="U295" s="9">
        <f t="shared" si="531"/>
        <v>0</v>
      </c>
      <c r="V295" s="9">
        <f t="shared" si="531"/>
        <v>0</v>
      </c>
      <c r="W295" s="9">
        <f t="shared" si="531"/>
        <v>0</v>
      </c>
      <c r="X295" s="9">
        <f t="shared" si="531"/>
        <v>0</v>
      </c>
      <c r="Y295" s="9">
        <f t="shared" si="531"/>
        <v>2166</v>
      </c>
      <c r="Z295" s="9">
        <f t="shared" si="531"/>
        <v>0</v>
      </c>
      <c r="AA295" s="9">
        <f t="shared" si="531"/>
        <v>0</v>
      </c>
      <c r="AB295" s="9">
        <f t="shared" si="531"/>
        <v>1852</v>
      </c>
      <c r="AC295" s="9">
        <f t="shared" si="531"/>
        <v>0</v>
      </c>
      <c r="AD295" s="9">
        <f t="shared" si="531"/>
        <v>0</v>
      </c>
      <c r="AE295" s="9">
        <f t="shared" si="531"/>
        <v>4018</v>
      </c>
      <c r="AF295" s="9">
        <f t="shared" si="531"/>
        <v>0</v>
      </c>
      <c r="AG295" s="9">
        <f t="shared" si="532"/>
        <v>0</v>
      </c>
      <c r="AH295" s="9">
        <f t="shared" si="532"/>
        <v>0</v>
      </c>
      <c r="AI295" s="9">
        <f t="shared" si="532"/>
        <v>0</v>
      </c>
      <c r="AJ295" s="9">
        <f t="shared" si="532"/>
        <v>0</v>
      </c>
      <c r="AK295" s="9">
        <f t="shared" si="532"/>
        <v>4018</v>
      </c>
      <c r="AL295" s="9">
        <f t="shared" si="532"/>
        <v>0</v>
      </c>
      <c r="AM295" s="9">
        <f t="shared" si="532"/>
        <v>0</v>
      </c>
      <c r="AN295" s="9">
        <f t="shared" si="532"/>
        <v>0</v>
      </c>
      <c r="AO295" s="9">
        <f t="shared" si="532"/>
        <v>0</v>
      </c>
      <c r="AP295" s="9">
        <f t="shared" si="532"/>
        <v>0</v>
      </c>
      <c r="AQ295" s="9">
        <f t="shared" si="532"/>
        <v>4018</v>
      </c>
      <c r="AR295" s="9">
        <f t="shared" si="532"/>
        <v>0</v>
      </c>
      <c r="AS295" s="9">
        <f t="shared" si="533"/>
        <v>0</v>
      </c>
      <c r="AT295" s="9">
        <f t="shared" si="533"/>
        <v>0</v>
      </c>
      <c r="AU295" s="9">
        <f t="shared" si="533"/>
        <v>0</v>
      </c>
      <c r="AV295" s="9">
        <f t="shared" si="533"/>
        <v>0</v>
      </c>
      <c r="AW295" s="9">
        <f t="shared" si="533"/>
        <v>4018</v>
      </c>
      <c r="AX295" s="9">
        <f t="shared" si="533"/>
        <v>0</v>
      </c>
      <c r="AY295" s="9">
        <f t="shared" si="533"/>
        <v>-3</v>
      </c>
      <c r="AZ295" s="9">
        <f t="shared" si="533"/>
        <v>0</v>
      </c>
      <c r="BA295" s="9">
        <f t="shared" si="533"/>
        <v>-3</v>
      </c>
      <c r="BB295" s="9">
        <f t="shared" si="533"/>
        <v>0</v>
      </c>
      <c r="BC295" s="9">
        <f t="shared" si="533"/>
        <v>4012</v>
      </c>
      <c r="BD295" s="9">
        <f t="shared" si="533"/>
        <v>0</v>
      </c>
    </row>
    <row r="296" spans="1:56" ht="33.6" hidden="1">
      <c r="A296" s="26" t="s">
        <v>244</v>
      </c>
      <c r="B296" s="27">
        <f t="shared" ref="B296:B301" si="534">B294</f>
        <v>906</v>
      </c>
      <c r="C296" s="27" t="s">
        <v>80</v>
      </c>
      <c r="D296" s="27" t="s">
        <v>134</v>
      </c>
      <c r="E296" s="27" t="s">
        <v>138</v>
      </c>
      <c r="F296" s="27" t="s">
        <v>31</v>
      </c>
      <c r="G296" s="9">
        <f t="shared" si="530"/>
        <v>2166</v>
      </c>
      <c r="H296" s="9">
        <f t="shared" si="530"/>
        <v>0</v>
      </c>
      <c r="I296" s="9">
        <f t="shared" si="530"/>
        <v>0</v>
      </c>
      <c r="J296" s="9">
        <f t="shared" si="530"/>
        <v>0</v>
      </c>
      <c r="K296" s="9">
        <f t="shared" si="530"/>
        <v>0</v>
      </c>
      <c r="L296" s="9">
        <f t="shared" si="530"/>
        <v>0</v>
      </c>
      <c r="M296" s="9">
        <f t="shared" si="530"/>
        <v>2166</v>
      </c>
      <c r="N296" s="9">
        <f t="shared" si="530"/>
        <v>0</v>
      </c>
      <c r="O296" s="9">
        <f t="shared" si="530"/>
        <v>0</v>
      </c>
      <c r="P296" s="9">
        <f t="shared" si="530"/>
        <v>0</v>
      </c>
      <c r="Q296" s="9">
        <f t="shared" si="530"/>
        <v>0</v>
      </c>
      <c r="R296" s="9">
        <f t="shared" si="530"/>
        <v>0</v>
      </c>
      <c r="S296" s="9">
        <f t="shared" si="530"/>
        <v>2166</v>
      </c>
      <c r="T296" s="9">
        <f t="shared" si="530"/>
        <v>0</v>
      </c>
      <c r="U296" s="9">
        <f t="shared" si="531"/>
        <v>0</v>
      </c>
      <c r="V296" s="9">
        <f t="shared" si="531"/>
        <v>0</v>
      </c>
      <c r="W296" s="9">
        <f t="shared" si="531"/>
        <v>0</v>
      </c>
      <c r="X296" s="9">
        <f t="shared" si="531"/>
        <v>0</v>
      </c>
      <c r="Y296" s="9">
        <f t="shared" si="531"/>
        <v>2166</v>
      </c>
      <c r="Z296" s="9">
        <f t="shared" si="531"/>
        <v>0</v>
      </c>
      <c r="AA296" s="9">
        <f t="shared" si="531"/>
        <v>0</v>
      </c>
      <c r="AB296" s="9">
        <f t="shared" si="531"/>
        <v>1852</v>
      </c>
      <c r="AC296" s="9">
        <f t="shared" si="531"/>
        <v>0</v>
      </c>
      <c r="AD296" s="9">
        <f t="shared" si="531"/>
        <v>0</v>
      </c>
      <c r="AE296" s="9">
        <f t="shared" si="531"/>
        <v>4018</v>
      </c>
      <c r="AF296" s="9">
        <f t="shared" si="531"/>
        <v>0</v>
      </c>
      <c r="AG296" s="9">
        <f t="shared" si="532"/>
        <v>0</v>
      </c>
      <c r="AH296" s="9">
        <f t="shared" si="532"/>
        <v>0</v>
      </c>
      <c r="AI296" s="9">
        <f t="shared" si="532"/>
        <v>0</v>
      </c>
      <c r="AJ296" s="9">
        <f t="shared" si="532"/>
        <v>0</v>
      </c>
      <c r="AK296" s="9">
        <f t="shared" si="532"/>
        <v>4018</v>
      </c>
      <c r="AL296" s="9">
        <f t="shared" si="532"/>
        <v>0</v>
      </c>
      <c r="AM296" s="9">
        <f t="shared" si="532"/>
        <v>0</v>
      </c>
      <c r="AN296" s="9">
        <f t="shared" si="532"/>
        <v>0</v>
      </c>
      <c r="AO296" s="9">
        <f t="shared" si="532"/>
        <v>0</v>
      </c>
      <c r="AP296" s="9">
        <f t="shared" si="532"/>
        <v>0</v>
      </c>
      <c r="AQ296" s="9">
        <f t="shared" si="532"/>
        <v>4018</v>
      </c>
      <c r="AR296" s="9">
        <f t="shared" si="532"/>
        <v>0</v>
      </c>
      <c r="AS296" s="9">
        <f t="shared" si="533"/>
        <v>0</v>
      </c>
      <c r="AT296" s="9">
        <f t="shared" si="533"/>
        <v>0</v>
      </c>
      <c r="AU296" s="9">
        <f t="shared" si="533"/>
        <v>0</v>
      </c>
      <c r="AV296" s="9">
        <f t="shared" si="533"/>
        <v>0</v>
      </c>
      <c r="AW296" s="9">
        <f t="shared" si="533"/>
        <v>4018</v>
      </c>
      <c r="AX296" s="9">
        <f t="shared" si="533"/>
        <v>0</v>
      </c>
      <c r="AY296" s="9">
        <f t="shared" si="533"/>
        <v>-3</v>
      </c>
      <c r="AZ296" s="9">
        <f t="shared" si="533"/>
        <v>0</v>
      </c>
      <c r="BA296" s="9">
        <f t="shared" si="533"/>
        <v>-3</v>
      </c>
      <c r="BB296" s="9">
        <f t="shared" si="533"/>
        <v>0</v>
      </c>
      <c r="BC296" s="9">
        <f t="shared" si="533"/>
        <v>4012</v>
      </c>
      <c r="BD296" s="9">
        <f t="shared" si="533"/>
        <v>0</v>
      </c>
    </row>
    <row r="297" spans="1:56" ht="33.6" hidden="1">
      <c r="A297" s="26" t="s">
        <v>37</v>
      </c>
      <c r="B297" s="27">
        <f t="shared" si="534"/>
        <v>906</v>
      </c>
      <c r="C297" s="27" t="s">
        <v>80</v>
      </c>
      <c r="D297" s="27" t="s">
        <v>134</v>
      </c>
      <c r="E297" s="27" t="s">
        <v>138</v>
      </c>
      <c r="F297" s="27" t="s">
        <v>38</v>
      </c>
      <c r="G297" s="9">
        <v>2166</v>
      </c>
      <c r="H297" s="9"/>
      <c r="I297" s="9"/>
      <c r="J297" s="9"/>
      <c r="K297" s="9"/>
      <c r="L297" s="9"/>
      <c r="M297" s="9">
        <f>G297+I297+J297+K297+L297</f>
        <v>2166</v>
      </c>
      <c r="N297" s="10">
        <f>H297+L297</f>
        <v>0</v>
      </c>
      <c r="O297" s="9"/>
      <c r="P297" s="9"/>
      <c r="Q297" s="9"/>
      <c r="R297" s="9"/>
      <c r="S297" s="9">
        <f>M297+O297+P297+Q297+R297</f>
        <v>2166</v>
      </c>
      <c r="T297" s="10">
        <f>N297+R297</f>
        <v>0</v>
      </c>
      <c r="U297" s="9"/>
      <c r="V297" s="9"/>
      <c r="W297" s="9"/>
      <c r="X297" s="9"/>
      <c r="Y297" s="9">
        <f>S297+U297+V297+W297+X297</f>
        <v>2166</v>
      </c>
      <c r="Z297" s="10">
        <f>T297+X297</f>
        <v>0</v>
      </c>
      <c r="AA297" s="9"/>
      <c r="AB297" s="9">
        <v>1852</v>
      </c>
      <c r="AC297" s="9"/>
      <c r="AD297" s="9"/>
      <c r="AE297" s="9">
        <f>Y297+AA297+AB297+AC297+AD297</f>
        <v>4018</v>
      </c>
      <c r="AF297" s="10">
        <f>Z297+AD297</f>
        <v>0</v>
      </c>
      <c r="AG297" s="9"/>
      <c r="AH297" s="9"/>
      <c r="AI297" s="9"/>
      <c r="AJ297" s="9"/>
      <c r="AK297" s="9">
        <f>AE297+AG297+AH297+AI297+AJ297</f>
        <v>4018</v>
      </c>
      <c r="AL297" s="10">
        <f>AF297+AJ297</f>
        <v>0</v>
      </c>
      <c r="AM297" s="9"/>
      <c r="AN297" s="9"/>
      <c r="AO297" s="9"/>
      <c r="AP297" s="9"/>
      <c r="AQ297" s="9">
        <f>AK297+AM297+AN297+AO297+AP297</f>
        <v>4018</v>
      </c>
      <c r="AR297" s="10">
        <f>AL297+AP297</f>
        <v>0</v>
      </c>
      <c r="AS297" s="9"/>
      <c r="AT297" s="9"/>
      <c r="AU297" s="9"/>
      <c r="AV297" s="9"/>
      <c r="AW297" s="9">
        <f>AQ297+AS297+AT297+AU297+AV297</f>
        <v>4018</v>
      </c>
      <c r="AX297" s="10">
        <f>AR297+AV297</f>
        <v>0</v>
      </c>
      <c r="AY297" s="9">
        <v>-3</v>
      </c>
      <c r="AZ297" s="9"/>
      <c r="BA297" s="9">
        <v>-3</v>
      </c>
      <c r="BB297" s="9"/>
      <c r="BC297" s="9">
        <f>AW297+AY297+AZ297+BA297+BB297</f>
        <v>4012</v>
      </c>
      <c r="BD297" s="10">
        <f>AX297+BB297</f>
        <v>0</v>
      </c>
    </row>
    <row r="298" spans="1:56" ht="21" hidden="1" customHeight="1">
      <c r="A298" s="26" t="s">
        <v>139</v>
      </c>
      <c r="B298" s="27">
        <f t="shared" si="534"/>
        <v>906</v>
      </c>
      <c r="C298" s="27" t="s">
        <v>80</v>
      </c>
      <c r="D298" s="27" t="s">
        <v>134</v>
      </c>
      <c r="E298" s="27" t="s">
        <v>140</v>
      </c>
      <c r="F298" s="27"/>
      <c r="G298" s="9">
        <f t="shared" ref="G298:V300" si="535">G299</f>
        <v>2402</v>
      </c>
      <c r="H298" s="9">
        <f t="shared" si="535"/>
        <v>0</v>
      </c>
      <c r="I298" s="9">
        <f t="shared" si="535"/>
        <v>0</v>
      </c>
      <c r="J298" s="9">
        <f t="shared" si="535"/>
        <v>0</v>
      </c>
      <c r="K298" s="9">
        <f t="shared" si="535"/>
        <v>0</v>
      </c>
      <c r="L298" s="9">
        <f t="shared" si="535"/>
        <v>0</v>
      </c>
      <c r="M298" s="9">
        <f t="shared" si="535"/>
        <v>2402</v>
      </c>
      <c r="N298" s="9">
        <f t="shared" si="535"/>
        <v>0</v>
      </c>
      <c r="O298" s="9">
        <f t="shared" si="535"/>
        <v>0</v>
      </c>
      <c r="P298" s="9">
        <f t="shared" si="535"/>
        <v>0</v>
      </c>
      <c r="Q298" s="9">
        <f t="shared" si="535"/>
        <v>0</v>
      </c>
      <c r="R298" s="9">
        <f t="shared" si="535"/>
        <v>0</v>
      </c>
      <c r="S298" s="9">
        <f t="shared" si="535"/>
        <v>2402</v>
      </c>
      <c r="T298" s="9">
        <f t="shared" si="535"/>
        <v>0</v>
      </c>
      <c r="U298" s="9">
        <f t="shared" si="535"/>
        <v>0</v>
      </c>
      <c r="V298" s="9">
        <f t="shared" si="535"/>
        <v>0</v>
      </c>
      <c r="W298" s="9">
        <f t="shared" ref="U298:AJ300" si="536">W299</f>
        <v>0</v>
      </c>
      <c r="X298" s="9">
        <f t="shared" si="536"/>
        <v>0</v>
      </c>
      <c r="Y298" s="9">
        <f t="shared" si="536"/>
        <v>2402</v>
      </c>
      <c r="Z298" s="9">
        <f t="shared" si="536"/>
        <v>0</v>
      </c>
      <c r="AA298" s="9">
        <f t="shared" si="536"/>
        <v>0</v>
      </c>
      <c r="AB298" s="9">
        <f t="shared" si="536"/>
        <v>0</v>
      </c>
      <c r="AC298" s="9">
        <f t="shared" si="536"/>
        <v>0</v>
      </c>
      <c r="AD298" s="9">
        <f t="shared" si="536"/>
        <v>0</v>
      </c>
      <c r="AE298" s="9">
        <f t="shared" si="536"/>
        <v>2402</v>
      </c>
      <c r="AF298" s="9">
        <f t="shared" si="536"/>
        <v>0</v>
      </c>
      <c r="AG298" s="9">
        <f t="shared" si="536"/>
        <v>0</v>
      </c>
      <c r="AH298" s="9">
        <f t="shared" si="536"/>
        <v>0</v>
      </c>
      <c r="AI298" s="9">
        <f t="shared" si="536"/>
        <v>0</v>
      </c>
      <c r="AJ298" s="9">
        <f t="shared" si="536"/>
        <v>0</v>
      </c>
      <c r="AK298" s="9">
        <f t="shared" ref="AG298:AV300" si="537">AK299</f>
        <v>2402</v>
      </c>
      <c r="AL298" s="9">
        <f t="shared" si="537"/>
        <v>0</v>
      </c>
      <c r="AM298" s="9">
        <f t="shared" si="537"/>
        <v>0</v>
      </c>
      <c r="AN298" s="9">
        <f t="shared" si="537"/>
        <v>0</v>
      </c>
      <c r="AO298" s="9">
        <f t="shared" si="537"/>
        <v>0</v>
      </c>
      <c r="AP298" s="9">
        <f t="shared" si="537"/>
        <v>0</v>
      </c>
      <c r="AQ298" s="9">
        <f t="shared" si="537"/>
        <v>2402</v>
      </c>
      <c r="AR298" s="9">
        <f t="shared" si="537"/>
        <v>0</v>
      </c>
      <c r="AS298" s="9">
        <f t="shared" si="537"/>
        <v>0</v>
      </c>
      <c r="AT298" s="9">
        <f t="shared" si="537"/>
        <v>0</v>
      </c>
      <c r="AU298" s="9">
        <f t="shared" si="537"/>
        <v>0</v>
      </c>
      <c r="AV298" s="9">
        <f t="shared" si="537"/>
        <v>0</v>
      </c>
      <c r="AW298" s="9">
        <f t="shared" ref="AS298:BD300" si="538">AW299</f>
        <v>2402</v>
      </c>
      <c r="AX298" s="9">
        <f t="shared" si="538"/>
        <v>0</v>
      </c>
      <c r="AY298" s="9">
        <f t="shared" si="538"/>
        <v>0</v>
      </c>
      <c r="AZ298" s="9">
        <f t="shared" si="538"/>
        <v>0</v>
      </c>
      <c r="BA298" s="9">
        <f t="shared" si="538"/>
        <v>0</v>
      </c>
      <c r="BB298" s="9">
        <f t="shared" si="538"/>
        <v>0</v>
      </c>
      <c r="BC298" s="9">
        <f t="shared" si="538"/>
        <v>2402</v>
      </c>
      <c r="BD298" s="9">
        <f t="shared" si="538"/>
        <v>0</v>
      </c>
    </row>
    <row r="299" spans="1:56" ht="67.2" hidden="1">
      <c r="A299" s="26" t="s">
        <v>141</v>
      </c>
      <c r="B299" s="27">
        <f t="shared" si="534"/>
        <v>906</v>
      </c>
      <c r="C299" s="27" t="s">
        <v>80</v>
      </c>
      <c r="D299" s="27" t="s">
        <v>134</v>
      </c>
      <c r="E299" s="27" t="s">
        <v>142</v>
      </c>
      <c r="F299" s="27"/>
      <c r="G299" s="9">
        <f t="shared" si="535"/>
        <v>2402</v>
      </c>
      <c r="H299" s="9">
        <f t="shared" si="535"/>
        <v>0</v>
      </c>
      <c r="I299" s="9">
        <f t="shared" si="535"/>
        <v>0</v>
      </c>
      <c r="J299" s="9">
        <f t="shared" si="535"/>
        <v>0</v>
      </c>
      <c r="K299" s="9">
        <f t="shared" si="535"/>
        <v>0</v>
      </c>
      <c r="L299" s="9">
        <f t="shared" si="535"/>
        <v>0</v>
      </c>
      <c r="M299" s="9">
        <f t="shared" si="535"/>
        <v>2402</v>
      </c>
      <c r="N299" s="9">
        <f t="shared" si="535"/>
        <v>0</v>
      </c>
      <c r="O299" s="9">
        <f t="shared" si="535"/>
        <v>0</v>
      </c>
      <c r="P299" s="9">
        <f t="shared" si="535"/>
        <v>0</v>
      </c>
      <c r="Q299" s="9">
        <f t="shared" si="535"/>
        <v>0</v>
      </c>
      <c r="R299" s="9">
        <f t="shared" si="535"/>
        <v>0</v>
      </c>
      <c r="S299" s="9">
        <f t="shared" si="535"/>
        <v>2402</v>
      </c>
      <c r="T299" s="9">
        <f t="shared" si="535"/>
        <v>0</v>
      </c>
      <c r="U299" s="9">
        <f t="shared" si="536"/>
        <v>0</v>
      </c>
      <c r="V299" s="9">
        <f t="shared" si="536"/>
        <v>0</v>
      </c>
      <c r="W299" s="9">
        <f t="shared" si="536"/>
        <v>0</v>
      </c>
      <c r="X299" s="9">
        <f t="shared" si="536"/>
        <v>0</v>
      </c>
      <c r="Y299" s="9">
        <f t="shared" si="536"/>
        <v>2402</v>
      </c>
      <c r="Z299" s="9">
        <f t="shared" si="536"/>
        <v>0</v>
      </c>
      <c r="AA299" s="9">
        <f t="shared" si="536"/>
        <v>0</v>
      </c>
      <c r="AB299" s="9">
        <f t="shared" si="536"/>
        <v>0</v>
      </c>
      <c r="AC299" s="9">
        <f t="shared" si="536"/>
        <v>0</v>
      </c>
      <c r="AD299" s="9">
        <f t="shared" si="536"/>
        <v>0</v>
      </c>
      <c r="AE299" s="9">
        <f t="shared" si="536"/>
        <v>2402</v>
      </c>
      <c r="AF299" s="9">
        <f t="shared" si="536"/>
        <v>0</v>
      </c>
      <c r="AG299" s="9">
        <f t="shared" si="537"/>
        <v>0</v>
      </c>
      <c r="AH299" s="9">
        <f t="shared" si="537"/>
        <v>0</v>
      </c>
      <c r="AI299" s="9">
        <f t="shared" si="537"/>
        <v>0</v>
      </c>
      <c r="AJ299" s="9">
        <f t="shared" si="537"/>
        <v>0</v>
      </c>
      <c r="AK299" s="9">
        <f t="shared" si="537"/>
        <v>2402</v>
      </c>
      <c r="AL299" s="9">
        <f t="shared" si="537"/>
        <v>0</v>
      </c>
      <c r="AM299" s="9">
        <f t="shared" si="537"/>
        <v>0</v>
      </c>
      <c r="AN299" s="9">
        <f t="shared" si="537"/>
        <v>0</v>
      </c>
      <c r="AO299" s="9">
        <f t="shared" si="537"/>
        <v>0</v>
      </c>
      <c r="AP299" s="9">
        <f t="shared" si="537"/>
        <v>0</v>
      </c>
      <c r="AQ299" s="9">
        <f t="shared" si="537"/>
        <v>2402</v>
      </c>
      <c r="AR299" s="9">
        <f t="shared" si="537"/>
        <v>0</v>
      </c>
      <c r="AS299" s="9">
        <f t="shared" si="538"/>
        <v>0</v>
      </c>
      <c r="AT299" s="9">
        <f t="shared" si="538"/>
        <v>0</v>
      </c>
      <c r="AU299" s="9">
        <f t="shared" si="538"/>
        <v>0</v>
      </c>
      <c r="AV299" s="9">
        <f t="shared" si="538"/>
        <v>0</v>
      </c>
      <c r="AW299" s="9">
        <f t="shared" si="538"/>
        <v>2402</v>
      </c>
      <c r="AX299" s="9">
        <f t="shared" si="538"/>
        <v>0</v>
      </c>
      <c r="AY299" s="9">
        <f t="shared" si="538"/>
        <v>0</v>
      </c>
      <c r="AZ299" s="9">
        <f t="shared" si="538"/>
        <v>0</v>
      </c>
      <c r="BA299" s="9">
        <f t="shared" si="538"/>
        <v>0</v>
      </c>
      <c r="BB299" s="9">
        <f t="shared" si="538"/>
        <v>0</v>
      </c>
      <c r="BC299" s="9">
        <f t="shared" si="538"/>
        <v>2402</v>
      </c>
      <c r="BD299" s="9">
        <f t="shared" si="538"/>
        <v>0</v>
      </c>
    </row>
    <row r="300" spans="1:56" ht="33.6" hidden="1">
      <c r="A300" s="26" t="s">
        <v>12</v>
      </c>
      <c r="B300" s="27">
        <f t="shared" si="534"/>
        <v>906</v>
      </c>
      <c r="C300" s="27" t="s">
        <v>80</v>
      </c>
      <c r="D300" s="27" t="s">
        <v>134</v>
      </c>
      <c r="E300" s="27" t="s">
        <v>142</v>
      </c>
      <c r="F300" s="27" t="s">
        <v>13</v>
      </c>
      <c r="G300" s="9">
        <f t="shared" si="535"/>
        <v>2402</v>
      </c>
      <c r="H300" s="9">
        <f t="shared" si="535"/>
        <v>0</v>
      </c>
      <c r="I300" s="9">
        <f t="shared" si="535"/>
        <v>0</v>
      </c>
      <c r="J300" s="9">
        <f t="shared" si="535"/>
        <v>0</v>
      </c>
      <c r="K300" s="9">
        <f t="shared" si="535"/>
        <v>0</v>
      </c>
      <c r="L300" s="9">
        <f t="shared" si="535"/>
        <v>0</v>
      </c>
      <c r="M300" s="9">
        <f t="shared" si="535"/>
        <v>2402</v>
      </c>
      <c r="N300" s="9">
        <f t="shared" si="535"/>
        <v>0</v>
      </c>
      <c r="O300" s="9">
        <f t="shared" si="535"/>
        <v>0</v>
      </c>
      <c r="P300" s="9">
        <f t="shared" si="535"/>
        <v>0</v>
      </c>
      <c r="Q300" s="9">
        <f t="shared" si="535"/>
        <v>0</v>
      </c>
      <c r="R300" s="9">
        <f t="shared" si="535"/>
        <v>0</v>
      </c>
      <c r="S300" s="9">
        <f t="shared" si="535"/>
        <v>2402</v>
      </c>
      <c r="T300" s="9">
        <f t="shared" si="535"/>
        <v>0</v>
      </c>
      <c r="U300" s="9">
        <f t="shared" si="536"/>
        <v>0</v>
      </c>
      <c r="V300" s="9">
        <f t="shared" si="536"/>
        <v>0</v>
      </c>
      <c r="W300" s="9">
        <f t="shared" si="536"/>
        <v>0</v>
      </c>
      <c r="X300" s="9">
        <f t="shared" si="536"/>
        <v>0</v>
      </c>
      <c r="Y300" s="9">
        <f t="shared" si="536"/>
        <v>2402</v>
      </c>
      <c r="Z300" s="9">
        <f t="shared" si="536"/>
        <v>0</v>
      </c>
      <c r="AA300" s="9">
        <f t="shared" si="536"/>
        <v>0</v>
      </c>
      <c r="AB300" s="9">
        <f t="shared" si="536"/>
        <v>0</v>
      </c>
      <c r="AC300" s="9">
        <f t="shared" si="536"/>
        <v>0</v>
      </c>
      <c r="AD300" s="9">
        <f t="shared" si="536"/>
        <v>0</v>
      </c>
      <c r="AE300" s="9">
        <f t="shared" si="536"/>
        <v>2402</v>
      </c>
      <c r="AF300" s="9">
        <f t="shared" si="536"/>
        <v>0</v>
      </c>
      <c r="AG300" s="9">
        <f t="shared" si="537"/>
        <v>0</v>
      </c>
      <c r="AH300" s="9">
        <f t="shared" si="537"/>
        <v>0</v>
      </c>
      <c r="AI300" s="9">
        <f t="shared" si="537"/>
        <v>0</v>
      </c>
      <c r="AJ300" s="9">
        <f t="shared" si="537"/>
        <v>0</v>
      </c>
      <c r="AK300" s="9">
        <f t="shared" si="537"/>
        <v>2402</v>
      </c>
      <c r="AL300" s="9">
        <f t="shared" si="537"/>
        <v>0</v>
      </c>
      <c r="AM300" s="9">
        <f t="shared" si="537"/>
        <v>0</v>
      </c>
      <c r="AN300" s="9">
        <f t="shared" si="537"/>
        <v>0</v>
      </c>
      <c r="AO300" s="9">
        <f t="shared" si="537"/>
        <v>0</v>
      </c>
      <c r="AP300" s="9">
        <f t="shared" si="537"/>
        <v>0</v>
      </c>
      <c r="AQ300" s="9">
        <f t="shared" si="537"/>
        <v>2402</v>
      </c>
      <c r="AR300" s="9">
        <f t="shared" si="537"/>
        <v>0</v>
      </c>
      <c r="AS300" s="9">
        <f t="shared" si="538"/>
        <v>0</v>
      </c>
      <c r="AT300" s="9">
        <f t="shared" si="538"/>
        <v>0</v>
      </c>
      <c r="AU300" s="9">
        <f t="shared" si="538"/>
        <v>0</v>
      </c>
      <c r="AV300" s="9">
        <f t="shared" si="538"/>
        <v>0</v>
      </c>
      <c r="AW300" s="9">
        <f t="shared" si="538"/>
        <v>2402</v>
      </c>
      <c r="AX300" s="9">
        <f t="shared" si="538"/>
        <v>0</v>
      </c>
      <c r="AY300" s="9">
        <f t="shared" si="538"/>
        <v>0</v>
      </c>
      <c r="AZ300" s="9">
        <f t="shared" si="538"/>
        <v>0</v>
      </c>
      <c r="BA300" s="9">
        <f t="shared" si="538"/>
        <v>0</v>
      </c>
      <c r="BB300" s="9">
        <f t="shared" si="538"/>
        <v>0</v>
      </c>
      <c r="BC300" s="9">
        <f t="shared" si="538"/>
        <v>2402</v>
      </c>
      <c r="BD300" s="9">
        <f t="shared" si="538"/>
        <v>0</v>
      </c>
    </row>
    <row r="301" spans="1:56" ht="36.75" hidden="1" customHeight="1">
      <c r="A301" s="26" t="s">
        <v>131</v>
      </c>
      <c r="B301" s="27">
        <f t="shared" si="534"/>
        <v>906</v>
      </c>
      <c r="C301" s="27" t="s">
        <v>80</v>
      </c>
      <c r="D301" s="27" t="s">
        <v>134</v>
      </c>
      <c r="E301" s="27" t="s">
        <v>142</v>
      </c>
      <c r="F301" s="27" t="s">
        <v>132</v>
      </c>
      <c r="G301" s="9">
        <v>2402</v>
      </c>
      <c r="H301" s="9"/>
      <c r="I301" s="9"/>
      <c r="J301" s="9"/>
      <c r="K301" s="9"/>
      <c r="L301" s="9"/>
      <c r="M301" s="9">
        <f>G301+I301+J301+K301+L301</f>
        <v>2402</v>
      </c>
      <c r="N301" s="10">
        <f>H301+L301</f>
        <v>0</v>
      </c>
      <c r="O301" s="9"/>
      <c r="P301" s="9"/>
      <c r="Q301" s="9"/>
      <c r="R301" s="9"/>
      <c r="S301" s="9">
        <f>M301+O301+P301+Q301+R301</f>
        <v>2402</v>
      </c>
      <c r="T301" s="10">
        <f>N301+R301</f>
        <v>0</v>
      </c>
      <c r="U301" s="9"/>
      <c r="V301" s="9"/>
      <c r="W301" s="9"/>
      <c r="X301" s="9"/>
      <c r="Y301" s="9">
        <f>S301+U301+V301+W301+X301</f>
        <v>2402</v>
      </c>
      <c r="Z301" s="10">
        <f>T301+X301</f>
        <v>0</v>
      </c>
      <c r="AA301" s="9"/>
      <c r="AB301" s="9"/>
      <c r="AC301" s="9"/>
      <c r="AD301" s="9"/>
      <c r="AE301" s="9">
        <f>Y301+AA301+AB301+AC301+AD301</f>
        <v>2402</v>
      </c>
      <c r="AF301" s="10">
        <f>Z301+AD301</f>
        <v>0</v>
      </c>
      <c r="AG301" s="9"/>
      <c r="AH301" s="9"/>
      <c r="AI301" s="9"/>
      <c r="AJ301" s="9"/>
      <c r="AK301" s="9">
        <f>AE301+AG301+AH301+AI301+AJ301</f>
        <v>2402</v>
      </c>
      <c r="AL301" s="10">
        <f>AF301+AJ301</f>
        <v>0</v>
      </c>
      <c r="AM301" s="9"/>
      <c r="AN301" s="9"/>
      <c r="AO301" s="9"/>
      <c r="AP301" s="9"/>
      <c r="AQ301" s="9">
        <f>AK301+AM301+AN301+AO301+AP301</f>
        <v>2402</v>
      </c>
      <c r="AR301" s="10">
        <f>AL301+AP301</f>
        <v>0</v>
      </c>
      <c r="AS301" s="9"/>
      <c r="AT301" s="9"/>
      <c r="AU301" s="9"/>
      <c r="AV301" s="9"/>
      <c r="AW301" s="9">
        <f>AQ301+AS301+AT301+AU301+AV301</f>
        <v>2402</v>
      </c>
      <c r="AX301" s="10">
        <f>AR301+AV301</f>
        <v>0</v>
      </c>
      <c r="AY301" s="9"/>
      <c r="AZ301" s="9"/>
      <c r="BA301" s="9"/>
      <c r="BB301" s="9"/>
      <c r="BC301" s="9">
        <f>AW301+AY301+AZ301+BA301+BB301</f>
        <v>2402</v>
      </c>
      <c r="BD301" s="10">
        <f>AX301+BB301</f>
        <v>0</v>
      </c>
    </row>
    <row r="302" spans="1:56" ht="21" hidden="1" customHeight="1">
      <c r="A302" s="26" t="s">
        <v>105</v>
      </c>
      <c r="B302" s="27">
        <f>B282</f>
        <v>906</v>
      </c>
      <c r="C302" s="27" t="s">
        <v>80</v>
      </c>
      <c r="D302" s="27" t="s">
        <v>134</v>
      </c>
      <c r="E302" s="27" t="s">
        <v>143</v>
      </c>
      <c r="F302" s="27"/>
      <c r="G302" s="11">
        <f t="shared" ref="G302:BD302" si="539">G303</f>
        <v>50460</v>
      </c>
      <c r="H302" s="11">
        <f t="shared" si="539"/>
        <v>0</v>
      </c>
      <c r="I302" s="11">
        <f t="shared" si="539"/>
        <v>0</v>
      </c>
      <c r="J302" s="11">
        <f t="shared" si="539"/>
        <v>2435</v>
      </c>
      <c r="K302" s="11">
        <f t="shared" si="539"/>
        <v>0</v>
      </c>
      <c r="L302" s="11">
        <f t="shared" si="539"/>
        <v>0</v>
      </c>
      <c r="M302" s="11">
        <f t="shared" si="539"/>
        <v>52895</v>
      </c>
      <c r="N302" s="11">
        <f t="shared" si="539"/>
        <v>0</v>
      </c>
      <c r="O302" s="11">
        <f t="shared" si="539"/>
        <v>0</v>
      </c>
      <c r="P302" s="11">
        <f t="shared" si="539"/>
        <v>0</v>
      </c>
      <c r="Q302" s="11">
        <f t="shared" si="539"/>
        <v>0</v>
      </c>
      <c r="R302" s="11">
        <f t="shared" si="539"/>
        <v>0</v>
      </c>
      <c r="S302" s="11">
        <f t="shared" si="539"/>
        <v>52895</v>
      </c>
      <c r="T302" s="11">
        <f t="shared" si="539"/>
        <v>0</v>
      </c>
      <c r="U302" s="11">
        <f t="shared" si="539"/>
        <v>0</v>
      </c>
      <c r="V302" s="11">
        <f t="shared" si="539"/>
        <v>1675</v>
      </c>
      <c r="W302" s="11">
        <f t="shared" si="539"/>
        <v>0</v>
      </c>
      <c r="X302" s="11">
        <f t="shared" si="539"/>
        <v>0</v>
      </c>
      <c r="Y302" s="11">
        <f t="shared" si="539"/>
        <v>54570</v>
      </c>
      <c r="Z302" s="11">
        <f t="shared" si="539"/>
        <v>0</v>
      </c>
      <c r="AA302" s="11">
        <f t="shared" si="539"/>
        <v>0</v>
      </c>
      <c r="AB302" s="11">
        <f t="shared" si="539"/>
        <v>0</v>
      </c>
      <c r="AC302" s="11">
        <f t="shared" si="539"/>
        <v>0</v>
      </c>
      <c r="AD302" s="11">
        <f t="shared" si="539"/>
        <v>0</v>
      </c>
      <c r="AE302" s="11">
        <f t="shared" si="539"/>
        <v>54570</v>
      </c>
      <c r="AF302" s="11">
        <f t="shared" si="539"/>
        <v>0</v>
      </c>
      <c r="AG302" s="11">
        <f t="shared" si="539"/>
        <v>0</v>
      </c>
      <c r="AH302" s="11">
        <f t="shared" si="539"/>
        <v>0</v>
      </c>
      <c r="AI302" s="11">
        <f t="shared" si="539"/>
        <v>0</v>
      </c>
      <c r="AJ302" s="11">
        <f t="shared" si="539"/>
        <v>0</v>
      </c>
      <c r="AK302" s="11">
        <f t="shared" si="539"/>
        <v>54570</v>
      </c>
      <c r="AL302" s="11">
        <f t="shared" si="539"/>
        <v>0</v>
      </c>
      <c r="AM302" s="11">
        <f t="shared" si="539"/>
        <v>0</v>
      </c>
      <c r="AN302" s="11">
        <f t="shared" si="539"/>
        <v>0</v>
      </c>
      <c r="AO302" s="11">
        <f t="shared" si="539"/>
        <v>-5</v>
      </c>
      <c r="AP302" s="11">
        <f t="shared" si="539"/>
        <v>0</v>
      </c>
      <c r="AQ302" s="11">
        <f t="shared" si="539"/>
        <v>54565</v>
      </c>
      <c r="AR302" s="11">
        <f t="shared" si="539"/>
        <v>0</v>
      </c>
      <c r="AS302" s="11">
        <f t="shared" si="539"/>
        <v>-1081</v>
      </c>
      <c r="AT302" s="11">
        <f t="shared" si="539"/>
        <v>0</v>
      </c>
      <c r="AU302" s="11">
        <f t="shared" si="539"/>
        <v>0</v>
      </c>
      <c r="AV302" s="11">
        <f t="shared" si="539"/>
        <v>0</v>
      </c>
      <c r="AW302" s="11">
        <f t="shared" si="539"/>
        <v>53484</v>
      </c>
      <c r="AX302" s="11">
        <f t="shared" si="539"/>
        <v>0</v>
      </c>
      <c r="AY302" s="11">
        <f t="shared" si="539"/>
        <v>3</v>
      </c>
      <c r="AZ302" s="11">
        <f t="shared" si="539"/>
        <v>0</v>
      </c>
      <c r="BA302" s="11">
        <f t="shared" si="539"/>
        <v>-49</v>
      </c>
      <c r="BB302" s="11">
        <f t="shared" si="539"/>
        <v>0</v>
      </c>
      <c r="BC302" s="11">
        <f t="shared" si="539"/>
        <v>53438</v>
      </c>
      <c r="BD302" s="11">
        <f t="shared" si="539"/>
        <v>0</v>
      </c>
    </row>
    <row r="303" spans="1:56" ht="40.5" hidden="1" customHeight="1">
      <c r="A303" s="26" t="s">
        <v>144</v>
      </c>
      <c r="B303" s="27">
        <f>B302</f>
        <v>906</v>
      </c>
      <c r="C303" s="27" t="s">
        <v>80</v>
      </c>
      <c r="D303" s="27" t="s">
        <v>134</v>
      </c>
      <c r="E303" s="27" t="s">
        <v>145</v>
      </c>
      <c r="F303" s="27"/>
      <c r="G303" s="9">
        <f t="shared" ref="G303:H303" si="540">G304+G306+G308</f>
        <v>50460</v>
      </c>
      <c r="H303" s="9">
        <f t="shared" si="540"/>
        <v>0</v>
      </c>
      <c r="I303" s="9">
        <f t="shared" ref="I303:N303" si="541">I304+I306+I308</f>
        <v>0</v>
      </c>
      <c r="J303" s="9">
        <f t="shared" si="541"/>
        <v>2435</v>
      </c>
      <c r="K303" s="9">
        <f t="shared" si="541"/>
        <v>0</v>
      </c>
      <c r="L303" s="9">
        <f t="shared" si="541"/>
        <v>0</v>
      </c>
      <c r="M303" s="9">
        <f t="shared" si="541"/>
        <v>52895</v>
      </c>
      <c r="N303" s="9">
        <f t="shared" si="541"/>
        <v>0</v>
      </c>
      <c r="O303" s="9">
        <f t="shared" ref="O303:T303" si="542">O304+O306+O308</f>
        <v>0</v>
      </c>
      <c r="P303" s="9">
        <f t="shared" si="542"/>
        <v>0</v>
      </c>
      <c r="Q303" s="9">
        <f t="shared" si="542"/>
        <v>0</v>
      </c>
      <c r="R303" s="9">
        <f t="shared" si="542"/>
        <v>0</v>
      </c>
      <c r="S303" s="9">
        <f t="shared" si="542"/>
        <v>52895</v>
      </c>
      <c r="T303" s="9">
        <f t="shared" si="542"/>
        <v>0</v>
      </c>
      <c r="U303" s="9">
        <f t="shared" ref="U303:Z303" si="543">U304+U306+U308</f>
        <v>0</v>
      </c>
      <c r="V303" s="9">
        <f t="shared" si="543"/>
        <v>1675</v>
      </c>
      <c r="W303" s="9">
        <f t="shared" si="543"/>
        <v>0</v>
      </c>
      <c r="X303" s="9">
        <f t="shared" si="543"/>
        <v>0</v>
      </c>
      <c r="Y303" s="9">
        <f t="shared" si="543"/>
        <v>54570</v>
      </c>
      <c r="Z303" s="9">
        <f t="shared" si="543"/>
        <v>0</v>
      </c>
      <c r="AA303" s="9">
        <f t="shared" ref="AA303:AF303" si="544">AA304+AA306+AA308</f>
        <v>0</v>
      </c>
      <c r="AB303" s="9">
        <f t="shared" si="544"/>
        <v>0</v>
      </c>
      <c r="AC303" s="9">
        <f t="shared" si="544"/>
        <v>0</v>
      </c>
      <c r="AD303" s="9">
        <f t="shared" si="544"/>
        <v>0</v>
      </c>
      <c r="AE303" s="9">
        <f t="shared" si="544"/>
        <v>54570</v>
      </c>
      <c r="AF303" s="9">
        <f t="shared" si="544"/>
        <v>0</v>
      </c>
      <c r="AG303" s="9">
        <f t="shared" ref="AG303:AL303" si="545">AG304+AG306+AG308</f>
        <v>0</v>
      </c>
      <c r="AH303" s="9">
        <f t="shared" si="545"/>
        <v>0</v>
      </c>
      <c r="AI303" s="9">
        <f t="shared" si="545"/>
        <v>0</v>
      </c>
      <c r="AJ303" s="9">
        <f t="shared" si="545"/>
        <v>0</v>
      </c>
      <c r="AK303" s="9">
        <f t="shared" si="545"/>
        <v>54570</v>
      </c>
      <c r="AL303" s="9">
        <f t="shared" si="545"/>
        <v>0</v>
      </c>
      <c r="AM303" s="9">
        <f t="shared" ref="AM303:AR303" si="546">AM304+AM306+AM308</f>
        <v>0</v>
      </c>
      <c r="AN303" s="9">
        <f t="shared" si="546"/>
        <v>0</v>
      </c>
      <c r="AO303" s="9">
        <f t="shared" si="546"/>
        <v>-5</v>
      </c>
      <c r="AP303" s="9">
        <f t="shared" si="546"/>
        <v>0</v>
      </c>
      <c r="AQ303" s="9">
        <f t="shared" si="546"/>
        <v>54565</v>
      </c>
      <c r="AR303" s="9">
        <f t="shared" si="546"/>
        <v>0</v>
      </c>
      <c r="AS303" s="9">
        <f t="shared" ref="AS303:AX303" si="547">AS304+AS306+AS308</f>
        <v>-1081</v>
      </c>
      <c r="AT303" s="9">
        <f t="shared" si="547"/>
        <v>0</v>
      </c>
      <c r="AU303" s="9">
        <f t="shared" si="547"/>
        <v>0</v>
      </c>
      <c r="AV303" s="9">
        <f t="shared" si="547"/>
        <v>0</v>
      </c>
      <c r="AW303" s="9">
        <f t="shared" si="547"/>
        <v>53484</v>
      </c>
      <c r="AX303" s="9">
        <f t="shared" si="547"/>
        <v>0</v>
      </c>
      <c r="AY303" s="9">
        <f t="shared" ref="AY303:BD303" si="548">AY304+AY306+AY308</f>
        <v>3</v>
      </c>
      <c r="AZ303" s="9">
        <f t="shared" si="548"/>
        <v>0</v>
      </c>
      <c r="BA303" s="9">
        <f t="shared" si="548"/>
        <v>-49</v>
      </c>
      <c r="BB303" s="9">
        <f t="shared" si="548"/>
        <v>0</v>
      </c>
      <c r="BC303" s="9">
        <f t="shared" si="548"/>
        <v>53438</v>
      </c>
      <c r="BD303" s="9">
        <f t="shared" si="548"/>
        <v>0</v>
      </c>
    </row>
    <row r="304" spans="1:56" ht="66" hidden="1" customHeight="1">
      <c r="A304" s="26" t="s">
        <v>457</v>
      </c>
      <c r="B304" s="27">
        <f>B303</f>
        <v>906</v>
      </c>
      <c r="C304" s="27" t="s">
        <v>80</v>
      </c>
      <c r="D304" s="27" t="s">
        <v>134</v>
      </c>
      <c r="E304" s="27" t="s">
        <v>145</v>
      </c>
      <c r="F304" s="27" t="s">
        <v>85</v>
      </c>
      <c r="G304" s="9">
        <f t="shared" ref="G304:BD304" si="549">SUM(G305:G305)</f>
        <v>44703</v>
      </c>
      <c r="H304" s="9">
        <f t="shared" si="549"/>
        <v>0</v>
      </c>
      <c r="I304" s="9">
        <f t="shared" si="549"/>
        <v>0</v>
      </c>
      <c r="J304" s="9">
        <f t="shared" si="549"/>
        <v>2435</v>
      </c>
      <c r="K304" s="9">
        <f t="shared" si="549"/>
        <v>0</v>
      </c>
      <c r="L304" s="9">
        <f t="shared" si="549"/>
        <v>0</v>
      </c>
      <c r="M304" s="9">
        <f t="shared" si="549"/>
        <v>47138</v>
      </c>
      <c r="N304" s="9">
        <f t="shared" si="549"/>
        <v>0</v>
      </c>
      <c r="O304" s="9">
        <f t="shared" si="549"/>
        <v>0</v>
      </c>
      <c r="P304" s="9">
        <f t="shared" si="549"/>
        <v>0</v>
      </c>
      <c r="Q304" s="9">
        <f t="shared" si="549"/>
        <v>0</v>
      </c>
      <c r="R304" s="9">
        <f t="shared" si="549"/>
        <v>0</v>
      </c>
      <c r="S304" s="9">
        <f t="shared" si="549"/>
        <v>47138</v>
      </c>
      <c r="T304" s="9">
        <f t="shared" si="549"/>
        <v>0</v>
      </c>
      <c r="U304" s="9">
        <f t="shared" si="549"/>
        <v>0</v>
      </c>
      <c r="V304" s="9">
        <f t="shared" si="549"/>
        <v>1675</v>
      </c>
      <c r="W304" s="9">
        <f t="shared" si="549"/>
        <v>0</v>
      </c>
      <c r="X304" s="9">
        <f t="shared" si="549"/>
        <v>0</v>
      </c>
      <c r="Y304" s="9">
        <f t="shared" si="549"/>
        <v>48813</v>
      </c>
      <c r="Z304" s="9">
        <f t="shared" si="549"/>
        <v>0</v>
      </c>
      <c r="AA304" s="9">
        <f t="shared" si="549"/>
        <v>0</v>
      </c>
      <c r="AB304" s="9">
        <f t="shared" si="549"/>
        <v>0</v>
      </c>
      <c r="AC304" s="9">
        <f t="shared" si="549"/>
        <v>0</v>
      </c>
      <c r="AD304" s="9">
        <f t="shared" si="549"/>
        <v>0</v>
      </c>
      <c r="AE304" s="9">
        <f t="shared" si="549"/>
        <v>48813</v>
      </c>
      <c r="AF304" s="9">
        <f t="shared" si="549"/>
        <v>0</v>
      </c>
      <c r="AG304" s="9">
        <f t="shared" si="549"/>
        <v>0</v>
      </c>
      <c r="AH304" s="9">
        <f t="shared" si="549"/>
        <v>0</v>
      </c>
      <c r="AI304" s="9">
        <f t="shared" si="549"/>
        <v>0</v>
      </c>
      <c r="AJ304" s="9">
        <f t="shared" si="549"/>
        <v>0</v>
      </c>
      <c r="AK304" s="9">
        <f t="shared" si="549"/>
        <v>48813</v>
      </c>
      <c r="AL304" s="9">
        <f t="shared" si="549"/>
        <v>0</v>
      </c>
      <c r="AM304" s="9">
        <f t="shared" si="549"/>
        <v>0</v>
      </c>
      <c r="AN304" s="9">
        <f t="shared" si="549"/>
        <v>0</v>
      </c>
      <c r="AO304" s="9">
        <f t="shared" si="549"/>
        <v>0</v>
      </c>
      <c r="AP304" s="9">
        <f t="shared" si="549"/>
        <v>0</v>
      </c>
      <c r="AQ304" s="9">
        <f t="shared" si="549"/>
        <v>48813</v>
      </c>
      <c r="AR304" s="9">
        <f t="shared" si="549"/>
        <v>0</v>
      </c>
      <c r="AS304" s="9">
        <f t="shared" si="549"/>
        <v>-1081</v>
      </c>
      <c r="AT304" s="9">
        <f t="shared" si="549"/>
        <v>0</v>
      </c>
      <c r="AU304" s="9">
        <f t="shared" si="549"/>
        <v>0</v>
      </c>
      <c r="AV304" s="9">
        <f t="shared" si="549"/>
        <v>0</v>
      </c>
      <c r="AW304" s="9">
        <f t="shared" si="549"/>
        <v>47732</v>
      </c>
      <c r="AX304" s="9">
        <f t="shared" si="549"/>
        <v>0</v>
      </c>
      <c r="AY304" s="9">
        <f t="shared" si="549"/>
        <v>0</v>
      </c>
      <c r="AZ304" s="9">
        <f t="shared" si="549"/>
        <v>0</v>
      </c>
      <c r="BA304" s="9">
        <f t="shared" si="549"/>
        <v>0</v>
      </c>
      <c r="BB304" s="9">
        <f t="shared" si="549"/>
        <v>0</v>
      </c>
      <c r="BC304" s="9">
        <f t="shared" si="549"/>
        <v>47732</v>
      </c>
      <c r="BD304" s="9">
        <f t="shared" si="549"/>
        <v>0</v>
      </c>
    </row>
    <row r="305" spans="1:56" ht="18.75" hidden="1" customHeight="1">
      <c r="A305" s="26" t="s">
        <v>107</v>
      </c>
      <c r="B305" s="27">
        <f>B304</f>
        <v>906</v>
      </c>
      <c r="C305" s="27" t="s">
        <v>80</v>
      </c>
      <c r="D305" s="27" t="s">
        <v>134</v>
      </c>
      <c r="E305" s="27" t="s">
        <v>145</v>
      </c>
      <c r="F305" s="27" t="s">
        <v>108</v>
      </c>
      <c r="G305" s="9">
        <v>44703</v>
      </c>
      <c r="H305" s="9"/>
      <c r="I305" s="9"/>
      <c r="J305" s="9">
        <v>2435</v>
      </c>
      <c r="K305" s="9"/>
      <c r="L305" s="9"/>
      <c r="M305" s="9">
        <f>G305+I305+J305+K305+L305</f>
        <v>47138</v>
      </c>
      <c r="N305" s="10">
        <f>H305+L305</f>
        <v>0</v>
      </c>
      <c r="O305" s="9"/>
      <c r="P305" s="9"/>
      <c r="Q305" s="9"/>
      <c r="R305" s="9"/>
      <c r="S305" s="9">
        <f>M305+O305+P305+Q305+R305</f>
        <v>47138</v>
      </c>
      <c r="T305" s="10">
        <f>N305+R305</f>
        <v>0</v>
      </c>
      <c r="U305" s="9"/>
      <c r="V305" s="9">
        <v>1675</v>
      </c>
      <c r="W305" s="9"/>
      <c r="X305" s="9"/>
      <c r="Y305" s="9">
        <f>S305+U305+V305+W305+X305</f>
        <v>48813</v>
      </c>
      <c r="Z305" s="10">
        <f>T305+X305</f>
        <v>0</v>
      </c>
      <c r="AA305" s="9"/>
      <c r="AB305" s="9"/>
      <c r="AC305" s="9"/>
      <c r="AD305" s="9"/>
      <c r="AE305" s="9">
        <f>Y305+AA305+AB305+AC305+AD305</f>
        <v>48813</v>
      </c>
      <c r="AF305" s="10">
        <f>Z305+AD305</f>
        <v>0</v>
      </c>
      <c r="AG305" s="9"/>
      <c r="AH305" s="9"/>
      <c r="AI305" s="9"/>
      <c r="AJ305" s="9"/>
      <c r="AK305" s="9">
        <f>AE305+AG305+AH305+AI305+AJ305</f>
        <v>48813</v>
      </c>
      <c r="AL305" s="10">
        <f>AF305+AJ305</f>
        <v>0</v>
      </c>
      <c r="AM305" s="9"/>
      <c r="AN305" s="9"/>
      <c r="AO305" s="9"/>
      <c r="AP305" s="9"/>
      <c r="AQ305" s="9">
        <f>AK305+AM305+AN305+AO305+AP305</f>
        <v>48813</v>
      </c>
      <c r="AR305" s="10">
        <f>AL305+AP305</f>
        <v>0</v>
      </c>
      <c r="AS305" s="9">
        <v>-1081</v>
      </c>
      <c r="AT305" s="9"/>
      <c r="AU305" s="9"/>
      <c r="AV305" s="9"/>
      <c r="AW305" s="9">
        <f>AQ305+AS305+AT305+AU305+AV305</f>
        <v>47732</v>
      </c>
      <c r="AX305" s="10">
        <f>AR305+AV305</f>
        <v>0</v>
      </c>
      <c r="AY305" s="9"/>
      <c r="AZ305" s="9"/>
      <c r="BA305" s="9"/>
      <c r="BB305" s="9"/>
      <c r="BC305" s="9">
        <f>AW305+AY305+AZ305+BA305+BB305</f>
        <v>47732</v>
      </c>
      <c r="BD305" s="10">
        <f>AX305+BB305</f>
        <v>0</v>
      </c>
    </row>
    <row r="306" spans="1:56" ht="33.6" hidden="1">
      <c r="A306" s="26" t="s">
        <v>244</v>
      </c>
      <c r="B306" s="27">
        <f>B304</f>
        <v>906</v>
      </c>
      <c r="C306" s="27" t="s">
        <v>80</v>
      </c>
      <c r="D306" s="27" t="s">
        <v>134</v>
      </c>
      <c r="E306" s="27" t="s">
        <v>145</v>
      </c>
      <c r="F306" s="27" t="s">
        <v>31</v>
      </c>
      <c r="G306" s="9">
        <f t="shared" ref="G306:BD306" si="550">G307</f>
        <v>5581</v>
      </c>
      <c r="H306" s="9">
        <f t="shared" si="550"/>
        <v>0</v>
      </c>
      <c r="I306" s="9">
        <f t="shared" si="550"/>
        <v>0</v>
      </c>
      <c r="J306" s="9">
        <f t="shared" si="550"/>
        <v>0</v>
      </c>
      <c r="K306" s="9">
        <f t="shared" si="550"/>
        <v>0</v>
      </c>
      <c r="L306" s="9">
        <f t="shared" si="550"/>
        <v>0</v>
      </c>
      <c r="M306" s="9">
        <f t="shared" si="550"/>
        <v>5581</v>
      </c>
      <c r="N306" s="9">
        <f t="shared" si="550"/>
        <v>0</v>
      </c>
      <c r="O306" s="9">
        <f t="shared" si="550"/>
        <v>0</v>
      </c>
      <c r="P306" s="9">
        <f t="shared" si="550"/>
        <v>0</v>
      </c>
      <c r="Q306" s="9">
        <f t="shared" si="550"/>
        <v>0</v>
      </c>
      <c r="R306" s="9">
        <f t="shared" si="550"/>
        <v>0</v>
      </c>
      <c r="S306" s="9">
        <f t="shared" si="550"/>
        <v>5581</v>
      </c>
      <c r="T306" s="9">
        <f t="shared" si="550"/>
        <v>0</v>
      </c>
      <c r="U306" s="9">
        <f t="shared" si="550"/>
        <v>0</v>
      </c>
      <c r="V306" s="9">
        <f t="shared" si="550"/>
        <v>0</v>
      </c>
      <c r="W306" s="9">
        <f t="shared" si="550"/>
        <v>0</v>
      </c>
      <c r="X306" s="9">
        <f t="shared" si="550"/>
        <v>0</v>
      </c>
      <c r="Y306" s="9">
        <f t="shared" si="550"/>
        <v>5581</v>
      </c>
      <c r="Z306" s="9">
        <f t="shared" si="550"/>
        <v>0</v>
      </c>
      <c r="AA306" s="9">
        <f t="shared" si="550"/>
        <v>0</v>
      </c>
      <c r="AB306" s="9">
        <f t="shared" si="550"/>
        <v>0</v>
      </c>
      <c r="AC306" s="9">
        <f t="shared" si="550"/>
        <v>0</v>
      </c>
      <c r="AD306" s="9">
        <f t="shared" si="550"/>
        <v>0</v>
      </c>
      <c r="AE306" s="9">
        <f t="shared" si="550"/>
        <v>5581</v>
      </c>
      <c r="AF306" s="9">
        <f t="shared" si="550"/>
        <v>0</v>
      </c>
      <c r="AG306" s="9">
        <f t="shared" si="550"/>
        <v>0</v>
      </c>
      <c r="AH306" s="9">
        <f t="shared" si="550"/>
        <v>0</v>
      </c>
      <c r="AI306" s="9">
        <f t="shared" si="550"/>
        <v>0</v>
      </c>
      <c r="AJ306" s="9">
        <f t="shared" si="550"/>
        <v>0</v>
      </c>
      <c r="AK306" s="9">
        <f t="shared" si="550"/>
        <v>5581</v>
      </c>
      <c r="AL306" s="9">
        <f t="shared" si="550"/>
        <v>0</v>
      </c>
      <c r="AM306" s="9">
        <f t="shared" si="550"/>
        <v>0</v>
      </c>
      <c r="AN306" s="9">
        <f t="shared" si="550"/>
        <v>0</v>
      </c>
      <c r="AO306" s="9">
        <f t="shared" si="550"/>
        <v>-5</v>
      </c>
      <c r="AP306" s="9">
        <f t="shared" si="550"/>
        <v>0</v>
      </c>
      <c r="AQ306" s="9">
        <f t="shared" si="550"/>
        <v>5576</v>
      </c>
      <c r="AR306" s="9">
        <f t="shared" si="550"/>
        <v>0</v>
      </c>
      <c r="AS306" s="9">
        <f t="shared" si="550"/>
        <v>0</v>
      </c>
      <c r="AT306" s="9">
        <f t="shared" si="550"/>
        <v>0</v>
      </c>
      <c r="AU306" s="9">
        <f t="shared" si="550"/>
        <v>0</v>
      </c>
      <c r="AV306" s="9">
        <f t="shared" si="550"/>
        <v>0</v>
      </c>
      <c r="AW306" s="9">
        <f t="shared" si="550"/>
        <v>5576</v>
      </c>
      <c r="AX306" s="9">
        <f t="shared" si="550"/>
        <v>0</v>
      </c>
      <c r="AY306" s="9">
        <f t="shared" si="550"/>
        <v>3</v>
      </c>
      <c r="AZ306" s="9">
        <f t="shared" si="550"/>
        <v>0</v>
      </c>
      <c r="BA306" s="9">
        <f t="shared" si="550"/>
        <v>-49</v>
      </c>
      <c r="BB306" s="9">
        <f t="shared" si="550"/>
        <v>0</v>
      </c>
      <c r="BC306" s="9">
        <f t="shared" si="550"/>
        <v>5530</v>
      </c>
      <c r="BD306" s="9">
        <f t="shared" si="550"/>
        <v>0</v>
      </c>
    </row>
    <row r="307" spans="1:56" ht="33.6" hidden="1">
      <c r="A307" s="26" t="s">
        <v>37</v>
      </c>
      <c r="B307" s="27">
        <f>B305</f>
        <v>906</v>
      </c>
      <c r="C307" s="27" t="s">
        <v>80</v>
      </c>
      <c r="D307" s="27" t="s">
        <v>134</v>
      </c>
      <c r="E307" s="27" t="s">
        <v>145</v>
      </c>
      <c r="F307" s="27" t="s">
        <v>38</v>
      </c>
      <c r="G307" s="9">
        <v>5581</v>
      </c>
      <c r="H307" s="9"/>
      <c r="I307" s="9"/>
      <c r="J307" s="9"/>
      <c r="K307" s="9"/>
      <c r="L307" s="9"/>
      <c r="M307" s="9">
        <f>G307+I307+J307+K307+L307</f>
        <v>5581</v>
      </c>
      <c r="N307" s="10">
        <f>H307+L307</f>
        <v>0</v>
      </c>
      <c r="O307" s="9"/>
      <c r="P307" s="9"/>
      <c r="Q307" s="9"/>
      <c r="R307" s="9"/>
      <c r="S307" s="9">
        <f>M307+O307+P307+Q307+R307</f>
        <v>5581</v>
      </c>
      <c r="T307" s="10">
        <f>N307+R307</f>
        <v>0</v>
      </c>
      <c r="U307" s="9"/>
      <c r="V307" s="9"/>
      <c r="W307" s="9"/>
      <c r="X307" s="9"/>
      <c r="Y307" s="9">
        <f>S307+U307+V307+W307+X307</f>
        <v>5581</v>
      </c>
      <c r="Z307" s="10">
        <f>T307+X307</f>
        <v>0</v>
      </c>
      <c r="AA307" s="9"/>
      <c r="AB307" s="9"/>
      <c r="AC307" s="9"/>
      <c r="AD307" s="9"/>
      <c r="AE307" s="9">
        <f>Y307+AA307+AB307+AC307+AD307</f>
        <v>5581</v>
      </c>
      <c r="AF307" s="10">
        <f>Z307+AD307</f>
        <v>0</v>
      </c>
      <c r="AG307" s="9"/>
      <c r="AH307" s="9"/>
      <c r="AI307" s="9"/>
      <c r="AJ307" s="9"/>
      <c r="AK307" s="9">
        <f>AE307+AG307+AH307+AI307+AJ307</f>
        <v>5581</v>
      </c>
      <c r="AL307" s="10">
        <f>AF307+AJ307</f>
        <v>0</v>
      </c>
      <c r="AM307" s="9"/>
      <c r="AN307" s="9"/>
      <c r="AO307" s="9">
        <v>-5</v>
      </c>
      <c r="AP307" s="9"/>
      <c r="AQ307" s="9">
        <f>AK307+AM307+AN307+AO307+AP307</f>
        <v>5576</v>
      </c>
      <c r="AR307" s="10">
        <f>AL307+AP307</f>
        <v>0</v>
      </c>
      <c r="AS307" s="9"/>
      <c r="AT307" s="9"/>
      <c r="AU307" s="9"/>
      <c r="AV307" s="9"/>
      <c r="AW307" s="9">
        <f>AQ307+AS307+AT307+AU307+AV307</f>
        <v>5576</v>
      </c>
      <c r="AX307" s="10">
        <f>AR307+AV307</f>
        <v>0</v>
      </c>
      <c r="AY307" s="9">
        <v>3</v>
      </c>
      <c r="AZ307" s="9"/>
      <c r="BA307" s="9">
        <v>-49</v>
      </c>
      <c r="BB307" s="9"/>
      <c r="BC307" s="9">
        <f>AW307+AY307+AZ307+BA307+BB307</f>
        <v>5530</v>
      </c>
      <c r="BD307" s="10">
        <f>AX307+BB307</f>
        <v>0</v>
      </c>
    </row>
    <row r="308" spans="1:56" ht="18.75" hidden="1" customHeight="1">
      <c r="A308" s="26" t="s">
        <v>66</v>
      </c>
      <c r="B308" s="27">
        <f>B306</f>
        <v>906</v>
      </c>
      <c r="C308" s="27" t="s">
        <v>80</v>
      </c>
      <c r="D308" s="27" t="s">
        <v>134</v>
      </c>
      <c r="E308" s="27" t="s">
        <v>145</v>
      </c>
      <c r="F308" s="27" t="s">
        <v>67</v>
      </c>
      <c r="G308" s="9">
        <f t="shared" ref="G308:AR308" si="551">G310</f>
        <v>176</v>
      </c>
      <c r="H308" s="9">
        <f t="shared" si="551"/>
        <v>0</v>
      </c>
      <c r="I308" s="9">
        <f t="shared" si="551"/>
        <v>0</v>
      </c>
      <c r="J308" s="9">
        <f t="shared" si="551"/>
        <v>0</v>
      </c>
      <c r="K308" s="9">
        <f t="shared" si="551"/>
        <v>0</v>
      </c>
      <c r="L308" s="9">
        <f t="shared" si="551"/>
        <v>0</v>
      </c>
      <c r="M308" s="9">
        <f t="shared" si="551"/>
        <v>176</v>
      </c>
      <c r="N308" s="9">
        <f t="shared" si="551"/>
        <v>0</v>
      </c>
      <c r="O308" s="9">
        <f t="shared" si="551"/>
        <v>0</v>
      </c>
      <c r="P308" s="9">
        <f t="shared" si="551"/>
        <v>0</v>
      </c>
      <c r="Q308" s="9">
        <f t="shared" si="551"/>
        <v>0</v>
      </c>
      <c r="R308" s="9">
        <f t="shared" si="551"/>
        <v>0</v>
      </c>
      <c r="S308" s="9">
        <f t="shared" si="551"/>
        <v>176</v>
      </c>
      <c r="T308" s="9">
        <f t="shared" si="551"/>
        <v>0</v>
      </c>
      <c r="U308" s="9">
        <f t="shared" si="551"/>
        <v>0</v>
      </c>
      <c r="V308" s="9">
        <f t="shared" si="551"/>
        <v>0</v>
      </c>
      <c r="W308" s="9">
        <f t="shared" si="551"/>
        <v>0</v>
      </c>
      <c r="X308" s="9">
        <f t="shared" si="551"/>
        <v>0</v>
      </c>
      <c r="Y308" s="9">
        <f t="shared" si="551"/>
        <v>176</v>
      </c>
      <c r="Z308" s="9">
        <f t="shared" si="551"/>
        <v>0</v>
      </c>
      <c r="AA308" s="9">
        <f t="shared" si="551"/>
        <v>0</v>
      </c>
      <c r="AB308" s="9">
        <f t="shared" si="551"/>
        <v>0</v>
      </c>
      <c r="AC308" s="9">
        <f t="shared" si="551"/>
        <v>0</v>
      </c>
      <c r="AD308" s="9">
        <f t="shared" si="551"/>
        <v>0</v>
      </c>
      <c r="AE308" s="9">
        <f t="shared" si="551"/>
        <v>176</v>
      </c>
      <c r="AF308" s="9">
        <f t="shared" si="551"/>
        <v>0</v>
      </c>
      <c r="AG308" s="9">
        <f t="shared" si="551"/>
        <v>0</v>
      </c>
      <c r="AH308" s="9">
        <f t="shared" si="551"/>
        <v>0</v>
      </c>
      <c r="AI308" s="9">
        <f t="shared" si="551"/>
        <v>0</v>
      </c>
      <c r="AJ308" s="9">
        <f t="shared" si="551"/>
        <v>0</v>
      </c>
      <c r="AK308" s="9">
        <f t="shared" si="551"/>
        <v>176</v>
      </c>
      <c r="AL308" s="9">
        <f t="shared" si="551"/>
        <v>0</v>
      </c>
      <c r="AM308" s="9">
        <f>AM309+AM310</f>
        <v>0</v>
      </c>
      <c r="AN308" s="9">
        <f t="shared" ref="AN308:AQ308" si="552">AN309+AN310</f>
        <v>0</v>
      </c>
      <c r="AO308" s="9">
        <f t="shared" si="552"/>
        <v>0</v>
      </c>
      <c r="AP308" s="9">
        <f t="shared" si="552"/>
        <v>0</v>
      </c>
      <c r="AQ308" s="9">
        <f t="shared" si="552"/>
        <v>176</v>
      </c>
      <c r="AR308" s="9">
        <f t="shared" si="551"/>
        <v>0</v>
      </c>
      <c r="AS308" s="9">
        <f>AS309+AS310</f>
        <v>0</v>
      </c>
      <c r="AT308" s="9">
        <f t="shared" ref="AT308:AW308" si="553">AT309+AT310</f>
        <v>0</v>
      </c>
      <c r="AU308" s="9">
        <f t="shared" si="553"/>
        <v>0</v>
      </c>
      <c r="AV308" s="9">
        <f t="shared" si="553"/>
        <v>0</v>
      </c>
      <c r="AW308" s="9">
        <f t="shared" si="553"/>
        <v>176</v>
      </c>
      <c r="AX308" s="9">
        <f t="shared" ref="AX308" si="554">AX310</f>
        <v>0</v>
      </c>
      <c r="AY308" s="9">
        <f>AY309+AY310</f>
        <v>0</v>
      </c>
      <c r="AZ308" s="9">
        <f t="shared" ref="AZ308:BC308" si="555">AZ309+AZ310</f>
        <v>0</v>
      </c>
      <c r="BA308" s="9">
        <f t="shared" si="555"/>
        <v>0</v>
      </c>
      <c r="BB308" s="9">
        <f t="shared" si="555"/>
        <v>0</v>
      </c>
      <c r="BC308" s="9">
        <f t="shared" si="555"/>
        <v>176</v>
      </c>
      <c r="BD308" s="9">
        <f t="shared" ref="BD308" si="556">BD310</f>
        <v>0</v>
      </c>
    </row>
    <row r="309" spans="1:56" ht="18.75" hidden="1" customHeight="1">
      <c r="A309" s="26" t="s">
        <v>156</v>
      </c>
      <c r="B309" s="31" t="s">
        <v>713</v>
      </c>
      <c r="C309" s="31" t="s">
        <v>80</v>
      </c>
      <c r="D309" s="31" t="s">
        <v>134</v>
      </c>
      <c r="E309" s="31" t="s">
        <v>145</v>
      </c>
      <c r="F309" s="32">
        <v>830</v>
      </c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>
        <v>2</v>
      </c>
      <c r="AN309" s="9"/>
      <c r="AO309" s="9"/>
      <c r="AP309" s="9"/>
      <c r="AQ309" s="9">
        <f>AK309+AM309+AN309+AO309+AP309</f>
        <v>2</v>
      </c>
      <c r="AR309" s="9"/>
      <c r="AS309" s="9"/>
      <c r="AT309" s="9"/>
      <c r="AU309" s="9"/>
      <c r="AV309" s="9"/>
      <c r="AW309" s="9">
        <f>AQ309+AS309+AT309+AU309+AV309</f>
        <v>2</v>
      </c>
      <c r="AX309" s="9"/>
      <c r="AY309" s="9"/>
      <c r="AZ309" s="9"/>
      <c r="BA309" s="9"/>
      <c r="BB309" s="9"/>
      <c r="BC309" s="9">
        <f>AW309+AY309+AZ309+BA309+BB309</f>
        <v>2</v>
      </c>
      <c r="BD309" s="9"/>
    </row>
    <row r="310" spans="1:56" ht="20.25" hidden="1" customHeight="1">
      <c r="A310" s="26" t="s">
        <v>68</v>
      </c>
      <c r="B310" s="27">
        <f>B307</f>
        <v>906</v>
      </c>
      <c r="C310" s="27" t="s">
        <v>80</v>
      </c>
      <c r="D310" s="27" t="s">
        <v>134</v>
      </c>
      <c r="E310" s="27" t="s">
        <v>145</v>
      </c>
      <c r="F310" s="27" t="s">
        <v>69</v>
      </c>
      <c r="G310" s="9">
        <v>176</v>
      </c>
      <c r="H310" s="9"/>
      <c r="I310" s="9"/>
      <c r="J310" s="9"/>
      <c r="K310" s="9"/>
      <c r="L310" s="9"/>
      <c r="M310" s="9">
        <f>G310+I310+J310+K310+L310</f>
        <v>176</v>
      </c>
      <c r="N310" s="10">
        <f>H310+L310</f>
        <v>0</v>
      </c>
      <c r="O310" s="9"/>
      <c r="P310" s="9"/>
      <c r="Q310" s="9"/>
      <c r="R310" s="9"/>
      <c r="S310" s="9">
        <f>M310+O310+P310+Q310+R310</f>
        <v>176</v>
      </c>
      <c r="T310" s="10">
        <f>N310+R310</f>
        <v>0</v>
      </c>
      <c r="U310" s="9"/>
      <c r="V310" s="9"/>
      <c r="W310" s="9"/>
      <c r="X310" s="9"/>
      <c r="Y310" s="9">
        <f>S310+U310+V310+W310+X310</f>
        <v>176</v>
      </c>
      <c r="Z310" s="10">
        <f>T310+X310</f>
        <v>0</v>
      </c>
      <c r="AA310" s="9"/>
      <c r="AB310" s="9"/>
      <c r="AC310" s="9"/>
      <c r="AD310" s="9"/>
      <c r="AE310" s="9">
        <f>Y310+AA310+AB310+AC310+AD310</f>
        <v>176</v>
      </c>
      <c r="AF310" s="10">
        <f>Z310+AD310</f>
        <v>0</v>
      </c>
      <c r="AG310" s="9"/>
      <c r="AH310" s="9"/>
      <c r="AI310" s="9"/>
      <c r="AJ310" s="9"/>
      <c r="AK310" s="9">
        <f>AE310+AG310+AH310+AI310+AJ310</f>
        <v>176</v>
      </c>
      <c r="AL310" s="10">
        <f>AF310+AJ310</f>
        <v>0</v>
      </c>
      <c r="AM310" s="9">
        <v>-2</v>
      </c>
      <c r="AN310" s="9"/>
      <c r="AO310" s="9"/>
      <c r="AP310" s="9"/>
      <c r="AQ310" s="9">
        <f>AK310+AM310+AN310+AO310+AP310</f>
        <v>174</v>
      </c>
      <c r="AR310" s="10">
        <f>AL310+AP310</f>
        <v>0</v>
      </c>
      <c r="AS310" s="9"/>
      <c r="AT310" s="9"/>
      <c r="AU310" s="9"/>
      <c r="AV310" s="9"/>
      <c r="AW310" s="9">
        <f>AQ310+AS310+AT310+AU310+AV310</f>
        <v>174</v>
      </c>
      <c r="AX310" s="10">
        <f>AR310+AV310</f>
        <v>0</v>
      </c>
      <c r="AY310" s="9"/>
      <c r="AZ310" s="9"/>
      <c r="BA310" s="9"/>
      <c r="BB310" s="9"/>
      <c r="BC310" s="9">
        <f>AW310+AY310+AZ310+BA310+BB310</f>
        <v>174</v>
      </c>
      <c r="BD310" s="10">
        <f>AX310+BB310</f>
        <v>0</v>
      </c>
    </row>
    <row r="311" spans="1:56" ht="17.25" hidden="1" customHeight="1">
      <c r="A311" s="26"/>
      <c r="B311" s="27"/>
      <c r="C311" s="27"/>
      <c r="D311" s="27"/>
      <c r="E311" s="27"/>
      <c r="F311" s="27"/>
      <c r="G311" s="9"/>
      <c r="H311" s="9"/>
      <c r="I311" s="9"/>
      <c r="J311" s="9"/>
      <c r="K311" s="9"/>
      <c r="L311" s="9"/>
      <c r="M311" s="9"/>
      <c r="N311" s="10"/>
      <c r="O311" s="9"/>
      <c r="P311" s="9"/>
      <c r="Q311" s="9"/>
      <c r="R311" s="9"/>
      <c r="S311" s="9"/>
      <c r="T311" s="10"/>
      <c r="U311" s="9"/>
      <c r="V311" s="9"/>
      <c r="W311" s="9"/>
      <c r="X311" s="9"/>
      <c r="Y311" s="9"/>
      <c r="Z311" s="10"/>
      <c r="AA311" s="9"/>
      <c r="AB311" s="9"/>
      <c r="AC311" s="9"/>
      <c r="AD311" s="9"/>
      <c r="AE311" s="9"/>
      <c r="AF311" s="10"/>
      <c r="AG311" s="9"/>
      <c r="AH311" s="9"/>
      <c r="AI311" s="9"/>
      <c r="AJ311" s="9"/>
      <c r="AK311" s="9"/>
      <c r="AL311" s="10"/>
      <c r="AM311" s="9"/>
      <c r="AN311" s="9"/>
      <c r="AO311" s="9"/>
      <c r="AP311" s="9"/>
      <c r="AQ311" s="9"/>
      <c r="AR311" s="10"/>
      <c r="AS311" s="9"/>
      <c r="AT311" s="9"/>
      <c r="AU311" s="9"/>
      <c r="AV311" s="9"/>
      <c r="AW311" s="9"/>
      <c r="AX311" s="10"/>
      <c r="AY311" s="9"/>
      <c r="AZ311" s="9"/>
      <c r="BA311" s="9"/>
      <c r="BB311" s="9"/>
      <c r="BC311" s="9"/>
      <c r="BD311" s="10"/>
    </row>
    <row r="312" spans="1:56" ht="34.799999999999997" hidden="1">
      <c r="A312" s="24" t="s">
        <v>146</v>
      </c>
      <c r="B312" s="25">
        <v>906</v>
      </c>
      <c r="C312" s="25" t="s">
        <v>7</v>
      </c>
      <c r="D312" s="25" t="s">
        <v>147</v>
      </c>
      <c r="E312" s="25"/>
      <c r="F312" s="25"/>
      <c r="G312" s="13">
        <f t="shared" ref="G312:V313" si="557">G313</f>
        <v>2999</v>
      </c>
      <c r="H312" s="13">
        <f t="shared" si="557"/>
        <v>0</v>
      </c>
      <c r="I312" s="13">
        <f t="shared" si="557"/>
        <v>0</v>
      </c>
      <c r="J312" s="13">
        <f t="shared" si="557"/>
        <v>135</v>
      </c>
      <c r="K312" s="13">
        <f t="shared" si="557"/>
        <v>0</v>
      </c>
      <c r="L312" s="13">
        <f t="shared" si="557"/>
        <v>0</v>
      </c>
      <c r="M312" s="13">
        <f t="shared" si="557"/>
        <v>3134</v>
      </c>
      <c r="N312" s="13">
        <f t="shared" si="557"/>
        <v>0</v>
      </c>
      <c r="O312" s="13">
        <f t="shared" si="557"/>
        <v>0</v>
      </c>
      <c r="P312" s="13">
        <f t="shared" si="557"/>
        <v>0</v>
      </c>
      <c r="Q312" s="13">
        <f t="shared" si="557"/>
        <v>0</v>
      </c>
      <c r="R312" s="13">
        <f t="shared" si="557"/>
        <v>0</v>
      </c>
      <c r="S312" s="13">
        <f t="shared" si="557"/>
        <v>3134</v>
      </c>
      <c r="T312" s="13">
        <f t="shared" si="557"/>
        <v>0</v>
      </c>
      <c r="U312" s="13">
        <f t="shared" si="557"/>
        <v>0</v>
      </c>
      <c r="V312" s="13">
        <f t="shared" si="557"/>
        <v>35</v>
      </c>
      <c r="W312" s="13">
        <f t="shared" ref="U312:AJ316" si="558">W313</f>
        <v>0</v>
      </c>
      <c r="X312" s="13">
        <f t="shared" si="558"/>
        <v>0</v>
      </c>
      <c r="Y312" s="13">
        <f t="shared" si="558"/>
        <v>3169</v>
      </c>
      <c r="Z312" s="13">
        <f t="shared" si="558"/>
        <v>0</v>
      </c>
      <c r="AA312" s="13">
        <f t="shared" si="558"/>
        <v>0</v>
      </c>
      <c r="AB312" s="13">
        <f t="shared" si="558"/>
        <v>0</v>
      </c>
      <c r="AC312" s="13">
        <f t="shared" si="558"/>
        <v>0</v>
      </c>
      <c r="AD312" s="13">
        <f t="shared" si="558"/>
        <v>0</v>
      </c>
      <c r="AE312" s="13">
        <f t="shared" si="558"/>
        <v>3169</v>
      </c>
      <c r="AF312" s="13">
        <f t="shared" si="558"/>
        <v>0</v>
      </c>
      <c r="AG312" s="13">
        <f t="shared" si="558"/>
        <v>0</v>
      </c>
      <c r="AH312" s="13">
        <f t="shared" si="558"/>
        <v>0</v>
      </c>
      <c r="AI312" s="13">
        <f t="shared" si="558"/>
        <v>0</v>
      </c>
      <c r="AJ312" s="13">
        <f t="shared" si="558"/>
        <v>0</v>
      </c>
      <c r="AK312" s="13">
        <f t="shared" ref="AG312:AV316" si="559">AK313</f>
        <v>3169</v>
      </c>
      <c r="AL312" s="13">
        <f t="shared" si="559"/>
        <v>0</v>
      </c>
      <c r="AM312" s="13">
        <f t="shared" si="559"/>
        <v>0</v>
      </c>
      <c r="AN312" s="13">
        <f t="shared" si="559"/>
        <v>0</v>
      </c>
      <c r="AO312" s="13">
        <f t="shared" si="559"/>
        <v>0</v>
      </c>
      <c r="AP312" s="13">
        <f t="shared" si="559"/>
        <v>0</v>
      </c>
      <c r="AQ312" s="13">
        <f t="shared" si="559"/>
        <v>3169</v>
      </c>
      <c r="AR312" s="13">
        <f t="shared" si="559"/>
        <v>0</v>
      </c>
      <c r="AS312" s="13">
        <f t="shared" si="559"/>
        <v>0</v>
      </c>
      <c r="AT312" s="13">
        <f t="shared" si="559"/>
        <v>0</v>
      </c>
      <c r="AU312" s="13">
        <f t="shared" si="559"/>
        <v>0</v>
      </c>
      <c r="AV312" s="13">
        <f t="shared" si="559"/>
        <v>0</v>
      </c>
      <c r="AW312" s="13">
        <f t="shared" ref="AS312:BD316" si="560">AW313</f>
        <v>3169</v>
      </c>
      <c r="AX312" s="13">
        <f t="shared" si="560"/>
        <v>0</v>
      </c>
      <c r="AY312" s="13">
        <f t="shared" si="560"/>
        <v>0</v>
      </c>
      <c r="AZ312" s="13">
        <f t="shared" si="560"/>
        <v>0</v>
      </c>
      <c r="BA312" s="13">
        <f t="shared" si="560"/>
        <v>0</v>
      </c>
      <c r="BB312" s="13">
        <f t="shared" si="560"/>
        <v>0</v>
      </c>
      <c r="BC312" s="13">
        <f t="shared" si="560"/>
        <v>3169</v>
      </c>
      <c r="BD312" s="13">
        <f t="shared" si="560"/>
        <v>0</v>
      </c>
    </row>
    <row r="313" spans="1:56" ht="84" hidden="1">
      <c r="A313" s="26" t="s">
        <v>119</v>
      </c>
      <c r="B313" s="27">
        <v>906</v>
      </c>
      <c r="C313" s="27" t="s">
        <v>7</v>
      </c>
      <c r="D313" s="27" t="s">
        <v>147</v>
      </c>
      <c r="E313" s="27" t="s">
        <v>120</v>
      </c>
      <c r="F313" s="27"/>
      <c r="G313" s="11">
        <f>G314</f>
        <v>2999</v>
      </c>
      <c r="H313" s="11">
        <f>H314</f>
        <v>0</v>
      </c>
      <c r="I313" s="11">
        <f t="shared" si="557"/>
        <v>0</v>
      </c>
      <c r="J313" s="11">
        <f t="shared" si="557"/>
        <v>135</v>
      </c>
      <c r="K313" s="11">
        <f t="shared" si="557"/>
        <v>0</v>
      </c>
      <c r="L313" s="11">
        <f t="shared" si="557"/>
        <v>0</v>
      </c>
      <c r="M313" s="11">
        <f t="shared" si="557"/>
        <v>3134</v>
      </c>
      <c r="N313" s="11">
        <f t="shared" si="557"/>
        <v>0</v>
      </c>
      <c r="O313" s="11">
        <f t="shared" si="557"/>
        <v>0</v>
      </c>
      <c r="P313" s="11">
        <f t="shared" si="557"/>
        <v>0</v>
      </c>
      <c r="Q313" s="11">
        <f t="shared" si="557"/>
        <v>0</v>
      </c>
      <c r="R313" s="11">
        <f t="shared" si="557"/>
        <v>0</v>
      </c>
      <c r="S313" s="11">
        <f t="shared" si="557"/>
        <v>3134</v>
      </c>
      <c r="T313" s="11">
        <f t="shared" si="557"/>
        <v>0</v>
      </c>
      <c r="U313" s="11">
        <f t="shared" si="558"/>
        <v>0</v>
      </c>
      <c r="V313" s="11">
        <f t="shared" si="558"/>
        <v>35</v>
      </c>
      <c r="W313" s="11">
        <f t="shared" si="558"/>
        <v>0</v>
      </c>
      <c r="X313" s="11">
        <f t="shared" si="558"/>
        <v>0</v>
      </c>
      <c r="Y313" s="11">
        <f t="shared" si="558"/>
        <v>3169</v>
      </c>
      <c r="Z313" s="11">
        <f t="shared" si="558"/>
        <v>0</v>
      </c>
      <c r="AA313" s="11">
        <f t="shared" si="558"/>
        <v>0</v>
      </c>
      <c r="AB313" s="11">
        <f t="shared" si="558"/>
        <v>0</v>
      </c>
      <c r="AC313" s="11">
        <f t="shared" si="558"/>
        <v>0</v>
      </c>
      <c r="AD313" s="11">
        <f t="shared" si="558"/>
        <v>0</v>
      </c>
      <c r="AE313" s="11">
        <f t="shared" si="558"/>
        <v>3169</v>
      </c>
      <c r="AF313" s="11">
        <f t="shared" si="558"/>
        <v>0</v>
      </c>
      <c r="AG313" s="11">
        <f t="shared" si="559"/>
        <v>0</v>
      </c>
      <c r="AH313" s="11">
        <f t="shared" si="559"/>
        <v>0</v>
      </c>
      <c r="AI313" s="11">
        <f t="shared" si="559"/>
        <v>0</v>
      </c>
      <c r="AJ313" s="11">
        <f t="shared" si="559"/>
        <v>0</v>
      </c>
      <c r="AK313" s="11">
        <f t="shared" si="559"/>
        <v>3169</v>
      </c>
      <c r="AL313" s="11">
        <f t="shared" si="559"/>
        <v>0</v>
      </c>
      <c r="AM313" s="11">
        <f t="shared" si="559"/>
        <v>0</v>
      </c>
      <c r="AN313" s="11">
        <f t="shared" si="559"/>
        <v>0</v>
      </c>
      <c r="AO313" s="11">
        <f t="shared" si="559"/>
        <v>0</v>
      </c>
      <c r="AP313" s="11">
        <f t="shared" si="559"/>
        <v>0</v>
      </c>
      <c r="AQ313" s="11">
        <f t="shared" si="559"/>
        <v>3169</v>
      </c>
      <c r="AR313" s="11">
        <f t="shared" si="559"/>
        <v>0</v>
      </c>
      <c r="AS313" s="11">
        <f t="shared" si="560"/>
        <v>0</v>
      </c>
      <c r="AT313" s="11">
        <f t="shared" si="560"/>
        <v>0</v>
      </c>
      <c r="AU313" s="11">
        <f t="shared" si="560"/>
        <v>0</v>
      </c>
      <c r="AV313" s="11">
        <f t="shared" si="560"/>
        <v>0</v>
      </c>
      <c r="AW313" s="11">
        <f t="shared" si="560"/>
        <v>3169</v>
      </c>
      <c r="AX313" s="11">
        <f t="shared" si="560"/>
        <v>0</v>
      </c>
      <c r="AY313" s="11">
        <f t="shared" si="560"/>
        <v>0</v>
      </c>
      <c r="AZ313" s="11">
        <f t="shared" si="560"/>
        <v>0</v>
      </c>
      <c r="BA313" s="11">
        <f t="shared" si="560"/>
        <v>0</v>
      </c>
      <c r="BB313" s="11">
        <f t="shared" si="560"/>
        <v>0</v>
      </c>
      <c r="BC313" s="11">
        <f t="shared" si="560"/>
        <v>3169</v>
      </c>
      <c r="BD313" s="11">
        <f t="shared" si="560"/>
        <v>0</v>
      </c>
    </row>
    <row r="314" spans="1:56" ht="33.6" hidden="1">
      <c r="A314" s="26" t="s">
        <v>77</v>
      </c>
      <c r="B314" s="27">
        <v>906</v>
      </c>
      <c r="C314" s="27" t="s">
        <v>7</v>
      </c>
      <c r="D314" s="27" t="s">
        <v>147</v>
      </c>
      <c r="E314" s="27" t="s">
        <v>148</v>
      </c>
      <c r="F314" s="27"/>
      <c r="G314" s="11">
        <f t="shared" ref="G314:V316" si="561">G315</f>
        <v>2999</v>
      </c>
      <c r="H314" s="11">
        <f t="shared" si="561"/>
        <v>0</v>
      </c>
      <c r="I314" s="11">
        <f t="shared" si="561"/>
        <v>0</v>
      </c>
      <c r="J314" s="11">
        <f t="shared" si="561"/>
        <v>135</v>
      </c>
      <c r="K314" s="11">
        <f t="shared" si="561"/>
        <v>0</v>
      </c>
      <c r="L314" s="11">
        <f t="shared" si="561"/>
        <v>0</v>
      </c>
      <c r="M314" s="11">
        <f t="shared" si="561"/>
        <v>3134</v>
      </c>
      <c r="N314" s="11">
        <f t="shared" si="561"/>
        <v>0</v>
      </c>
      <c r="O314" s="11">
        <f t="shared" si="561"/>
        <v>0</v>
      </c>
      <c r="P314" s="11">
        <f t="shared" si="561"/>
        <v>0</v>
      </c>
      <c r="Q314" s="11">
        <f t="shared" si="561"/>
        <v>0</v>
      </c>
      <c r="R314" s="11">
        <f t="shared" si="561"/>
        <v>0</v>
      </c>
      <c r="S314" s="11">
        <f t="shared" si="561"/>
        <v>3134</v>
      </c>
      <c r="T314" s="11">
        <f t="shared" si="561"/>
        <v>0</v>
      </c>
      <c r="U314" s="11">
        <f t="shared" si="561"/>
        <v>0</v>
      </c>
      <c r="V314" s="11">
        <f t="shared" si="561"/>
        <v>35</v>
      </c>
      <c r="W314" s="11">
        <f t="shared" si="558"/>
        <v>0</v>
      </c>
      <c r="X314" s="11">
        <f t="shared" si="558"/>
        <v>0</v>
      </c>
      <c r="Y314" s="11">
        <f t="shared" si="558"/>
        <v>3169</v>
      </c>
      <c r="Z314" s="11">
        <f t="shared" si="558"/>
        <v>0</v>
      </c>
      <c r="AA314" s="11">
        <f t="shared" si="558"/>
        <v>0</v>
      </c>
      <c r="AB314" s="11">
        <f t="shared" si="558"/>
        <v>0</v>
      </c>
      <c r="AC314" s="11">
        <f t="shared" si="558"/>
        <v>0</v>
      </c>
      <c r="AD314" s="11">
        <f t="shared" si="558"/>
        <v>0</v>
      </c>
      <c r="AE314" s="11">
        <f t="shared" si="558"/>
        <v>3169</v>
      </c>
      <c r="AF314" s="11">
        <f t="shared" si="558"/>
        <v>0</v>
      </c>
      <c r="AG314" s="11">
        <f t="shared" si="559"/>
        <v>0</v>
      </c>
      <c r="AH314" s="11">
        <f t="shared" si="559"/>
        <v>0</v>
      </c>
      <c r="AI314" s="11">
        <f t="shared" si="559"/>
        <v>0</v>
      </c>
      <c r="AJ314" s="11">
        <f t="shared" si="559"/>
        <v>0</v>
      </c>
      <c r="AK314" s="11">
        <f t="shared" si="559"/>
        <v>3169</v>
      </c>
      <c r="AL314" s="11">
        <f t="shared" si="559"/>
        <v>0</v>
      </c>
      <c r="AM314" s="11">
        <f t="shared" si="559"/>
        <v>0</v>
      </c>
      <c r="AN314" s="11">
        <f t="shared" si="559"/>
        <v>0</v>
      </c>
      <c r="AO314" s="11">
        <f t="shared" si="559"/>
        <v>0</v>
      </c>
      <c r="AP314" s="11">
        <f t="shared" si="559"/>
        <v>0</v>
      </c>
      <c r="AQ314" s="11">
        <f t="shared" si="559"/>
        <v>3169</v>
      </c>
      <c r="AR314" s="11">
        <f t="shared" si="559"/>
        <v>0</v>
      </c>
      <c r="AS314" s="11">
        <f t="shared" si="560"/>
        <v>0</v>
      </c>
      <c r="AT314" s="11">
        <f t="shared" si="560"/>
        <v>0</v>
      </c>
      <c r="AU314" s="11">
        <f t="shared" si="560"/>
        <v>0</v>
      </c>
      <c r="AV314" s="11">
        <f t="shared" si="560"/>
        <v>0</v>
      </c>
      <c r="AW314" s="11">
        <f t="shared" si="560"/>
        <v>3169</v>
      </c>
      <c r="AX314" s="11">
        <f t="shared" si="560"/>
        <v>0</v>
      </c>
      <c r="AY314" s="11">
        <f t="shared" si="560"/>
        <v>0</v>
      </c>
      <c r="AZ314" s="11">
        <f t="shared" si="560"/>
        <v>0</v>
      </c>
      <c r="BA314" s="11">
        <f t="shared" si="560"/>
        <v>0</v>
      </c>
      <c r="BB314" s="11">
        <f t="shared" si="560"/>
        <v>0</v>
      </c>
      <c r="BC314" s="11">
        <f t="shared" si="560"/>
        <v>3169</v>
      </c>
      <c r="BD314" s="11">
        <f t="shared" si="560"/>
        <v>0</v>
      </c>
    </row>
    <row r="315" spans="1:56" ht="50.4" hidden="1">
      <c r="A315" s="26" t="s">
        <v>149</v>
      </c>
      <c r="B315" s="27">
        <v>906</v>
      </c>
      <c r="C315" s="27" t="s">
        <v>7</v>
      </c>
      <c r="D315" s="27" t="s">
        <v>147</v>
      </c>
      <c r="E315" s="27" t="s">
        <v>150</v>
      </c>
      <c r="F315" s="27"/>
      <c r="G315" s="11">
        <f t="shared" si="561"/>
        <v>2999</v>
      </c>
      <c r="H315" s="11">
        <f t="shared" si="561"/>
        <v>0</v>
      </c>
      <c r="I315" s="11">
        <f t="shared" si="561"/>
        <v>0</v>
      </c>
      <c r="J315" s="11">
        <f t="shared" si="561"/>
        <v>135</v>
      </c>
      <c r="K315" s="11">
        <f t="shared" si="561"/>
        <v>0</v>
      </c>
      <c r="L315" s="11">
        <f t="shared" si="561"/>
        <v>0</v>
      </c>
      <c r="M315" s="11">
        <f t="shared" si="561"/>
        <v>3134</v>
      </c>
      <c r="N315" s="11">
        <f t="shared" si="561"/>
        <v>0</v>
      </c>
      <c r="O315" s="11">
        <f t="shared" si="561"/>
        <v>0</v>
      </c>
      <c r="P315" s="11">
        <f t="shared" si="561"/>
        <v>0</v>
      </c>
      <c r="Q315" s="11">
        <f t="shared" si="561"/>
        <v>0</v>
      </c>
      <c r="R315" s="11">
        <f t="shared" si="561"/>
        <v>0</v>
      </c>
      <c r="S315" s="11">
        <f t="shared" si="561"/>
        <v>3134</v>
      </c>
      <c r="T315" s="11">
        <f t="shared" si="561"/>
        <v>0</v>
      </c>
      <c r="U315" s="11">
        <f t="shared" si="558"/>
        <v>0</v>
      </c>
      <c r="V315" s="11">
        <f t="shared" si="558"/>
        <v>35</v>
      </c>
      <c r="W315" s="11">
        <f t="shared" si="558"/>
        <v>0</v>
      </c>
      <c r="X315" s="11">
        <f t="shared" si="558"/>
        <v>0</v>
      </c>
      <c r="Y315" s="11">
        <f t="shared" si="558"/>
        <v>3169</v>
      </c>
      <c r="Z315" s="11">
        <f t="shared" si="558"/>
        <v>0</v>
      </c>
      <c r="AA315" s="11">
        <f t="shared" si="558"/>
        <v>0</v>
      </c>
      <c r="AB315" s="11">
        <f t="shared" si="558"/>
        <v>0</v>
      </c>
      <c r="AC315" s="11">
        <f t="shared" si="558"/>
        <v>0</v>
      </c>
      <c r="AD315" s="11">
        <f t="shared" si="558"/>
        <v>0</v>
      </c>
      <c r="AE315" s="11">
        <f t="shared" si="558"/>
        <v>3169</v>
      </c>
      <c r="AF315" s="11">
        <f t="shared" si="558"/>
        <v>0</v>
      </c>
      <c r="AG315" s="11">
        <f t="shared" si="559"/>
        <v>0</v>
      </c>
      <c r="AH315" s="11">
        <f t="shared" si="559"/>
        <v>0</v>
      </c>
      <c r="AI315" s="11">
        <f t="shared" si="559"/>
        <v>0</v>
      </c>
      <c r="AJ315" s="11">
        <f t="shared" si="559"/>
        <v>0</v>
      </c>
      <c r="AK315" s="11">
        <f t="shared" si="559"/>
        <v>3169</v>
      </c>
      <c r="AL315" s="11">
        <f t="shared" si="559"/>
        <v>0</v>
      </c>
      <c r="AM315" s="11">
        <f t="shared" si="559"/>
        <v>0</v>
      </c>
      <c r="AN315" s="11">
        <f t="shared" si="559"/>
        <v>0</v>
      </c>
      <c r="AO315" s="11">
        <f t="shared" si="559"/>
        <v>0</v>
      </c>
      <c r="AP315" s="11">
        <f t="shared" si="559"/>
        <v>0</v>
      </c>
      <c r="AQ315" s="11">
        <f t="shared" si="559"/>
        <v>3169</v>
      </c>
      <c r="AR315" s="11">
        <f t="shared" si="559"/>
        <v>0</v>
      </c>
      <c r="AS315" s="11">
        <f t="shared" si="560"/>
        <v>0</v>
      </c>
      <c r="AT315" s="11">
        <f t="shared" si="560"/>
        <v>0</v>
      </c>
      <c r="AU315" s="11">
        <f t="shared" si="560"/>
        <v>0</v>
      </c>
      <c r="AV315" s="11">
        <f t="shared" si="560"/>
        <v>0</v>
      </c>
      <c r="AW315" s="11">
        <f t="shared" si="560"/>
        <v>3169</v>
      </c>
      <c r="AX315" s="11">
        <f t="shared" si="560"/>
        <v>0</v>
      </c>
      <c r="AY315" s="11">
        <f t="shared" si="560"/>
        <v>0</v>
      </c>
      <c r="AZ315" s="11">
        <f t="shared" si="560"/>
        <v>0</v>
      </c>
      <c r="BA315" s="11">
        <f t="shared" si="560"/>
        <v>0</v>
      </c>
      <c r="BB315" s="11">
        <f t="shared" si="560"/>
        <v>0</v>
      </c>
      <c r="BC315" s="11">
        <f t="shared" si="560"/>
        <v>3169</v>
      </c>
      <c r="BD315" s="11">
        <f t="shared" si="560"/>
        <v>0</v>
      </c>
    </row>
    <row r="316" spans="1:56" ht="33.6" hidden="1">
      <c r="A316" s="26" t="s">
        <v>12</v>
      </c>
      <c r="B316" s="27">
        <v>906</v>
      </c>
      <c r="C316" s="27" t="s">
        <v>7</v>
      </c>
      <c r="D316" s="27" t="s">
        <v>147</v>
      </c>
      <c r="E316" s="27" t="s">
        <v>150</v>
      </c>
      <c r="F316" s="27" t="s">
        <v>13</v>
      </c>
      <c r="G316" s="11">
        <f t="shared" si="561"/>
        <v>2999</v>
      </c>
      <c r="H316" s="11">
        <f t="shared" si="561"/>
        <v>0</v>
      </c>
      <c r="I316" s="11">
        <f t="shared" si="561"/>
        <v>0</v>
      </c>
      <c r="J316" s="11">
        <f t="shared" si="561"/>
        <v>135</v>
      </c>
      <c r="K316" s="11">
        <f t="shared" si="561"/>
        <v>0</v>
      </c>
      <c r="L316" s="11">
        <f t="shared" si="561"/>
        <v>0</v>
      </c>
      <c r="M316" s="11">
        <f t="shared" si="561"/>
        <v>3134</v>
      </c>
      <c r="N316" s="11">
        <f t="shared" si="561"/>
        <v>0</v>
      </c>
      <c r="O316" s="11">
        <f t="shared" si="561"/>
        <v>0</v>
      </c>
      <c r="P316" s="11">
        <f t="shared" si="561"/>
        <v>0</v>
      </c>
      <c r="Q316" s="11">
        <f t="shared" si="561"/>
        <v>0</v>
      </c>
      <c r="R316" s="11">
        <f t="shared" si="561"/>
        <v>0</v>
      </c>
      <c r="S316" s="11">
        <f t="shared" si="561"/>
        <v>3134</v>
      </c>
      <c r="T316" s="11">
        <f t="shared" si="561"/>
        <v>0</v>
      </c>
      <c r="U316" s="11">
        <f t="shared" si="558"/>
        <v>0</v>
      </c>
      <c r="V316" s="11">
        <f t="shared" si="558"/>
        <v>35</v>
      </c>
      <c r="W316" s="11">
        <f t="shared" si="558"/>
        <v>0</v>
      </c>
      <c r="X316" s="11">
        <f t="shared" si="558"/>
        <v>0</v>
      </c>
      <c r="Y316" s="11">
        <f t="shared" si="558"/>
        <v>3169</v>
      </c>
      <c r="Z316" s="11">
        <f t="shared" si="558"/>
        <v>0</v>
      </c>
      <c r="AA316" s="11">
        <f t="shared" si="558"/>
        <v>0</v>
      </c>
      <c r="AB316" s="11">
        <f t="shared" si="558"/>
        <v>0</v>
      </c>
      <c r="AC316" s="11">
        <f t="shared" si="558"/>
        <v>0</v>
      </c>
      <c r="AD316" s="11">
        <f t="shared" si="558"/>
        <v>0</v>
      </c>
      <c r="AE316" s="11">
        <f t="shared" si="558"/>
        <v>3169</v>
      </c>
      <c r="AF316" s="11">
        <f t="shared" si="558"/>
        <v>0</v>
      </c>
      <c r="AG316" s="11">
        <f t="shared" si="559"/>
        <v>0</v>
      </c>
      <c r="AH316" s="11">
        <f t="shared" si="559"/>
        <v>0</v>
      </c>
      <c r="AI316" s="11">
        <f t="shared" si="559"/>
        <v>0</v>
      </c>
      <c r="AJ316" s="11">
        <f t="shared" si="559"/>
        <v>0</v>
      </c>
      <c r="AK316" s="11">
        <f t="shared" si="559"/>
        <v>3169</v>
      </c>
      <c r="AL316" s="11">
        <f t="shared" si="559"/>
        <v>0</v>
      </c>
      <c r="AM316" s="11">
        <f t="shared" si="559"/>
        <v>0</v>
      </c>
      <c r="AN316" s="11">
        <f t="shared" si="559"/>
        <v>0</v>
      </c>
      <c r="AO316" s="11">
        <f t="shared" si="559"/>
        <v>0</v>
      </c>
      <c r="AP316" s="11">
        <f t="shared" si="559"/>
        <v>0</v>
      </c>
      <c r="AQ316" s="11">
        <f t="shared" si="559"/>
        <v>3169</v>
      </c>
      <c r="AR316" s="11">
        <f t="shared" si="559"/>
        <v>0</v>
      </c>
      <c r="AS316" s="11">
        <f t="shared" si="560"/>
        <v>0</v>
      </c>
      <c r="AT316" s="11">
        <f t="shared" si="560"/>
        <v>0</v>
      </c>
      <c r="AU316" s="11">
        <f t="shared" si="560"/>
        <v>0</v>
      </c>
      <c r="AV316" s="11">
        <f t="shared" si="560"/>
        <v>0</v>
      </c>
      <c r="AW316" s="11">
        <f t="shared" si="560"/>
        <v>3169</v>
      </c>
      <c r="AX316" s="11">
        <f t="shared" si="560"/>
        <v>0</v>
      </c>
      <c r="AY316" s="11">
        <f t="shared" si="560"/>
        <v>0</v>
      </c>
      <c r="AZ316" s="11">
        <f t="shared" si="560"/>
        <v>0</v>
      </c>
      <c r="BA316" s="11">
        <f t="shared" si="560"/>
        <v>0</v>
      </c>
      <c r="BB316" s="11">
        <f t="shared" si="560"/>
        <v>0</v>
      </c>
      <c r="BC316" s="11">
        <f t="shared" si="560"/>
        <v>3169</v>
      </c>
      <c r="BD316" s="11">
        <f t="shared" si="560"/>
        <v>0</v>
      </c>
    </row>
    <row r="317" spans="1:56" ht="21.75" hidden="1" customHeight="1">
      <c r="A317" s="26" t="s">
        <v>14</v>
      </c>
      <c r="B317" s="27">
        <v>906</v>
      </c>
      <c r="C317" s="27" t="s">
        <v>7</v>
      </c>
      <c r="D317" s="27" t="s">
        <v>147</v>
      </c>
      <c r="E317" s="27" t="s">
        <v>150</v>
      </c>
      <c r="F317" s="27" t="s">
        <v>35</v>
      </c>
      <c r="G317" s="9">
        <v>2999</v>
      </c>
      <c r="H317" s="9"/>
      <c r="I317" s="9"/>
      <c r="J317" s="9">
        <v>135</v>
      </c>
      <c r="K317" s="9"/>
      <c r="L317" s="9"/>
      <c r="M317" s="9">
        <f>G317+I317+J317+K317+L317</f>
        <v>3134</v>
      </c>
      <c r="N317" s="10">
        <f>H317+L317</f>
        <v>0</v>
      </c>
      <c r="O317" s="9"/>
      <c r="P317" s="9"/>
      <c r="Q317" s="9"/>
      <c r="R317" s="9"/>
      <c r="S317" s="9">
        <f>M317+O317+P317+Q317+R317</f>
        <v>3134</v>
      </c>
      <c r="T317" s="10">
        <f>N317+R317</f>
        <v>0</v>
      </c>
      <c r="U317" s="9"/>
      <c r="V317" s="9">
        <v>35</v>
      </c>
      <c r="W317" s="9"/>
      <c r="X317" s="9"/>
      <c r="Y317" s="9">
        <f>S317+U317+V317+W317+X317</f>
        <v>3169</v>
      </c>
      <c r="Z317" s="10">
        <f>T317+X317</f>
        <v>0</v>
      </c>
      <c r="AA317" s="9"/>
      <c r="AB317" s="9"/>
      <c r="AC317" s="9"/>
      <c r="AD317" s="9"/>
      <c r="AE317" s="9">
        <f>Y317+AA317+AB317+AC317+AD317</f>
        <v>3169</v>
      </c>
      <c r="AF317" s="10">
        <f>Z317+AD317</f>
        <v>0</v>
      </c>
      <c r="AG317" s="9"/>
      <c r="AH317" s="9"/>
      <c r="AI317" s="9"/>
      <c r="AJ317" s="9"/>
      <c r="AK317" s="9">
        <f>AE317+AG317+AH317+AI317+AJ317</f>
        <v>3169</v>
      </c>
      <c r="AL317" s="10">
        <f>AF317+AJ317</f>
        <v>0</v>
      </c>
      <c r="AM317" s="9"/>
      <c r="AN317" s="9"/>
      <c r="AO317" s="9"/>
      <c r="AP317" s="9"/>
      <c r="AQ317" s="9">
        <f>AK317+AM317+AN317+AO317+AP317</f>
        <v>3169</v>
      </c>
      <c r="AR317" s="10">
        <f>AL317+AP317</f>
        <v>0</v>
      </c>
      <c r="AS317" s="9"/>
      <c r="AT317" s="9"/>
      <c r="AU317" s="9"/>
      <c r="AV317" s="9"/>
      <c r="AW317" s="9">
        <f>AQ317+AS317+AT317+AU317+AV317</f>
        <v>3169</v>
      </c>
      <c r="AX317" s="10">
        <f>AR317+AV317</f>
        <v>0</v>
      </c>
      <c r="AY317" s="9"/>
      <c r="AZ317" s="9"/>
      <c r="BA317" s="9"/>
      <c r="BB317" s="9"/>
      <c r="BC317" s="9">
        <f>AW317+AY317+AZ317+BA317+BB317</f>
        <v>3169</v>
      </c>
      <c r="BD317" s="10">
        <f>AX317+BB317</f>
        <v>0</v>
      </c>
    </row>
    <row r="318" spans="1:56" hidden="1">
      <c r="A318" s="26"/>
      <c r="B318" s="27"/>
      <c r="C318" s="27"/>
      <c r="D318" s="27"/>
      <c r="E318" s="27"/>
      <c r="F318" s="27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</row>
    <row r="319" spans="1:56" ht="102" hidden="1">
      <c r="A319" s="40" t="s">
        <v>533</v>
      </c>
      <c r="B319" s="47" t="s">
        <v>531</v>
      </c>
      <c r="C319" s="27"/>
      <c r="D319" s="27"/>
      <c r="E319" s="27"/>
      <c r="F319" s="27"/>
      <c r="G319" s="12">
        <f>G321</f>
        <v>22501</v>
      </c>
      <c r="H319" s="12">
        <f>H321</f>
        <v>0</v>
      </c>
      <c r="I319" s="12">
        <f t="shared" ref="I319:N319" si="562">I321</f>
        <v>0</v>
      </c>
      <c r="J319" s="12">
        <f t="shared" si="562"/>
        <v>0</v>
      </c>
      <c r="K319" s="12">
        <f t="shared" si="562"/>
        <v>0</v>
      </c>
      <c r="L319" s="12">
        <f t="shared" si="562"/>
        <v>0</v>
      </c>
      <c r="M319" s="12">
        <f t="shared" si="562"/>
        <v>22501</v>
      </c>
      <c r="N319" s="12">
        <f t="shared" si="562"/>
        <v>0</v>
      </c>
      <c r="O319" s="12">
        <f t="shared" ref="O319:T319" si="563">O321</f>
        <v>0</v>
      </c>
      <c r="P319" s="12">
        <f t="shared" si="563"/>
        <v>0</v>
      </c>
      <c r="Q319" s="12">
        <f t="shared" si="563"/>
        <v>0</v>
      </c>
      <c r="R319" s="12">
        <f t="shared" si="563"/>
        <v>0</v>
      </c>
      <c r="S319" s="12">
        <f t="shared" si="563"/>
        <v>22501</v>
      </c>
      <c r="T319" s="12">
        <f t="shared" si="563"/>
        <v>0</v>
      </c>
      <c r="U319" s="12">
        <f t="shared" ref="U319:Z319" si="564">U321</f>
        <v>0</v>
      </c>
      <c r="V319" s="12">
        <f t="shared" si="564"/>
        <v>0</v>
      </c>
      <c r="W319" s="12">
        <f t="shared" si="564"/>
        <v>0</v>
      </c>
      <c r="X319" s="12">
        <f t="shared" si="564"/>
        <v>0</v>
      </c>
      <c r="Y319" s="12">
        <f t="shared" si="564"/>
        <v>22501</v>
      </c>
      <c r="Z319" s="12">
        <f t="shared" si="564"/>
        <v>0</v>
      </c>
      <c r="AA319" s="12">
        <f t="shared" ref="AA319:AF319" si="565">AA321</f>
        <v>0</v>
      </c>
      <c r="AB319" s="12">
        <f t="shared" si="565"/>
        <v>0</v>
      </c>
      <c r="AC319" s="12">
        <f t="shared" si="565"/>
        <v>0</v>
      </c>
      <c r="AD319" s="12">
        <f t="shared" si="565"/>
        <v>0</v>
      </c>
      <c r="AE319" s="12">
        <f t="shared" si="565"/>
        <v>22501</v>
      </c>
      <c r="AF319" s="12">
        <f t="shared" si="565"/>
        <v>0</v>
      </c>
      <c r="AG319" s="12">
        <f t="shared" ref="AG319:AL319" si="566">AG321</f>
        <v>0</v>
      </c>
      <c r="AH319" s="12">
        <f t="shared" si="566"/>
        <v>0</v>
      </c>
      <c r="AI319" s="12">
        <f t="shared" si="566"/>
        <v>0</v>
      </c>
      <c r="AJ319" s="12">
        <f t="shared" si="566"/>
        <v>0</v>
      </c>
      <c r="AK319" s="12">
        <f t="shared" si="566"/>
        <v>22501</v>
      </c>
      <c r="AL319" s="12">
        <f t="shared" si="566"/>
        <v>0</v>
      </c>
      <c r="AM319" s="12">
        <f t="shared" ref="AM319:AR319" si="567">AM321</f>
        <v>0</v>
      </c>
      <c r="AN319" s="12">
        <f t="shared" si="567"/>
        <v>0</v>
      </c>
      <c r="AO319" s="12">
        <f t="shared" si="567"/>
        <v>0</v>
      </c>
      <c r="AP319" s="12">
        <f t="shared" si="567"/>
        <v>0</v>
      </c>
      <c r="AQ319" s="12">
        <f t="shared" si="567"/>
        <v>22501</v>
      </c>
      <c r="AR319" s="12">
        <f t="shared" si="567"/>
        <v>0</v>
      </c>
      <c r="AS319" s="12">
        <f t="shared" ref="AS319:AX319" si="568">AS321</f>
        <v>0</v>
      </c>
      <c r="AT319" s="12">
        <f t="shared" si="568"/>
        <v>0</v>
      </c>
      <c r="AU319" s="12">
        <f t="shared" si="568"/>
        <v>0</v>
      </c>
      <c r="AV319" s="12">
        <f t="shared" si="568"/>
        <v>0</v>
      </c>
      <c r="AW319" s="12">
        <f t="shared" si="568"/>
        <v>22501</v>
      </c>
      <c r="AX319" s="12">
        <f t="shared" si="568"/>
        <v>0</v>
      </c>
      <c r="AY319" s="12">
        <f t="shared" ref="AY319:BD319" si="569">AY321</f>
        <v>0</v>
      </c>
      <c r="AZ319" s="12">
        <f t="shared" si="569"/>
        <v>0</v>
      </c>
      <c r="BA319" s="12">
        <f t="shared" si="569"/>
        <v>0</v>
      </c>
      <c r="BB319" s="12">
        <f t="shared" si="569"/>
        <v>0</v>
      </c>
      <c r="BC319" s="12">
        <f t="shared" si="569"/>
        <v>22501</v>
      </c>
      <c r="BD319" s="12">
        <f t="shared" si="569"/>
        <v>0</v>
      </c>
    </row>
    <row r="320" spans="1:56" ht="18" hidden="1" customHeight="1">
      <c r="A320" s="40"/>
      <c r="B320" s="47"/>
      <c r="C320" s="27"/>
      <c r="D320" s="27"/>
      <c r="E320" s="27"/>
      <c r="F320" s="27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</row>
    <row r="321" spans="1:56" ht="24" hidden="1" customHeight="1">
      <c r="A321" s="41" t="s">
        <v>557</v>
      </c>
      <c r="B321" s="25" t="s">
        <v>531</v>
      </c>
      <c r="C321" s="25" t="s">
        <v>22</v>
      </c>
      <c r="D321" s="25" t="s">
        <v>7</v>
      </c>
      <c r="E321" s="48"/>
      <c r="F321" s="27"/>
      <c r="G321" s="13">
        <f t="shared" ref="G321:V325" si="570">G322</f>
        <v>22501</v>
      </c>
      <c r="H321" s="13">
        <f t="shared" si="570"/>
        <v>0</v>
      </c>
      <c r="I321" s="13">
        <f t="shared" si="570"/>
        <v>0</v>
      </c>
      <c r="J321" s="13">
        <f t="shared" si="570"/>
        <v>0</v>
      </c>
      <c r="K321" s="13">
        <f t="shared" si="570"/>
        <v>0</v>
      </c>
      <c r="L321" s="13">
        <f t="shared" si="570"/>
        <v>0</v>
      </c>
      <c r="M321" s="13">
        <f t="shared" si="570"/>
        <v>22501</v>
      </c>
      <c r="N321" s="13">
        <f t="shared" si="570"/>
        <v>0</v>
      </c>
      <c r="O321" s="13">
        <f t="shared" si="570"/>
        <v>0</v>
      </c>
      <c r="P321" s="13">
        <f t="shared" si="570"/>
        <v>0</v>
      </c>
      <c r="Q321" s="13">
        <f t="shared" si="570"/>
        <v>0</v>
      </c>
      <c r="R321" s="13">
        <f t="shared" si="570"/>
        <v>0</v>
      </c>
      <c r="S321" s="13">
        <f t="shared" si="570"/>
        <v>22501</v>
      </c>
      <c r="T321" s="13">
        <f t="shared" si="570"/>
        <v>0</v>
      </c>
      <c r="U321" s="13">
        <f t="shared" si="570"/>
        <v>0</v>
      </c>
      <c r="V321" s="13">
        <f t="shared" si="570"/>
        <v>0</v>
      </c>
      <c r="W321" s="13">
        <f t="shared" ref="U321:AJ325" si="571">W322</f>
        <v>0</v>
      </c>
      <c r="X321" s="13">
        <f t="shared" si="571"/>
        <v>0</v>
      </c>
      <c r="Y321" s="13">
        <f t="shared" si="571"/>
        <v>22501</v>
      </c>
      <c r="Z321" s="13">
        <f t="shared" si="571"/>
        <v>0</v>
      </c>
      <c r="AA321" s="13">
        <f t="shared" si="571"/>
        <v>0</v>
      </c>
      <c r="AB321" s="13">
        <f t="shared" si="571"/>
        <v>0</v>
      </c>
      <c r="AC321" s="13">
        <f t="shared" si="571"/>
        <v>0</v>
      </c>
      <c r="AD321" s="13">
        <f t="shared" si="571"/>
        <v>0</v>
      </c>
      <c r="AE321" s="13">
        <f t="shared" si="571"/>
        <v>22501</v>
      </c>
      <c r="AF321" s="13">
        <f t="shared" si="571"/>
        <v>0</v>
      </c>
      <c r="AG321" s="13">
        <f t="shared" si="571"/>
        <v>0</v>
      </c>
      <c r="AH321" s="13">
        <f t="shared" si="571"/>
        <v>0</v>
      </c>
      <c r="AI321" s="13">
        <f t="shared" si="571"/>
        <v>0</v>
      </c>
      <c r="AJ321" s="13">
        <f t="shared" si="571"/>
        <v>0</v>
      </c>
      <c r="AK321" s="13">
        <f t="shared" ref="AG321:AV325" si="572">AK322</f>
        <v>22501</v>
      </c>
      <c r="AL321" s="13">
        <f t="shared" si="572"/>
        <v>0</v>
      </c>
      <c r="AM321" s="13">
        <f t="shared" si="572"/>
        <v>0</v>
      </c>
      <c r="AN321" s="13">
        <f t="shared" si="572"/>
        <v>0</v>
      </c>
      <c r="AO321" s="13">
        <f t="shared" si="572"/>
        <v>0</v>
      </c>
      <c r="AP321" s="13">
        <f t="shared" si="572"/>
        <v>0</v>
      </c>
      <c r="AQ321" s="13">
        <f t="shared" si="572"/>
        <v>22501</v>
      </c>
      <c r="AR321" s="13">
        <f t="shared" si="572"/>
        <v>0</v>
      </c>
      <c r="AS321" s="13">
        <f t="shared" si="572"/>
        <v>0</v>
      </c>
      <c r="AT321" s="13">
        <f t="shared" si="572"/>
        <v>0</v>
      </c>
      <c r="AU321" s="13">
        <f t="shared" si="572"/>
        <v>0</v>
      </c>
      <c r="AV321" s="13">
        <f t="shared" si="572"/>
        <v>0</v>
      </c>
      <c r="AW321" s="13">
        <f t="shared" ref="AS321:BD325" si="573">AW322</f>
        <v>22501</v>
      </c>
      <c r="AX321" s="13">
        <f t="shared" si="573"/>
        <v>0</v>
      </c>
      <c r="AY321" s="13">
        <f t="shared" si="573"/>
        <v>0</v>
      </c>
      <c r="AZ321" s="13">
        <f t="shared" si="573"/>
        <v>0</v>
      </c>
      <c r="BA321" s="13">
        <f t="shared" si="573"/>
        <v>0</v>
      </c>
      <c r="BB321" s="13">
        <f t="shared" si="573"/>
        <v>0</v>
      </c>
      <c r="BC321" s="13">
        <f t="shared" si="573"/>
        <v>22501</v>
      </c>
      <c r="BD321" s="13">
        <f t="shared" si="573"/>
        <v>0</v>
      </c>
    </row>
    <row r="322" spans="1:56" ht="18" hidden="1" customHeight="1">
      <c r="A322" s="29" t="s">
        <v>62</v>
      </c>
      <c r="B322" s="27" t="s">
        <v>531</v>
      </c>
      <c r="C322" s="27" t="s">
        <v>22</v>
      </c>
      <c r="D322" s="27" t="s">
        <v>7</v>
      </c>
      <c r="E322" s="49" t="s">
        <v>63</v>
      </c>
      <c r="F322" s="27"/>
      <c r="G322" s="11">
        <f t="shared" si="570"/>
        <v>22501</v>
      </c>
      <c r="H322" s="11">
        <f t="shared" si="570"/>
        <v>0</v>
      </c>
      <c r="I322" s="11">
        <f t="shared" si="570"/>
        <v>0</v>
      </c>
      <c r="J322" s="11">
        <f t="shared" si="570"/>
        <v>0</v>
      </c>
      <c r="K322" s="11">
        <f t="shared" si="570"/>
        <v>0</v>
      </c>
      <c r="L322" s="11">
        <f t="shared" si="570"/>
        <v>0</v>
      </c>
      <c r="M322" s="11">
        <f t="shared" si="570"/>
        <v>22501</v>
      </c>
      <c r="N322" s="11">
        <f t="shared" si="570"/>
        <v>0</v>
      </c>
      <c r="O322" s="11">
        <f t="shared" si="570"/>
        <v>0</v>
      </c>
      <c r="P322" s="11">
        <f t="shared" si="570"/>
        <v>0</v>
      </c>
      <c r="Q322" s="11">
        <f t="shared" si="570"/>
        <v>0</v>
      </c>
      <c r="R322" s="11">
        <f t="shared" si="570"/>
        <v>0</v>
      </c>
      <c r="S322" s="11">
        <f t="shared" si="570"/>
        <v>22501</v>
      </c>
      <c r="T322" s="11">
        <f t="shared" si="570"/>
        <v>0</v>
      </c>
      <c r="U322" s="11">
        <f t="shared" si="571"/>
        <v>0</v>
      </c>
      <c r="V322" s="11">
        <f t="shared" si="571"/>
        <v>0</v>
      </c>
      <c r="W322" s="11">
        <f t="shared" si="571"/>
        <v>0</v>
      </c>
      <c r="X322" s="11">
        <f t="shared" si="571"/>
        <v>0</v>
      </c>
      <c r="Y322" s="11">
        <f t="shared" si="571"/>
        <v>22501</v>
      </c>
      <c r="Z322" s="11">
        <f t="shared" si="571"/>
        <v>0</v>
      </c>
      <c r="AA322" s="11">
        <f t="shared" si="571"/>
        <v>0</v>
      </c>
      <c r="AB322" s="11">
        <f t="shared" si="571"/>
        <v>0</v>
      </c>
      <c r="AC322" s="11">
        <f t="shared" si="571"/>
        <v>0</v>
      </c>
      <c r="AD322" s="11">
        <f t="shared" si="571"/>
        <v>0</v>
      </c>
      <c r="AE322" s="11">
        <f t="shared" si="571"/>
        <v>22501</v>
      </c>
      <c r="AF322" s="11">
        <f t="shared" si="571"/>
        <v>0</v>
      </c>
      <c r="AG322" s="11">
        <f t="shared" si="572"/>
        <v>0</v>
      </c>
      <c r="AH322" s="11">
        <f t="shared" si="572"/>
        <v>0</v>
      </c>
      <c r="AI322" s="11">
        <f t="shared" si="572"/>
        <v>0</v>
      </c>
      <c r="AJ322" s="11">
        <f t="shared" si="572"/>
        <v>0</v>
      </c>
      <c r="AK322" s="11">
        <f t="shared" si="572"/>
        <v>22501</v>
      </c>
      <c r="AL322" s="11">
        <f t="shared" si="572"/>
        <v>0</v>
      </c>
      <c r="AM322" s="11">
        <f t="shared" si="572"/>
        <v>0</v>
      </c>
      <c r="AN322" s="11">
        <f t="shared" si="572"/>
        <v>0</v>
      </c>
      <c r="AO322" s="11">
        <f t="shared" si="572"/>
        <v>0</v>
      </c>
      <c r="AP322" s="11">
        <f t="shared" si="572"/>
        <v>0</v>
      </c>
      <c r="AQ322" s="11">
        <f t="shared" si="572"/>
        <v>22501</v>
      </c>
      <c r="AR322" s="11">
        <f t="shared" si="572"/>
        <v>0</v>
      </c>
      <c r="AS322" s="11">
        <f t="shared" si="573"/>
        <v>0</v>
      </c>
      <c r="AT322" s="11">
        <f t="shared" si="573"/>
        <v>0</v>
      </c>
      <c r="AU322" s="11">
        <f t="shared" si="573"/>
        <v>0</v>
      </c>
      <c r="AV322" s="11">
        <f t="shared" si="573"/>
        <v>0</v>
      </c>
      <c r="AW322" s="11">
        <f t="shared" si="573"/>
        <v>22501</v>
      </c>
      <c r="AX322" s="11">
        <f t="shared" si="573"/>
        <v>0</v>
      </c>
      <c r="AY322" s="11">
        <f t="shared" si="573"/>
        <v>0</v>
      </c>
      <c r="AZ322" s="11">
        <f t="shared" si="573"/>
        <v>0</v>
      </c>
      <c r="BA322" s="11">
        <f t="shared" si="573"/>
        <v>0</v>
      </c>
      <c r="BB322" s="11">
        <f t="shared" si="573"/>
        <v>0</v>
      </c>
      <c r="BC322" s="11">
        <f t="shared" si="573"/>
        <v>22501</v>
      </c>
      <c r="BD322" s="11">
        <f t="shared" si="573"/>
        <v>0</v>
      </c>
    </row>
    <row r="323" spans="1:56" ht="19.5" hidden="1" customHeight="1">
      <c r="A323" s="29" t="s">
        <v>15</v>
      </c>
      <c r="B323" s="27" t="s">
        <v>531</v>
      </c>
      <c r="C323" s="27" t="s">
        <v>22</v>
      </c>
      <c r="D323" s="27" t="s">
        <v>7</v>
      </c>
      <c r="E323" s="49" t="s">
        <v>64</v>
      </c>
      <c r="F323" s="27"/>
      <c r="G323" s="11">
        <f>G324</f>
        <v>22501</v>
      </c>
      <c r="H323" s="11">
        <f>H325</f>
        <v>0</v>
      </c>
      <c r="I323" s="11">
        <f t="shared" si="570"/>
        <v>0</v>
      </c>
      <c r="J323" s="11">
        <f t="shared" ref="J323" si="574">J325</f>
        <v>0</v>
      </c>
      <c r="K323" s="11">
        <f t="shared" si="570"/>
        <v>0</v>
      </c>
      <c r="L323" s="11">
        <f t="shared" ref="L323" si="575">L325</f>
        <v>0</v>
      </c>
      <c r="M323" s="11">
        <f t="shared" si="570"/>
        <v>22501</v>
      </c>
      <c r="N323" s="11">
        <f t="shared" ref="N323" si="576">N325</f>
        <v>0</v>
      </c>
      <c r="O323" s="11">
        <f t="shared" si="570"/>
        <v>0</v>
      </c>
      <c r="P323" s="11">
        <f t="shared" ref="P323" si="577">P325</f>
        <v>0</v>
      </c>
      <c r="Q323" s="11">
        <f t="shared" si="570"/>
        <v>0</v>
      </c>
      <c r="R323" s="11">
        <f t="shared" ref="R323" si="578">R325</f>
        <v>0</v>
      </c>
      <c r="S323" s="11">
        <f t="shared" si="570"/>
        <v>22501</v>
      </c>
      <c r="T323" s="11">
        <f t="shared" ref="T323" si="579">T325</f>
        <v>0</v>
      </c>
      <c r="U323" s="11">
        <f t="shared" si="571"/>
        <v>0</v>
      </c>
      <c r="V323" s="11">
        <f t="shared" ref="V323" si="580">V325</f>
        <v>0</v>
      </c>
      <c r="W323" s="11">
        <f t="shared" si="571"/>
        <v>0</v>
      </c>
      <c r="X323" s="11">
        <f t="shared" ref="X323" si="581">X325</f>
        <v>0</v>
      </c>
      <c r="Y323" s="11">
        <f t="shared" si="571"/>
        <v>22501</v>
      </c>
      <c r="Z323" s="11">
        <f t="shared" ref="Z323" si="582">Z325</f>
        <v>0</v>
      </c>
      <c r="AA323" s="11">
        <f t="shared" si="571"/>
        <v>0</v>
      </c>
      <c r="AB323" s="11">
        <f t="shared" ref="AB323" si="583">AB325</f>
        <v>0</v>
      </c>
      <c r="AC323" s="11">
        <f t="shared" si="571"/>
        <v>0</v>
      </c>
      <c r="AD323" s="11">
        <f t="shared" ref="AD323" si="584">AD325</f>
        <v>0</v>
      </c>
      <c r="AE323" s="11">
        <f t="shared" si="571"/>
        <v>22501</v>
      </c>
      <c r="AF323" s="11">
        <f t="shared" ref="AF323" si="585">AF325</f>
        <v>0</v>
      </c>
      <c r="AG323" s="11">
        <f t="shared" si="572"/>
        <v>0</v>
      </c>
      <c r="AH323" s="11">
        <f t="shared" ref="AH323" si="586">AH325</f>
        <v>0</v>
      </c>
      <c r="AI323" s="11">
        <f t="shared" si="572"/>
        <v>0</v>
      </c>
      <c r="AJ323" s="11">
        <f t="shared" ref="AJ323" si="587">AJ325</f>
        <v>0</v>
      </c>
      <c r="AK323" s="11">
        <f t="shared" si="572"/>
        <v>22501</v>
      </c>
      <c r="AL323" s="11">
        <f t="shared" ref="AL323" si="588">AL325</f>
        <v>0</v>
      </c>
      <c r="AM323" s="11">
        <f t="shared" si="572"/>
        <v>0</v>
      </c>
      <c r="AN323" s="11">
        <f t="shared" ref="AN323" si="589">AN325</f>
        <v>0</v>
      </c>
      <c r="AO323" s="11">
        <f t="shared" si="572"/>
        <v>0</v>
      </c>
      <c r="AP323" s="11">
        <f t="shared" ref="AP323" si="590">AP325</f>
        <v>0</v>
      </c>
      <c r="AQ323" s="11">
        <f t="shared" si="572"/>
        <v>22501</v>
      </c>
      <c r="AR323" s="11">
        <f t="shared" ref="AR323" si="591">AR325</f>
        <v>0</v>
      </c>
      <c r="AS323" s="11">
        <f t="shared" si="573"/>
        <v>0</v>
      </c>
      <c r="AT323" s="11">
        <f t="shared" ref="AT323" si="592">AT325</f>
        <v>0</v>
      </c>
      <c r="AU323" s="11">
        <f t="shared" si="573"/>
        <v>0</v>
      </c>
      <c r="AV323" s="11">
        <f t="shared" ref="AV323" si="593">AV325</f>
        <v>0</v>
      </c>
      <c r="AW323" s="11">
        <f t="shared" si="573"/>
        <v>22501</v>
      </c>
      <c r="AX323" s="11">
        <f t="shared" ref="AX323" si="594">AX325</f>
        <v>0</v>
      </c>
      <c r="AY323" s="11">
        <f t="shared" si="573"/>
        <v>0</v>
      </c>
      <c r="AZ323" s="11">
        <f t="shared" ref="AZ323" si="595">AZ325</f>
        <v>0</v>
      </c>
      <c r="BA323" s="11">
        <f t="shared" si="573"/>
        <v>0</v>
      </c>
      <c r="BB323" s="11">
        <f t="shared" ref="BB323" si="596">BB325</f>
        <v>0</v>
      </c>
      <c r="BC323" s="11">
        <f t="shared" si="573"/>
        <v>22501</v>
      </c>
      <c r="BD323" s="11">
        <f t="shared" ref="BD323" si="597">BD325</f>
        <v>0</v>
      </c>
    </row>
    <row r="324" spans="1:56" ht="19.5" hidden="1" customHeight="1">
      <c r="A324" s="29" t="s">
        <v>555</v>
      </c>
      <c r="B324" s="27" t="s">
        <v>531</v>
      </c>
      <c r="C324" s="27" t="s">
        <v>22</v>
      </c>
      <c r="D324" s="27" t="s">
        <v>7</v>
      </c>
      <c r="E324" s="49" t="s">
        <v>524</v>
      </c>
      <c r="F324" s="27"/>
      <c r="G324" s="11">
        <f>G325</f>
        <v>22501</v>
      </c>
      <c r="H324" s="11"/>
      <c r="I324" s="11">
        <f t="shared" si="570"/>
        <v>0</v>
      </c>
      <c r="J324" s="11"/>
      <c r="K324" s="11">
        <f t="shared" si="570"/>
        <v>0</v>
      </c>
      <c r="L324" s="11"/>
      <c r="M324" s="11">
        <f t="shared" si="570"/>
        <v>22501</v>
      </c>
      <c r="N324" s="11"/>
      <c r="O324" s="11">
        <f t="shared" si="570"/>
        <v>0</v>
      </c>
      <c r="P324" s="11"/>
      <c r="Q324" s="11">
        <f t="shared" si="570"/>
        <v>0</v>
      </c>
      <c r="R324" s="11"/>
      <c r="S324" s="11">
        <f t="shared" si="570"/>
        <v>22501</v>
      </c>
      <c r="T324" s="11"/>
      <c r="U324" s="11">
        <f t="shared" si="571"/>
        <v>0</v>
      </c>
      <c r="V324" s="11"/>
      <c r="W324" s="11">
        <f t="shared" si="571"/>
        <v>0</v>
      </c>
      <c r="X324" s="11"/>
      <c r="Y324" s="11">
        <f t="shared" si="571"/>
        <v>22501</v>
      </c>
      <c r="Z324" s="11"/>
      <c r="AA324" s="11">
        <f t="shared" si="571"/>
        <v>0</v>
      </c>
      <c r="AB324" s="11"/>
      <c r="AC324" s="11">
        <f t="shared" si="571"/>
        <v>0</v>
      </c>
      <c r="AD324" s="11"/>
      <c r="AE324" s="11">
        <f t="shared" si="571"/>
        <v>22501</v>
      </c>
      <c r="AF324" s="11"/>
      <c r="AG324" s="11">
        <f t="shared" si="572"/>
        <v>0</v>
      </c>
      <c r="AH324" s="11"/>
      <c r="AI324" s="11">
        <f t="shared" si="572"/>
        <v>0</v>
      </c>
      <c r="AJ324" s="11"/>
      <c r="AK324" s="11">
        <f t="shared" si="572"/>
        <v>22501</v>
      </c>
      <c r="AL324" s="11"/>
      <c r="AM324" s="11">
        <f t="shared" si="572"/>
        <v>0</v>
      </c>
      <c r="AN324" s="11"/>
      <c r="AO324" s="11">
        <f t="shared" si="572"/>
        <v>0</v>
      </c>
      <c r="AP324" s="11"/>
      <c r="AQ324" s="11">
        <f t="shared" si="572"/>
        <v>22501</v>
      </c>
      <c r="AR324" s="11"/>
      <c r="AS324" s="11">
        <f t="shared" si="573"/>
        <v>0</v>
      </c>
      <c r="AT324" s="11"/>
      <c r="AU324" s="11">
        <f t="shared" si="573"/>
        <v>0</v>
      </c>
      <c r="AV324" s="11"/>
      <c r="AW324" s="11">
        <f t="shared" si="573"/>
        <v>22501</v>
      </c>
      <c r="AX324" s="11"/>
      <c r="AY324" s="11">
        <f t="shared" si="573"/>
        <v>0</v>
      </c>
      <c r="AZ324" s="11"/>
      <c r="BA324" s="11">
        <f t="shared" si="573"/>
        <v>0</v>
      </c>
      <c r="BB324" s="11"/>
      <c r="BC324" s="11">
        <f t="shared" si="573"/>
        <v>22501</v>
      </c>
      <c r="BD324" s="11"/>
    </row>
    <row r="325" spans="1:56" ht="33.6" hidden="1">
      <c r="A325" s="50" t="s">
        <v>244</v>
      </c>
      <c r="B325" s="27" t="s">
        <v>531</v>
      </c>
      <c r="C325" s="27" t="s">
        <v>22</v>
      </c>
      <c r="D325" s="27" t="s">
        <v>7</v>
      </c>
      <c r="E325" s="49" t="s">
        <v>524</v>
      </c>
      <c r="F325" s="27" t="s">
        <v>31</v>
      </c>
      <c r="G325" s="11">
        <f t="shared" si="570"/>
        <v>22501</v>
      </c>
      <c r="H325" s="11">
        <f t="shared" si="570"/>
        <v>0</v>
      </c>
      <c r="I325" s="11">
        <f t="shared" si="570"/>
        <v>0</v>
      </c>
      <c r="J325" s="11">
        <f t="shared" si="570"/>
        <v>0</v>
      </c>
      <c r="K325" s="11">
        <f t="shared" si="570"/>
        <v>0</v>
      </c>
      <c r="L325" s="11">
        <f t="shared" si="570"/>
        <v>0</v>
      </c>
      <c r="M325" s="11">
        <f t="shared" si="570"/>
        <v>22501</v>
      </c>
      <c r="N325" s="11">
        <f t="shared" si="570"/>
        <v>0</v>
      </c>
      <c r="O325" s="11">
        <f t="shared" si="570"/>
        <v>0</v>
      </c>
      <c r="P325" s="11">
        <f t="shared" si="570"/>
        <v>0</v>
      </c>
      <c r="Q325" s="11">
        <f t="shared" si="570"/>
        <v>0</v>
      </c>
      <c r="R325" s="11">
        <f t="shared" si="570"/>
        <v>0</v>
      </c>
      <c r="S325" s="11">
        <f t="shared" si="570"/>
        <v>22501</v>
      </c>
      <c r="T325" s="11">
        <f t="shared" si="570"/>
        <v>0</v>
      </c>
      <c r="U325" s="11">
        <f t="shared" si="571"/>
        <v>0</v>
      </c>
      <c r="V325" s="11">
        <f t="shared" si="571"/>
        <v>0</v>
      </c>
      <c r="W325" s="11">
        <f t="shared" si="571"/>
        <v>0</v>
      </c>
      <c r="X325" s="11">
        <f t="shared" si="571"/>
        <v>0</v>
      </c>
      <c r="Y325" s="11">
        <f t="shared" si="571"/>
        <v>22501</v>
      </c>
      <c r="Z325" s="11">
        <f t="shared" si="571"/>
        <v>0</v>
      </c>
      <c r="AA325" s="11">
        <f t="shared" si="571"/>
        <v>0</v>
      </c>
      <c r="AB325" s="11">
        <f t="shared" si="571"/>
        <v>0</v>
      </c>
      <c r="AC325" s="11">
        <f t="shared" si="571"/>
        <v>0</v>
      </c>
      <c r="AD325" s="11">
        <f t="shared" si="571"/>
        <v>0</v>
      </c>
      <c r="AE325" s="11">
        <f t="shared" si="571"/>
        <v>22501</v>
      </c>
      <c r="AF325" s="11">
        <f t="shared" si="571"/>
        <v>0</v>
      </c>
      <c r="AG325" s="11">
        <f t="shared" si="572"/>
        <v>0</v>
      </c>
      <c r="AH325" s="11">
        <f t="shared" si="572"/>
        <v>0</v>
      </c>
      <c r="AI325" s="11">
        <f t="shared" si="572"/>
        <v>0</v>
      </c>
      <c r="AJ325" s="11">
        <f t="shared" si="572"/>
        <v>0</v>
      </c>
      <c r="AK325" s="11">
        <f t="shared" si="572"/>
        <v>22501</v>
      </c>
      <c r="AL325" s="11">
        <f t="shared" si="572"/>
        <v>0</v>
      </c>
      <c r="AM325" s="11">
        <f t="shared" si="572"/>
        <v>0</v>
      </c>
      <c r="AN325" s="11">
        <f t="shared" si="572"/>
        <v>0</v>
      </c>
      <c r="AO325" s="11">
        <f t="shared" si="572"/>
        <v>0</v>
      </c>
      <c r="AP325" s="11">
        <f t="shared" si="572"/>
        <v>0</v>
      </c>
      <c r="AQ325" s="11">
        <f t="shared" si="572"/>
        <v>22501</v>
      </c>
      <c r="AR325" s="11">
        <f t="shared" si="572"/>
        <v>0</v>
      </c>
      <c r="AS325" s="11">
        <f t="shared" si="573"/>
        <v>0</v>
      </c>
      <c r="AT325" s="11">
        <f t="shared" si="573"/>
        <v>0</v>
      </c>
      <c r="AU325" s="11">
        <f t="shared" si="573"/>
        <v>0</v>
      </c>
      <c r="AV325" s="11">
        <f t="shared" si="573"/>
        <v>0</v>
      </c>
      <c r="AW325" s="11">
        <f t="shared" si="573"/>
        <v>22501</v>
      </c>
      <c r="AX325" s="11">
        <f t="shared" si="573"/>
        <v>0</v>
      </c>
      <c r="AY325" s="11">
        <f t="shared" si="573"/>
        <v>0</v>
      </c>
      <c r="AZ325" s="11">
        <f t="shared" si="573"/>
        <v>0</v>
      </c>
      <c r="BA325" s="11">
        <f t="shared" si="573"/>
        <v>0</v>
      </c>
      <c r="BB325" s="11">
        <f t="shared" si="573"/>
        <v>0</v>
      </c>
      <c r="BC325" s="11">
        <f t="shared" si="573"/>
        <v>22501</v>
      </c>
      <c r="BD325" s="11">
        <f t="shared" si="573"/>
        <v>0</v>
      </c>
    </row>
    <row r="326" spans="1:56" ht="33.6" hidden="1">
      <c r="A326" s="50" t="s">
        <v>37</v>
      </c>
      <c r="B326" s="27" t="s">
        <v>531</v>
      </c>
      <c r="C326" s="27" t="s">
        <v>22</v>
      </c>
      <c r="D326" s="27" t="s">
        <v>7</v>
      </c>
      <c r="E326" s="49" t="s">
        <v>524</v>
      </c>
      <c r="F326" s="27" t="s">
        <v>38</v>
      </c>
      <c r="G326" s="11">
        <v>22501</v>
      </c>
      <c r="H326" s="9"/>
      <c r="I326" s="11"/>
      <c r="J326" s="9"/>
      <c r="K326" s="11"/>
      <c r="L326" s="9"/>
      <c r="M326" s="9">
        <f>G326+I326+J326+K326+L326</f>
        <v>22501</v>
      </c>
      <c r="N326" s="10">
        <f>H326+L326</f>
        <v>0</v>
      </c>
      <c r="O326" s="11"/>
      <c r="P326" s="9"/>
      <c r="Q326" s="11"/>
      <c r="R326" s="9"/>
      <c r="S326" s="9">
        <f>M326+O326+P326+Q326+R326</f>
        <v>22501</v>
      </c>
      <c r="T326" s="10">
        <f>N326+R326</f>
        <v>0</v>
      </c>
      <c r="U326" s="11"/>
      <c r="V326" s="9"/>
      <c r="W326" s="11"/>
      <c r="X326" s="9"/>
      <c r="Y326" s="9">
        <f>S326+U326+V326+W326+X326</f>
        <v>22501</v>
      </c>
      <c r="Z326" s="10">
        <f>T326+X326</f>
        <v>0</v>
      </c>
      <c r="AA326" s="11"/>
      <c r="AB326" s="9"/>
      <c r="AC326" s="11"/>
      <c r="AD326" s="9"/>
      <c r="AE326" s="9">
        <f>Y326+AA326+AB326+AC326+AD326</f>
        <v>22501</v>
      </c>
      <c r="AF326" s="10">
        <f>Z326+AD326</f>
        <v>0</v>
      </c>
      <c r="AG326" s="11"/>
      <c r="AH326" s="9"/>
      <c r="AI326" s="11"/>
      <c r="AJ326" s="9"/>
      <c r="AK326" s="9">
        <f>AE326+AG326+AH326+AI326+AJ326</f>
        <v>22501</v>
      </c>
      <c r="AL326" s="10">
        <f>AF326+AJ326</f>
        <v>0</v>
      </c>
      <c r="AM326" s="11"/>
      <c r="AN326" s="9"/>
      <c r="AO326" s="11"/>
      <c r="AP326" s="9"/>
      <c r="AQ326" s="9">
        <f>AK326+AM326+AN326+AO326+AP326</f>
        <v>22501</v>
      </c>
      <c r="AR326" s="10">
        <f>AL326+AP326</f>
        <v>0</v>
      </c>
      <c r="AS326" s="11"/>
      <c r="AT326" s="9"/>
      <c r="AU326" s="11"/>
      <c r="AV326" s="9"/>
      <c r="AW326" s="9">
        <f>AQ326+AS326+AT326+AU326+AV326</f>
        <v>22501</v>
      </c>
      <c r="AX326" s="10">
        <f>AR326+AV326</f>
        <v>0</v>
      </c>
      <c r="AY326" s="11"/>
      <c r="AZ326" s="9"/>
      <c r="BA326" s="11"/>
      <c r="BB326" s="9"/>
      <c r="BC326" s="9">
        <f>AW326+AY326+AZ326+BA326+BB326</f>
        <v>22501</v>
      </c>
      <c r="BD326" s="10">
        <f>AX326+BB326</f>
        <v>0</v>
      </c>
    </row>
    <row r="327" spans="1:56" hidden="1">
      <c r="A327" s="26"/>
      <c r="B327" s="27"/>
      <c r="C327" s="27"/>
      <c r="D327" s="27"/>
      <c r="E327" s="27"/>
      <c r="F327" s="27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</row>
    <row r="328" spans="1:56" ht="40.5" hidden="1" customHeight="1">
      <c r="A328" s="40" t="s">
        <v>497</v>
      </c>
      <c r="B328" s="47">
        <v>909</v>
      </c>
      <c r="C328" s="22"/>
      <c r="D328" s="22"/>
      <c r="E328" s="22"/>
      <c r="F328" s="22"/>
      <c r="G328" s="14">
        <f>G330+G354+G396+G404</f>
        <v>956426</v>
      </c>
      <c r="H328" s="14">
        <f>H330+H354+H396+H404</f>
        <v>0</v>
      </c>
      <c r="I328" s="14">
        <f t="shared" ref="I328:N328" si="598">I330+I354+I396+I404</f>
        <v>-2614</v>
      </c>
      <c r="J328" s="14">
        <f t="shared" si="598"/>
        <v>524</v>
      </c>
      <c r="K328" s="14">
        <f t="shared" si="598"/>
        <v>0</v>
      </c>
      <c r="L328" s="14">
        <f t="shared" si="598"/>
        <v>0</v>
      </c>
      <c r="M328" s="14">
        <f t="shared" si="598"/>
        <v>954336</v>
      </c>
      <c r="N328" s="14">
        <f t="shared" si="598"/>
        <v>0</v>
      </c>
      <c r="O328" s="14">
        <f t="shared" ref="O328:T328" si="599">O330+O354+O396+O404</f>
        <v>0</v>
      </c>
      <c r="P328" s="14">
        <f t="shared" si="599"/>
        <v>0</v>
      </c>
      <c r="Q328" s="14">
        <f t="shared" si="599"/>
        <v>0</v>
      </c>
      <c r="R328" s="14">
        <f t="shared" si="599"/>
        <v>646462</v>
      </c>
      <c r="S328" s="14">
        <f t="shared" si="599"/>
        <v>1600798</v>
      </c>
      <c r="T328" s="14">
        <f t="shared" si="599"/>
        <v>646462</v>
      </c>
      <c r="U328" s="14">
        <f t="shared" ref="U328:Z328" si="600">U330+U354+U396+U404</f>
        <v>0</v>
      </c>
      <c r="V328" s="14">
        <f t="shared" si="600"/>
        <v>9</v>
      </c>
      <c r="W328" s="14">
        <f t="shared" si="600"/>
        <v>0</v>
      </c>
      <c r="X328" s="14">
        <f t="shared" si="600"/>
        <v>0</v>
      </c>
      <c r="Y328" s="14">
        <f t="shared" si="600"/>
        <v>1600807</v>
      </c>
      <c r="Z328" s="14">
        <f t="shared" si="600"/>
        <v>646462</v>
      </c>
      <c r="AA328" s="14">
        <f t="shared" ref="AA328:AF328" si="601">AA330+AA354+AA396+AA404</f>
        <v>-1160</v>
      </c>
      <c r="AB328" s="14">
        <f t="shared" si="601"/>
        <v>11418</v>
      </c>
      <c r="AC328" s="14">
        <f t="shared" si="601"/>
        <v>0</v>
      </c>
      <c r="AD328" s="14">
        <f t="shared" si="601"/>
        <v>163000</v>
      </c>
      <c r="AE328" s="14">
        <f t="shared" si="601"/>
        <v>1774065</v>
      </c>
      <c r="AF328" s="14">
        <f t="shared" si="601"/>
        <v>809462</v>
      </c>
      <c r="AG328" s="14">
        <f t="shared" ref="AG328:AL328" si="602">AG330+AG354+AG396+AG404</f>
        <v>1297</v>
      </c>
      <c r="AH328" s="14">
        <f t="shared" si="602"/>
        <v>3208</v>
      </c>
      <c r="AI328" s="14">
        <f t="shared" si="602"/>
        <v>0</v>
      </c>
      <c r="AJ328" s="14">
        <f t="shared" si="602"/>
        <v>11677</v>
      </c>
      <c r="AK328" s="14">
        <f t="shared" si="602"/>
        <v>1790247</v>
      </c>
      <c r="AL328" s="14">
        <f t="shared" si="602"/>
        <v>821139</v>
      </c>
      <c r="AM328" s="14">
        <f t="shared" ref="AM328:AR328" si="603">AM330+AM354+AM396+AM404</f>
        <v>0</v>
      </c>
      <c r="AN328" s="14">
        <f t="shared" si="603"/>
        <v>15535</v>
      </c>
      <c r="AO328" s="14">
        <f t="shared" si="603"/>
        <v>-4074</v>
      </c>
      <c r="AP328" s="14">
        <f t="shared" si="603"/>
        <v>0</v>
      </c>
      <c r="AQ328" s="14">
        <f t="shared" si="603"/>
        <v>1801708</v>
      </c>
      <c r="AR328" s="14">
        <f t="shared" si="603"/>
        <v>821139</v>
      </c>
      <c r="AS328" s="14">
        <f t="shared" ref="AS328:AX328" si="604">AS330+AS354+AS396+AS404</f>
        <v>0</v>
      </c>
      <c r="AT328" s="14">
        <f t="shared" si="604"/>
        <v>15901</v>
      </c>
      <c r="AU328" s="14">
        <f t="shared" si="604"/>
        <v>0</v>
      </c>
      <c r="AV328" s="14">
        <f t="shared" si="604"/>
        <v>0</v>
      </c>
      <c r="AW328" s="14">
        <f t="shared" si="604"/>
        <v>1817609</v>
      </c>
      <c r="AX328" s="14">
        <f t="shared" si="604"/>
        <v>821139</v>
      </c>
      <c r="AY328" s="14">
        <f t="shared" ref="AY328:BD328" si="605">AY330+AY354+AY396+AY404</f>
        <v>-32168</v>
      </c>
      <c r="AZ328" s="14">
        <f t="shared" si="605"/>
        <v>605</v>
      </c>
      <c r="BA328" s="14">
        <f t="shared" si="605"/>
        <v>-239</v>
      </c>
      <c r="BB328" s="14">
        <f t="shared" si="605"/>
        <v>17174</v>
      </c>
      <c r="BC328" s="14">
        <f t="shared" si="605"/>
        <v>1802981</v>
      </c>
      <c r="BD328" s="14">
        <f t="shared" si="605"/>
        <v>838313</v>
      </c>
    </row>
    <row r="329" spans="1:56" ht="18" hidden="1" customHeight="1">
      <c r="A329" s="40"/>
      <c r="B329" s="47"/>
      <c r="C329" s="22"/>
      <c r="D329" s="22"/>
      <c r="E329" s="22"/>
      <c r="F329" s="22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</row>
    <row r="330" spans="1:56" ht="17.399999999999999" hidden="1">
      <c r="A330" s="41" t="s">
        <v>164</v>
      </c>
      <c r="B330" s="25">
        <f>B328</f>
        <v>909</v>
      </c>
      <c r="C330" s="25" t="s">
        <v>29</v>
      </c>
      <c r="D330" s="25" t="s">
        <v>21</v>
      </c>
      <c r="E330" s="25"/>
      <c r="F330" s="25"/>
      <c r="G330" s="13">
        <f t="shared" ref="G330:V331" si="606">G331</f>
        <v>289175</v>
      </c>
      <c r="H330" s="13">
        <f t="shared" si="606"/>
        <v>0</v>
      </c>
      <c r="I330" s="13">
        <f t="shared" si="606"/>
        <v>0</v>
      </c>
      <c r="J330" s="13">
        <f t="shared" si="606"/>
        <v>0</v>
      </c>
      <c r="K330" s="13">
        <f t="shared" si="606"/>
        <v>0</v>
      </c>
      <c r="L330" s="13">
        <f t="shared" si="606"/>
        <v>0</v>
      </c>
      <c r="M330" s="13">
        <f t="shared" si="606"/>
        <v>289175</v>
      </c>
      <c r="N330" s="13">
        <f t="shared" si="606"/>
        <v>0</v>
      </c>
      <c r="O330" s="13">
        <f t="shared" si="606"/>
        <v>0</v>
      </c>
      <c r="P330" s="13">
        <f t="shared" si="606"/>
        <v>0</v>
      </c>
      <c r="Q330" s="13">
        <f t="shared" si="606"/>
        <v>0</v>
      </c>
      <c r="R330" s="13">
        <f t="shared" si="606"/>
        <v>0</v>
      </c>
      <c r="S330" s="13">
        <f t="shared" si="606"/>
        <v>289175</v>
      </c>
      <c r="T330" s="13">
        <f t="shared" si="606"/>
        <v>0</v>
      </c>
      <c r="U330" s="13">
        <f t="shared" si="606"/>
        <v>0</v>
      </c>
      <c r="V330" s="13">
        <f t="shared" si="606"/>
        <v>0</v>
      </c>
      <c r="W330" s="13">
        <f t="shared" ref="U330:AJ331" si="607">W331</f>
        <v>0</v>
      </c>
      <c r="X330" s="13">
        <f t="shared" si="607"/>
        <v>0</v>
      </c>
      <c r="Y330" s="13">
        <f t="shared" si="607"/>
        <v>289175</v>
      </c>
      <c r="Z330" s="13">
        <f t="shared" si="607"/>
        <v>0</v>
      </c>
      <c r="AA330" s="13">
        <f t="shared" si="607"/>
        <v>0</v>
      </c>
      <c r="AB330" s="13">
        <f t="shared" si="607"/>
        <v>0</v>
      </c>
      <c r="AC330" s="13">
        <f t="shared" si="607"/>
        <v>0</v>
      </c>
      <c r="AD330" s="13">
        <f t="shared" si="607"/>
        <v>0</v>
      </c>
      <c r="AE330" s="13">
        <f t="shared" si="607"/>
        <v>289175</v>
      </c>
      <c r="AF330" s="13">
        <f t="shared" si="607"/>
        <v>0</v>
      </c>
      <c r="AG330" s="13">
        <f t="shared" si="607"/>
        <v>0</v>
      </c>
      <c r="AH330" s="13">
        <f t="shared" si="607"/>
        <v>0</v>
      </c>
      <c r="AI330" s="13">
        <f t="shared" si="607"/>
        <v>0</v>
      </c>
      <c r="AJ330" s="13">
        <f t="shared" si="607"/>
        <v>0</v>
      </c>
      <c r="AK330" s="13">
        <f t="shared" ref="AG330:AV331" si="608">AK331</f>
        <v>289175</v>
      </c>
      <c r="AL330" s="13">
        <f t="shared" si="608"/>
        <v>0</v>
      </c>
      <c r="AM330" s="13">
        <f t="shared" si="608"/>
        <v>0</v>
      </c>
      <c r="AN330" s="13">
        <f t="shared" si="608"/>
        <v>10524</v>
      </c>
      <c r="AO330" s="13">
        <f t="shared" si="608"/>
        <v>0</v>
      </c>
      <c r="AP330" s="13">
        <f t="shared" si="608"/>
        <v>0</v>
      </c>
      <c r="AQ330" s="13">
        <f t="shared" si="608"/>
        <v>299699</v>
      </c>
      <c r="AR330" s="13">
        <f t="shared" si="608"/>
        <v>0</v>
      </c>
      <c r="AS330" s="13">
        <f t="shared" si="608"/>
        <v>0</v>
      </c>
      <c r="AT330" s="13">
        <f t="shared" si="608"/>
        <v>0</v>
      </c>
      <c r="AU330" s="13">
        <f t="shared" si="608"/>
        <v>0</v>
      </c>
      <c r="AV330" s="13">
        <f t="shared" si="608"/>
        <v>0</v>
      </c>
      <c r="AW330" s="13">
        <f t="shared" ref="AS330:BD331" si="609">AW331</f>
        <v>299699</v>
      </c>
      <c r="AX330" s="13">
        <f t="shared" si="609"/>
        <v>0</v>
      </c>
      <c r="AY330" s="13">
        <f t="shared" si="609"/>
        <v>0</v>
      </c>
      <c r="AZ330" s="13">
        <f t="shared" si="609"/>
        <v>0</v>
      </c>
      <c r="BA330" s="13">
        <f t="shared" si="609"/>
        <v>0</v>
      </c>
      <c r="BB330" s="13">
        <f t="shared" si="609"/>
        <v>0</v>
      </c>
      <c r="BC330" s="13">
        <f t="shared" si="609"/>
        <v>299699</v>
      </c>
      <c r="BD330" s="13">
        <f t="shared" si="609"/>
        <v>0</v>
      </c>
    </row>
    <row r="331" spans="1:56" ht="50.4" hidden="1">
      <c r="A331" s="29" t="s">
        <v>345</v>
      </c>
      <c r="B331" s="27">
        <f t="shared" ref="B331:B342" si="610">B330</f>
        <v>909</v>
      </c>
      <c r="C331" s="27" t="s">
        <v>29</v>
      </c>
      <c r="D331" s="27" t="s">
        <v>21</v>
      </c>
      <c r="E331" s="27" t="s">
        <v>366</v>
      </c>
      <c r="F331" s="28"/>
      <c r="G331" s="11">
        <f t="shared" si="606"/>
        <v>289175</v>
      </c>
      <c r="H331" s="11">
        <f t="shared" si="606"/>
        <v>0</v>
      </c>
      <c r="I331" s="11">
        <f t="shared" si="606"/>
        <v>0</v>
      </c>
      <c r="J331" s="11">
        <f t="shared" si="606"/>
        <v>0</v>
      </c>
      <c r="K331" s="11">
        <f t="shared" si="606"/>
        <v>0</v>
      </c>
      <c r="L331" s="11">
        <f t="shared" si="606"/>
        <v>0</v>
      </c>
      <c r="M331" s="11">
        <f t="shared" si="606"/>
        <v>289175</v>
      </c>
      <c r="N331" s="11">
        <f t="shared" si="606"/>
        <v>0</v>
      </c>
      <c r="O331" s="11">
        <f t="shared" si="606"/>
        <v>0</v>
      </c>
      <c r="P331" s="11">
        <f t="shared" si="606"/>
        <v>0</v>
      </c>
      <c r="Q331" s="11">
        <f t="shared" si="606"/>
        <v>0</v>
      </c>
      <c r="R331" s="11">
        <f t="shared" si="606"/>
        <v>0</v>
      </c>
      <c r="S331" s="11">
        <f t="shared" si="606"/>
        <v>289175</v>
      </c>
      <c r="T331" s="11">
        <f t="shared" si="606"/>
        <v>0</v>
      </c>
      <c r="U331" s="11">
        <f t="shared" si="607"/>
        <v>0</v>
      </c>
      <c r="V331" s="11">
        <f t="shared" si="607"/>
        <v>0</v>
      </c>
      <c r="W331" s="11">
        <f t="shared" si="607"/>
        <v>0</v>
      </c>
      <c r="X331" s="11">
        <f t="shared" si="607"/>
        <v>0</v>
      </c>
      <c r="Y331" s="11">
        <f t="shared" si="607"/>
        <v>289175</v>
      </c>
      <c r="Z331" s="11">
        <f t="shared" si="607"/>
        <v>0</v>
      </c>
      <c r="AA331" s="11">
        <f t="shared" si="607"/>
        <v>0</v>
      </c>
      <c r="AB331" s="11">
        <f t="shared" si="607"/>
        <v>0</v>
      </c>
      <c r="AC331" s="11">
        <f t="shared" si="607"/>
        <v>0</v>
      </c>
      <c r="AD331" s="11">
        <f t="shared" si="607"/>
        <v>0</v>
      </c>
      <c r="AE331" s="11">
        <f t="shared" si="607"/>
        <v>289175</v>
      </c>
      <c r="AF331" s="11">
        <f t="shared" si="607"/>
        <v>0</v>
      </c>
      <c r="AG331" s="11">
        <f t="shared" si="608"/>
        <v>0</v>
      </c>
      <c r="AH331" s="11">
        <f t="shared" si="608"/>
        <v>0</v>
      </c>
      <c r="AI331" s="11">
        <f t="shared" si="608"/>
        <v>0</v>
      </c>
      <c r="AJ331" s="11">
        <f t="shared" si="608"/>
        <v>0</v>
      </c>
      <c r="AK331" s="11">
        <f t="shared" si="608"/>
        <v>289175</v>
      </c>
      <c r="AL331" s="11">
        <f t="shared" si="608"/>
        <v>0</v>
      </c>
      <c r="AM331" s="11">
        <f t="shared" si="608"/>
        <v>0</v>
      </c>
      <c r="AN331" s="11">
        <f t="shared" si="608"/>
        <v>10524</v>
      </c>
      <c r="AO331" s="11">
        <f t="shared" si="608"/>
        <v>0</v>
      </c>
      <c r="AP331" s="11">
        <f t="shared" si="608"/>
        <v>0</v>
      </c>
      <c r="AQ331" s="11">
        <f t="shared" si="608"/>
        <v>299699</v>
      </c>
      <c r="AR331" s="11">
        <f t="shared" si="608"/>
        <v>0</v>
      </c>
      <c r="AS331" s="11">
        <f t="shared" si="609"/>
        <v>0</v>
      </c>
      <c r="AT331" s="11">
        <f t="shared" si="609"/>
        <v>0</v>
      </c>
      <c r="AU331" s="11">
        <f t="shared" si="609"/>
        <v>0</v>
      </c>
      <c r="AV331" s="11">
        <f t="shared" si="609"/>
        <v>0</v>
      </c>
      <c r="AW331" s="11">
        <f t="shared" si="609"/>
        <v>299699</v>
      </c>
      <c r="AX331" s="11">
        <f t="shared" si="609"/>
        <v>0</v>
      </c>
      <c r="AY331" s="11">
        <f t="shared" si="609"/>
        <v>0</v>
      </c>
      <c r="AZ331" s="11">
        <f t="shared" si="609"/>
        <v>0</v>
      </c>
      <c r="BA331" s="11">
        <f t="shared" si="609"/>
        <v>0</v>
      </c>
      <c r="BB331" s="11">
        <f t="shared" si="609"/>
        <v>0</v>
      </c>
      <c r="BC331" s="11">
        <f t="shared" si="609"/>
        <v>299699</v>
      </c>
      <c r="BD331" s="11">
        <f t="shared" si="609"/>
        <v>0</v>
      </c>
    </row>
    <row r="332" spans="1:56" ht="36.75" hidden="1" customHeight="1">
      <c r="A332" s="29" t="s">
        <v>346</v>
      </c>
      <c r="B332" s="27">
        <f>B331</f>
        <v>909</v>
      </c>
      <c r="C332" s="27" t="s">
        <v>29</v>
      </c>
      <c r="D332" s="27" t="s">
        <v>21</v>
      </c>
      <c r="E332" s="27" t="s">
        <v>338</v>
      </c>
      <c r="F332" s="9"/>
      <c r="G332" s="9">
        <f>G333+G337</f>
        <v>289175</v>
      </c>
      <c r="H332" s="9">
        <f>H333+H337</f>
        <v>0</v>
      </c>
      <c r="I332" s="9">
        <f t="shared" ref="I332:N332" si="611">I333+I337</f>
        <v>0</v>
      </c>
      <c r="J332" s="9">
        <f t="shared" si="611"/>
        <v>0</v>
      </c>
      <c r="K332" s="9">
        <f t="shared" si="611"/>
        <v>0</v>
      </c>
      <c r="L332" s="9">
        <f t="shared" si="611"/>
        <v>0</v>
      </c>
      <c r="M332" s="9">
        <f t="shared" si="611"/>
        <v>289175</v>
      </c>
      <c r="N332" s="9">
        <f t="shared" si="611"/>
        <v>0</v>
      </c>
      <c r="O332" s="9">
        <f t="shared" ref="O332:T332" si="612">O333+O337</f>
        <v>0</v>
      </c>
      <c r="P332" s="9">
        <f t="shared" si="612"/>
        <v>0</v>
      </c>
      <c r="Q332" s="9">
        <f t="shared" si="612"/>
        <v>0</v>
      </c>
      <c r="R332" s="9">
        <f t="shared" si="612"/>
        <v>0</v>
      </c>
      <c r="S332" s="9">
        <f t="shared" si="612"/>
        <v>289175</v>
      </c>
      <c r="T332" s="9">
        <f t="shared" si="612"/>
        <v>0</v>
      </c>
      <c r="U332" s="9">
        <f t="shared" ref="U332:Z332" si="613">U333+U337</f>
        <v>0</v>
      </c>
      <c r="V332" s="9">
        <f t="shared" si="613"/>
        <v>0</v>
      </c>
      <c r="W332" s="9">
        <f t="shared" si="613"/>
        <v>0</v>
      </c>
      <c r="X332" s="9">
        <f t="shared" si="613"/>
        <v>0</v>
      </c>
      <c r="Y332" s="9">
        <f t="shared" si="613"/>
        <v>289175</v>
      </c>
      <c r="Z332" s="9">
        <f t="shared" si="613"/>
        <v>0</v>
      </c>
      <c r="AA332" s="9">
        <f t="shared" ref="AA332:AF332" si="614">AA333+AA337</f>
        <v>0</v>
      </c>
      <c r="AB332" s="9">
        <f t="shared" si="614"/>
        <v>0</v>
      </c>
      <c r="AC332" s="9">
        <f t="shared" si="614"/>
        <v>0</v>
      </c>
      <c r="AD332" s="9">
        <f t="shared" si="614"/>
        <v>0</v>
      </c>
      <c r="AE332" s="9">
        <f t="shared" si="614"/>
        <v>289175</v>
      </c>
      <c r="AF332" s="9">
        <f t="shared" si="614"/>
        <v>0</v>
      </c>
      <c r="AG332" s="9">
        <f t="shared" ref="AG332:AL332" si="615">AG333+AG337</f>
        <v>0</v>
      </c>
      <c r="AH332" s="9">
        <f t="shared" si="615"/>
        <v>0</v>
      </c>
      <c r="AI332" s="9">
        <f t="shared" si="615"/>
        <v>0</v>
      </c>
      <c r="AJ332" s="9">
        <f t="shared" si="615"/>
        <v>0</v>
      </c>
      <c r="AK332" s="9">
        <f t="shared" si="615"/>
        <v>289175</v>
      </c>
      <c r="AL332" s="9">
        <f t="shared" si="615"/>
        <v>0</v>
      </c>
      <c r="AM332" s="9">
        <f t="shared" ref="AM332:AR332" si="616">AM333+AM337</f>
        <v>0</v>
      </c>
      <c r="AN332" s="9">
        <f t="shared" si="616"/>
        <v>10524</v>
      </c>
      <c r="AO332" s="9">
        <f t="shared" si="616"/>
        <v>0</v>
      </c>
      <c r="AP332" s="9">
        <f t="shared" si="616"/>
        <v>0</v>
      </c>
      <c r="AQ332" s="9">
        <f t="shared" si="616"/>
        <v>299699</v>
      </c>
      <c r="AR332" s="9">
        <f t="shared" si="616"/>
        <v>0</v>
      </c>
      <c r="AS332" s="9">
        <f t="shared" ref="AS332:AX332" si="617">AS333+AS337</f>
        <v>0</v>
      </c>
      <c r="AT332" s="9">
        <f t="shared" si="617"/>
        <v>0</v>
      </c>
      <c r="AU332" s="9">
        <f t="shared" si="617"/>
        <v>0</v>
      </c>
      <c r="AV332" s="9">
        <f t="shared" si="617"/>
        <v>0</v>
      </c>
      <c r="AW332" s="9">
        <f t="shared" si="617"/>
        <v>299699</v>
      </c>
      <c r="AX332" s="9">
        <f t="shared" si="617"/>
        <v>0</v>
      </c>
      <c r="AY332" s="9">
        <f t="shared" ref="AY332:BD332" si="618">AY333+AY337</f>
        <v>0</v>
      </c>
      <c r="AZ332" s="9">
        <f t="shared" si="618"/>
        <v>0</v>
      </c>
      <c r="BA332" s="9">
        <f t="shared" si="618"/>
        <v>0</v>
      </c>
      <c r="BB332" s="9">
        <f t="shared" si="618"/>
        <v>0</v>
      </c>
      <c r="BC332" s="9">
        <f t="shared" si="618"/>
        <v>299699</v>
      </c>
      <c r="BD332" s="9">
        <f t="shared" si="618"/>
        <v>0</v>
      </c>
    </row>
    <row r="333" spans="1:56" ht="15.75" hidden="1" customHeight="1">
      <c r="A333" s="29" t="s">
        <v>15</v>
      </c>
      <c r="B333" s="27">
        <f>B332</f>
        <v>909</v>
      </c>
      <c r="C333" s="27" t="s">
        <v>29</v>
      </c>
      <c r="D333" s="27" t="s">
        <v>21</v>
      </c>
      <c r="E333" s="51" t="s">
        <v>529</v>
      </c>
      <c r="F333" s="9"/>
      <c r="G333" s="9">
        <f>G334</f>
        <v>74622</v>
      </c>
      <c r="H333" s="9"/>
      <c r="I333" s="9">
        <f t="shared" ref="I333:I335" si="619">I334</f>
        <v>0</v>
      </c>
      <c r="J333" s="9"/>
      <c r="K333" s="9">
        <f t="shared" ref="K333:K335" si="620">K334</f>
        <v>0</v>
      </c>
      <c r="L333" s="9"/>
      <c r="M333" s="9">
        <f t="shared" ref="M333:M335" si="621">M334</f>
        <v>74622</v>
      </c>
      <c r="N333" s="9"/>
      <c r="O333" s="9">
        <f t="shared" ref="O333:O335" si="622">O334</f>
        <v>0</v>
      </c>
      <c r="P333" s="9"/>
      <c r="Q333" s="9">
        <f t="shared" ref="Q333:Q335" si="623">Q334</f>
        <v>0</v>
      </c>
      <c r="R333" s="9"/>
      <c r="S333" s="9">
        <f t="shared" ref="S333:S335" si="624">S334</f>
        <v>74622</v>
      </c>
      <c r="T333" s="9"/>
      <c r="U333" s="9">
        <f t="shared" ref="U333:U335" si="625">U334</f>
        <v>0</v>
      </c>
      <c r="V333" s="9"/>
      <c r="W333" s="9">
        <f t="shared" ref="W333:W335" si="626">W334</f>
        <v>0</v>
      </c>
      <c r="X333" s="9"/>
      <c r="Y333" s="9">
        <f t="shared" ref="Y333:Y335" si="627">Y334</f>
        <v>74622</v>
      </c>
      <c r="Z333" s="9"/>
      <c r="AA333" s="9">
        <f t="shared" ref="AA333:AA335" si="628">AA334</f>
        <v>0</v>
      </c>
      <c r="AB333" s="9"/>
      <c r="AC333" s="9">
        <f t="shared" ref="AC333:AC335" si="629">AC334</f>
        <v>0</v>
      </c>
      <c r="AD333" s="9"/>
      <c r="AE333" s="9">
        <f t="shared" ref="AE333:AE335" si="630">AE334</f>
        <v>74622</v>
      </c>
      <c r="AF333" s="9"/>
      <c r="AG333" s="9">
        <f t="shared" ref="AG333:AG335" si="631">AG334</f>
        <v>0</v>
      </c>
      <c r="AH333" s="9"/>
      <c r="AI333" s="9">
        <f t="shared" ref="AI333:AI335" si="632">AI334</f>
        <v>0</v>
      </c>
      <c r="AJ333" s="9"/>
      <c r="AK333" s="9">
        <f t="shared" ref="AK333:AK335" si="633">AK334</f>
        <v>74622</v>
      </c>
      <c r="AL333" s="9"/>
      <c r="AM333" s="9">
        <f t="shared" ref="AM333:AM335" si="634">AM334</f>
        <v>0</v>
      </c>
      <c r="AN333" s="9"/>
      <c r="AO333" s="9">
        <f t="shared" ref="AO333:AO335" si="635">AO334</f>
        <v>0</v>
      </c>
      <c r="AP333" s="9"/>
      <c r="AQ333" s="9">
        <f t="shared" ref="AQ333:AQ335" si="636">AQ334</f>
        <v>74622</v>
      </c>
      <c r="AR333" s="9"/>
      <c r="AS333" s="9">
        <f t="shared" ref="AS333:AS335" si="637">AS334</f>
        <v>0</v>
      </c>
      <c r="AT333" s="9"/>
      <c r="AU333" s="9">
        <f t="shared" ref="AU333:AU335" si="638">AU334</f>
        <v>0</v>
      </c>
      <c r="AV333" s="9"/>
      <c r="AW333" s="9">
        <f t="shared" ref="AW333:AW335" si="639">AW334</f>
        <v>74622</v>
      </c>
      <c r="AX333" s="9"/>
      <c r="AY333" s="9">
        <f t="shared" ref="AY333:AY335" si="640">AY334</f>
        <v>0</v>
      </c>
      <c r="AZ333" s="9"/>
      <c r="BA333" s="9">
        <f t="shared" ref="BA333:BA335" si="641">BA334</f>
        <v>0</v>
      </c>
      <c r="BB333" s="9"/>
      <c r="BC333" s="9">
        <f t="shared" ref="BC333:BC335" si="642">BC334</f>
        <v>74622</v>
      </c>
      <c r="BD333" s="9"/>
    </row>
    <row r="334" spans="1:56" ht="18.75" hidden="1" customHeight="1">
      <c r="A334" s="52" t="s">
        <v>165</v>
      </c>
      <c r="B334" s="27">
        <f>B332</f>
        <v>909</v>
      </c>
      <c r="C334" s="27" t="s">
        <v>29</v>
      </c>
      <c r="D334" s="27" t="s">
        <v>21</v>
      </c>
      <c r="E334" s="51" t="s">
        <v>528</v>
      </c>
      <c r="F334" s="25"/>
      <c r="G334" s="9">
        <f>G335</f>
        <v>74622</v>
      </c>
      <c r="H334" s="9"/>
      <c r="I334" s="9">
        <f t="shared" si="619"/>
        <v>0</v>
      </c>
      <c r="J334" s="9"/>
      <c r="K334" s="9">
        <f t="shared" si="620"/>
        <v>0</v>
      </c>
      <c r="L334" s="9"/>
      <c r="M334" s="9">
        <f t="shared" si="621"/>
        <v>74622</v>
      </c>
      <c r="N334" s="9"/>
      <c r="O334" s="9">
        <f t="shared" si="622"/>
        <v>0</v>
      </c>
      <c r="P334" s="9"/>
      <c r="Q334" s="9">
        <f t="shared" si="623"/>
        <v>0</v>
      </c>
      <c r="R334" s="9"/>
      <c r="S334" s="9">
        <f t="shared" si="624"/>
        <v>74622</v>
      </c>
      <c r="T334" s="9"/>
      <c r="U334" s="9">
        <f t="shared" si="625"/>
        <v>0</v>
      </c>
      <c r="V334" s="9"/>
      <c r="W334" s="9">
        <f t="shared" si="626"/>
        <v>0</v>
      </c>
      <c r="X334" s="9"/>
      <c r="Y334" s="9">
        <f t="shared" si="627"/>
        <v>74622</v>
      </c>
      <c r="Z334" s="9"/>
      <c r="AA334" s="9">
        <f t="shared" si="628"/>
        <v>0</v>
      </c>
      <c r="AB334" s="9"/>
      <c r="AC334" s="9">
        <f t="shared" si="629"/>
        <v>0</v>
      </c>
      <c r="AD334" s="9"/>
      <c r="AE334" s="9">
        <f t="shared" si="630"/>
        <v>74622</v>
      </c>
      <c r="AF334" s="9"/>
      <c r="AG334" s="9">
        <f t="shared" si="631"/>
        <v>0</v>
      </c>
      <c r="AH334" s="9"/>
      <c r="AI334" s="9">
        <f t="shared" si="632"/>
        <v>0</v>
      </c>
      <c r="AJ334" s="9"/>
      <c r="AK334" s="9">
        <f t="shared" si="633"/>
        <v>74622</v>
      </c>
      <c r="AL334" s="9"/>
      <c r="AM334" s="9">
        <f t="shared" si="634"/>
        <v>0</v>
      </c>
      <c r="AN334" s="9"/>
      <c r="AO334" s="9">
        <f t="shared" si="635"/>
        <v>0</v>
      </c>
      <c r="AP334" s="9"/>
      <c r="AQ334" s="9">
        <f t="shared" si="636"/>
        <v>74622</v>
      </c>
      <c r="AR334" s="9"/>
      <c r="AS334" s="9">
        <f t="shared" si="637"/>
        <v>0</v>
      </c>
      <c r="AT334" s="9"/>
      <c r="AU334" s="9">
        <f t="shared" si="638"/>
        <v>0</v>
      </c>
      <c r="AV334" s="9"/>
      <c r="AW334" s="9">
        <f t="shared" si="639"/>
        <v>74622</v>
      </c>
      <c r="AX334" s="9"/>
      <c r="AY334" s="9">
        <f t="shared" si="640"/>
        <v>0</v>
      </c>
      <c r="AZ334" s="9"/>
      <c r="BA334" s="9">
        <f t="shared" si="641"/>
        <v>0</v>
      </c>
      <c r="BB334" s="9"/>
      <c r="BC334" s="9">
        <f t="shared" si="642"/>
        <v>74622</v>
      </c>
      <c r="BD334" s="9"/>
    </row>
    <row r="335" spans="1:56" ht="33.6" hidden="1">
      <c r="A335" s="26" t="s">
        <v>244</v>
      </c>
      <c r="B335" s="27">
        <f t="shared" ref="B335:B336" si="643">B334</f>
        <v>909</v>
      </c>
      <c r="C335" s="27" t="s">
        <v>29</v>
      </c>
      <c r="D335" s="27" t="s">
        <v>21</v>
      </c>
      <c r="E335" s="51" t="s">
        <v>528</v>
      </c>
      <c r="F335" s="27" t="s">
        <v>31</v>
      </c>
      <c r="G335" s="9">
        <f>G336</f>
        <v>74622</v>
      </c>
      <c r="H335" s="9"/>
      <c r="I335" s="9">
        <f t="shared" si="619"/>
        <v>0</v>
      </c>
      <c r="J335" s="9"/>
      <c r="K335" s="9">
        <f t="shared" si="620"/>
        <v>0</v>
      </c>
      <c r="L335" s="9"/>
      <c r="M335" s="9">
        <f t="shared" si="621"/>
        <v>74622</v>
      </c>
      <c r="N335" s="9"/>
      <c r="O335" s="9">
        <f t="shared" si="622"/>
        <v>0</v>
      </c>
      <c r="P335" s="9"/>
      <c r="Q335" s="9">
        <f t="shared" si="623"/>
        <v>0</v>
      </c>
      <c r="R335" s="9"/>
      <c r="S335" s="9">
        <f t="shared" si="624"/>
        <v>74622</v>
      </c>
      <c r="T335" s="9"/>
      <c r="U335" s="9">
        <f t="shared" si="625"/>
        <v>0</v>
      </c>
      <c r="V335" s="9"/>
      <c r="W335" s="9">
        <f t="shared" si="626"/>
        <v>0</v>
      </c>
      <c r="X335" s="9"/>
      <c r="Y335" s="9">
        <f t="shared" si="627"/>
        <v>74622</v>
      </c>
      <c r="Z335" s="9"/>
      <c r="AA335" s="9">
        <f t="shared" si="628"/>
        <v>0</v>
      </c>
      <c r="AB335" s="9"/>
      <c r="AC335" s="9">
        <f t="shared" si="629"/>
        <v>0</v>
      </c>
      <c r="AD335" s="9"/>
      <c r="AE335" s="9">
        <f t="shared" si="630"/>
        <v>74622</v>
      </c>
      <c r="AF335" s="9"/>
      <c r="AG335" s="9">
        <f t="shared" si="631"/>
        <v>0</v>
      </c>
      <c r="AH335" s="9"/>
      <c r="AI335" s="9">
        <f t="shared" si="632"/>
        <v>0</v>
      </c>
      <c r="AJ335" s="9"/>
      <c r="AK335" s="9">
        <f t="shared" si="633"/>
        <v>74622</v>
      </c>
      <c r="AL335" s="9"/>
      <c r="AM335" s="9">
        <f t="shared" si="634"/>
        <v>0</v>
      </c>
      <c r="AN335" s="9"/>
      <c r="AO335" s="9">
        <f t="shared" si="635"/>
        <v>0</v>
      </c>
      <c r="AP335" s="9"/>
      <c r="AQ335" s="9">
        <f t="shared" si="636"/>
        <v>74622</v>
      </c>
      <c r="AR335" s="9"/>
      <c r="AS335" s="9">
        <f t="shared" si="637"/>
        <v>0</v>
      </c>
      <c r="AT335" s="9"/>
      <c r="AU335" s="9">
        <f t="shared" si="638"/>
        <v>0</v>
      </c>
      <c r="AV335" s="9"/>
      <c r="AW335" s="9">
        <f t="shared" si="639"/>
        <v>74622</v>
      </c>
      <c r="AX335" s="9"/>
      <c r="AY335" s="9">
        <f t="shared" si="640"/>
        <v>0</v>
      </c>
      <c r="AZ335" s="9"/>
      <c r="BA335" s="9">
        <f t="shared" si="641"/>
        <v>0</v>
      </c>
      <c r="BB335" s="9"/>
      <c r="BC335" s="9">
        <f t="shared" si="642"/>
        <v>74622</v>
      </c>
      <c r="BD335" s="9"/>
    </row>
    <row r="336" spans="1:56" ht="33.6" hidden="1">
      <c r="A336" s="26" t="s">
        <v>37</v>
      </c>
      <c r="B336" s="27">
        <f t="shared" si="643"/>
        <v>909</v>
      </c>
      <c r="C336" s="27" t="s">
        <v>29</v>
      </c>
      <c r="D336" s="27" t="s">
        <v>21</v>
      </c>
      <c r="E336" s="51" t="s">
        <v>528</v>
      </c>
      <c r="F336" s="27" t="s">
        <v>38</v>
      </c>
      <c r="G336" s="9">
        <v>74622</v>
      </c>
      <c r="H336" s="9"/>
      <c r="I336" s="9"/>
      <c r="J336" s="9"/>
      <c r="K336" s="9"/>
      <c r="L336" s="9"/>
      <c r="M336" s="9">
        <f>G336+I336+J336+K336+L336</f>
        <v>74622</v>
      </c>
      <c r="N336" s="10">
        <f>H336+L336</f>
        <v>0</v>
      </c>
      <c r="O336" s="9"/>
      <c r="P336" s="9"/>
      <c r="Q336" s="9"/>
      <c r="R336" s="9"/>
      <c r="S336" s="9">
        <f>M336+O336+P336+Q336+R336</f>
        <v>74622</v>
      </c>
      <c r="T336" s="10">
        <f>N336+R336</f>
        <v>0</v>
      </c>
      <c r="U336" s="9"/>
      <c r="V336" s="9"/>
      <c r="W336" s="9"/>
      <c r="X336" s="9"/>
      <c r="Y336" s="9">
        <f>S336+U336+V336+W336+X336</f>
        <v>74622</v>
      </c>
      <c r="Z336" s="10">
        <f>T336+X336</f>
        <v>0</v>
      </c>
      <c r="AA336" s="9"/>
      <c r="AB336" s="9"/>
      <c r="AC336" s="9"/>
      <c r="AD336" s="9"/>
      <c r="AE336" s="9">
        <f>Y336+AA336+AB336+AC336+AD336</f>
        <v>74622</v>
      </c>
      <c r="AF336" s="10">
        <f>Z336+AD336</f>
        <v>0</v>
      </c>
      <c r="AG336" s="9"/>
      <c r="AH336" s="9"/>
      <c r="AI336" s="9"/>
      <c r="AJ336" s="9"/>
      <c r="AK336" s="9">
        <f>AE336+AG336+AH336+AI336+AJ336</f>
        <v>74622</v>
      </c>
      <c r="AL336" s="10">
        <f>AF336+AJ336</f>
        <v>0</v>
      </c>
      <c r="AM336" s="9"/>
      <c r="AN336" s="9"/>
      <c r="AO336" s="9"/>
      <c r="AP336" s="9"/>
      <c r="AQ336" s="9">
        <f>AK336+AM336+AN336+AO336+AP336</f>
        <v>74622</v>
      </c>
      <c r="AR336" s="10">
        <f>AL336+AP336</f>
        <v>0</v>
      </c>
      <c r="AS336" s="9"/>
      <c r="AT336" s="9"/>
      <c r="AU336" s="9"/>
      <c r="AV336" s="9"/>
      <c r="AW336" s="9">
        <f>AQ336+AS336+AT336+AU336+AV336</f>
        <v>74622</v>
      </c>
      <c r="AX336" s="10">
        <f>AR336+AV336</f>
        <v>0</v>
      </c>
      <c r="AY336" s="9"/>
      <c r="AZ336" s="9"/>
      <c r="BA336" s="9"/>
      <c r="BB336" s="9"/>
      <c r="BC336" s="9">
        <f>AW336+AY336+AZ336+BA336+BB336</f>
        <v>74622</v>
      </c>
      <c r="BD336" s="10">
        <f>AX336+BB336</f>
        <v>0</v>
      </c>
    </row>
    <row r="337" spans="1:56" ht="50.4" hidden="1">
      <c r="A337" s="29" t="s">
        <v>212</v>
      </c>
      <c r="B337" s="27">
        <f>B331</f>
        <v>909</v>
      </c>
      <c r="C337" s="27" t="s">
        <v>29</v>
      </c>
      <c r="D337" s="27" t="s">
        <v>21</v>
      </c>
      <c r="E337" s="27" t="s">
        <v>374</v>
      </c>
      <c r="F337" s="9"/>
      <c r="G337" s="11">
        <f t="shared" ref="G337:H337" si="644">G338+G341+G344+G347+G350</f>
        <v>214553</v>
      </c>
      <c r="H337" s="11">
        <f t="shared" si="644"/>
        <v>0</v>
      </c>
      <c r="I337" s="11">
        <f t="shared" ref="I337:N337" si="645">I338+I341+I344+I347+I350</f>
        <v>0</v>
      </c>
      <c r="J337" s="11">
        <f t="shared" si="645"/>
        <v>0</v>
      </c>
      <c r="K337" s="11">
        <f t="shared" si="645"/>
        <v>0</v>
      </c>
      <c r="L337" s="11">
        <f t="shared" si="645"/>
        <v>0</v>
      </c>
      <c r="M337" s="11">
        <f t="shared" si="645"/>
        <v>214553</v>
      </c>
      <c r="N337" s="11">
        <f t="shared" si="645"/>
        <v>0</v>
      </c>
      <c r="O337" s="11">
        <f t="shared" ref="O337:T337" si="646">O338+O341+O344+O347+O350</f>
        <v>0</v>
      </c>
      <c r="P337" s="11">
        <f t="shared" si="646"/>
        <v>0</v>
      </c>
      <c r="Q337" s="11">
        <f t="shared" si="646"/>
        <v>0</v>
      </c>
      <c r="R337" s="11">
        <f t="shared" si="646"/>
        <v>0</v>
      </c>
      <c r="S337" s="11">
        <f t="shared" si="646"/>
        <v>214553</v>
      </c>
      <c r="T337" s="11">
        <f t="shared" si="646"/>
        <v>0</v>
      </c>
      <c r="U337" s="11">
        <f t="shared" ref="U337:Z337" si="647">U338+U341+U344+U347+U350</f>
        <v>0</v>
      </c>
      <c r="V337" s="11">
        <f t="shared" si="647"/>
        <v>0</v>
      </c>
      <c r="W337" s="11">
        <f t="shared" si="647"/>
        <v>0</v>
      </c>
      <c r="X337" s="11">
        <f t="shared" si="647"/>
        <v>0</v>
      </c>
      <c r="Y337" s="11">
        <f t="shared" si="647"/>
        <v>214553</v>
      </c>
      <c r="Z337" s="11">
        <f t="shared" si="647"/>
        <v>0</v>
      </c>
      <c r="AA337" s="11">
        <f t="shared" ref="AA337:AF337" si="648">AA338+AA341+AA344+AA347+AA350</f>
        <v>0</v>
      </c>
      <c r="AB337" s="11">
        <f t="shared" si="648"/>
        <v>0</v>
      </c>
      <c r="AC337" s="11">
        <f t="shared" si="648"/>
        <v>0</v>
      </c>
      <c r="AD337" s="11">
        <f t="shared" si="648"/>
        <v>0</v>
      </c>
      <c r="AE337" s="11">
        <f t="shared" si="648"/>
        <v>214553</v>
      </c>
      <c r="AF337" s="11">
        <f t="shared" si="648"/>
        <v>0</v>
      </c>
      <c r="AG337" s="11">
        <f t="shared" ref="AG337:AL337" si="649">AG338+AG341+AG344+AG347+AG350</f>
        <v>0</v>
      </c>
      <c r="AH337" s="11">
        <f t="shared" si="649"/>
        <v>0</v>
      </c>
      <c r="AI337" s="11">
        <f t="shared" si="649"/>
        <v>0</v>
      </c>
      <c r="AJ337" s="11">
        <f t="shared" si="649"/>
        <v>0</v>
      </c>
      <c r="AK337" s="11">
        <f t="shared" si="649"/>
        <v>214553</v>
      </c>
      <c r="AL337" s="11">
        <f t="shared" si="649"/>
        <v>0</v>
      </c>
      <c r="AM337" s="11">
        <f t="shared" ref="AM337:AR337" si="650">AM338+AM341+AM344+AM347+AM350</f>
        <v>0</v>
      </c>
      <c r="AN337" s="11">
        <f t="shared" si="650"/>
        <v>10524</v>
      </c>
      <c r="AO337" s="11">
        <f t="shared" si="650"/>
        <v>0</v>
      </c>
      <c r="AP337" s="11">
        <f t="shared" si="650"/>
        <v>0</v>
      </c>
      <c r="AQ337" s="11">
        <f t="shared" si="650"/>
        <v>225077</v>
      </c>
      <c r="AR337" s="11">
        <f t="shared" si="650"/>
        <v>0</v>
      </c>
      <c r="AS337" s="11">
        <f t="shared" ref="AS337:AX337" si="651">AS338+AS341+AS344+AS347+AS350</f>
        <v>0</v>
      </c>
      <c r="AT337" s="11">
        <f t="shared" si="651"/>
        <v>0</v>
      </c>
      <c r="AU337" s="11">
        <f t="shared" si="651"/>
        <v>0</v>
      </c>
      <c r="AV337" s="11">
        <f t="shared" si="651"/>
        <v>0</v>
      </c>
      <c r="AW337" s="11">
        <f t="shared" si="651"/>
        <v>225077</v>
      </c>
      <c r="AX337" s="11">
        <f t="shared" si="651"/>
        <v>0</v>
      </c>
      <c r="AY337" s="11">
        <f t="shared" ref="AY337:BD337" si="652">AY338+AY341+AY344+AY347+AY350</f>
        <v>0</v>
      </c>
      <c r="AZ337" s="11">
        <f t="shared" si="652"/>
        <v>0</v>
      </c>
      <c r="BA337" s="11">
        <f t="shared" si="652"/>
        <v>0</v>
      </c>
      <c r="BB337" s="11">
        <f t="shared" si="652"/>
        <v>0</v>
      </c>
      <c r="BC337" s="11">
        <f t="shared" si="652"/>
        <v>225077</v>
      </c>
      <c r="BD337" s="11">
        <f t="shared" si="652"/>
        <v>0</v>
      </c>
    </row>
    <row r="338" spans="1:56" ht="50.4" hidden="1">
      <c r="A338" s="29" t="s">
        <v>426</v>
      </c>
      <c r="B338" s="27">
        <f>B332</f>
        <v>909</v>
      </c>
      <c r="C338" s="27" t="s">
        <v>29</v>
      </c>
      <c r="D338" s="27" t="s">
        <v>21</v>
      </c>
      <c r="E338" s="27" t="s">
        <v>375</v>
      </c>
      <c r="F338" s="27"/>
      <c r="G338" s="11">
        <f>G339</f>
        <v>185794</v>
      </c>
      <c r="H338" s="11">
        <f>H339</f>
        <v>0</v>
      </c>
      <c r="I338" s="11">
        <f t="shared" ref="I338:X339" si="653">I339</f>
        <v>0</v>
      </c>
      <c r="J338" s="11">
        <f t="shared" si="653"/>
        <v>0</v>
      </c>
      <c r="K338" s="11">
        <f t="shared" si="653"/>
        <v>0</v>
      </c>
      <c r="L338" s="11">
        <f t="shared" si="653"/>
        <v>0</v>
      </c>
      <c r="M338" s="11">
        <f t="shared" si="653"/>
        <v>185794</v>
      </c>
      <c r="N338" s="11">
        <f t="shared" si="653"/>
        <v>0</v>
      </c>
      <c r="O338" s="11">
        <f t="shared" si="653"/>
        <v>0</v>
      </c>
      <c r="P338" s="11">
        <f t="shared" si="653"/>
        <v>0</v>
      </c>
      <c r="Q338" s="11">
        <f t="shared" si="653"/>
        <v>0</v>
      </c>
      <c r="R338" s="11">
        <f t="shared" si="653"/>
        <v>0</v>
      </c>
      <c r="S338" s="11">
        <f t="shared" si="653"/>
        <v>185794</v>
      </c>
      <c r="T338" s="11">
        <f t="shared" si="653"/>
        <v>0</v>
      </c>
      <c r="U338" s="11">
        <f t="shared" si="653"/>
        <v>0</v>
      </c>
      <c r="V338" s="11">
        <f t="shared" si="653"/>
        <v>0</v>
      </c>
      <c r="W338" s="11">
        <f t="shared" si="653"/>
        <v>0</v>
      </c>
      <c r="X338" s="11">
        <f t="shared" si="653"/>
        <v>0</v>
      </c>
      <c r="Y338" s="11">
        <f t="shared" ref="U338:AJ339" si="654">Y339</f>
        <v>185794</v>
      </c>
      <c r="Z338" s="11">
        <f t="shared" si="654"/>
        <v>0</v>
      </c>
      <c r="AA338" s="11">
        <f t="shared" si="654"/>
        <v>0</v>
      </c>
      <c r="AB338" s="11">
        <f t="shared" si="654"/>
        <v>0</v>
      </c>
      <c r="AC338" s="11">
        <f t="shared" si="654"/>
        <v>0</v>
      </c>
      <c r="AD338" s="11">
        <f t="shared" si="654"/>
        <v>0</v>
      </c>
      <c r="AE338" s="11">
        <f t="shared" si="654"/>
        <v>185794</v>
      </c>
      <c r="AF338" s="11">
        <f t="shared" si="654"/>
        <v>0</v>
      </c>
      <c r="AG338" s="11">
        <f t="shared" si="654"/>
        <v>0</v>
      </c>
      <c r="AH338" s="11">
        <f t="shared" si="654"/>
        <v>0</v>
      </c>
      <c r="AI338" s="11">
        <f t="shared" si="654"/>
        <v>0</v>
      </c>
      <c r="AJ338" s="11">
        <f t="shared" si="654"/>
        <v>0</v>
      </c>
      <c r="AK338" s="11">
        <f t="shared" ref="AG338:AV339" si="655">AK339</f>
        <v>185794</v>
      </c>
      <c r="AL338" s="11">
        <f t="shared" si="655"/>
        <v>0</v>
      </c>
      <c r="AM338" s="11">
        <f t="shared" si="655"/>
        <v>0</v>
      </c>
      <c r="AN338" s="11">
        <f t="shared" si="655"/>
        <v>10524</v>
      </c>
      <c r="AO338" s="11">
        <f t="shared" si="655"/>
        <v>0</v>
      </c>
      <c r="AP338" s="11">
        <f t="shared" si="655"/>
        <v>0</v>
      </c>
      <c r="AQ338" s="11">
        <f t="shared" si="655"/>
        <v>196318</v>
      </c>
      <c r="AR338" s="11">
        <f t="shared" si="655"/>
        <v>0</v>
      </c>
      <c r="AS338" s="11">
        <f t="shared" si="655"/>
        <v>0</v>
      </c>
      <c r="AT338" s="11">
        <f t="shared" si="655"/>
        <v>0</v>
      </c>
      <c r="AU338" s="11">
        <f t="shared" si="655"/>
        <v>0</v>
      </c>
      <c r="AV338" s="11">
        <f t="shared" si="655"/>
        <v>0</v>
      </c>
      <c r="AW338" s="11">
        <f t="shared" ref="AS338:BD339" si="656">AW339</f>
        <v>196318</v>
      </c>
      <c r="AX338" s="11">
        <f t="shared" si="656"/>
        <v>0</v>
      </c>
      <c r="AY338" s="11">
        <f t="shared" si="656"/>
        <v>0</v>
      </c>
      <c r="AZ338" s="11">
        <f t="shared" si="656"/>
        <v>0</v>
      </c>
      <c r="BA338" s="11">
        <f t="shared" si="656"/>
        <v>0</v>
      </c>
      <c r="BB338" s="11">
        <f t="shared" si="656"/>
        <v>0</v>
      </c>
      <c r="BC338" s="11">
        <f t="shared" si="656"/>
        <v>196318</v>
      </c>
      <c r="BD338" s="11">
        <f t="shared" si="656"/>
        <v>0</v>
      </c>
    </row>
    <row r="339" spans="1:56" ht="18.75" hidden="1" customHeight="1">
      <c r="A339" s="29" t="s">
        <v>66</v>
      </c>
      <c r="B339" s="27">
        <f t="shared" si="610"/>
        <v>909</v>
      </c>
      <c r="C339" s="27" t="s">
        <v>29</v>
      </c>
      <c r="D339" s="27" t="s">
        <v>21</v>
      </c>
      <c r="E339" s="27" t="s">
        <v>375</v>
      </c>
      <c r="F339" s="27" t="s">
        <v>67</v>
      </c>
      <c r="G339" s="9">
        <f>G340</f>
        <v>185794</v>
      </c>
      <c r="H339" s="9">
        <f>H340</f>
        <v>0</v>
      </c>
      <c r="I339" s="9">
        <f t="shared" si="653"/>
        <v>0</v>
      </c>
      <c r="J339" s="9">
        <f t="shared" si="653"/>
        <v>0</v>
      </c>
      <c r="K339" s="9">
        <f t="shared" si="653"/>
        <v>0</v>
      </c>
      <c r="L339" s="9">
        <f t="shared" si="653"/>
        <v>0</v>
      </c>
      <c r="M339" s="9">
        <f t="shared" si="653"/>
        <v>185794</v>
      </c>
      <c r="N339" s="9">
        <f t="shared" si="653"/>
        <v>0</v>
      </c>
      <c r="O339" s="9">
        <f t="shared" si="653"/>
        <v>0</v>
      </c>
      <c r="P339" s="9">
        <f t="shared" si="653"/>
        <v>0</v>
      </c>
      <c r="Q339" s="9">
        <f t="shared" si="653"/>
        <v>0</v>
      </c>
      <c r="R339" s="9">
        <f t="shared" si="653"/>
        <v>0</v>
      </c>
      <c r="S339" s="9">
        <f t="shared" si="653"/>
        <v>185794</v>
      </c>
      <c r="T339" s="9">
        <f t="shared" si="653"/>
        <v>0</v>
      </c>
      <c r="U339" s="9">
        <f t="shared" si="654"/>
        <v>0</v>
      </c>
      <c r="V339" s="9">
        <f t="shared" si="654"/>
        <v>0</v>
      </c>
      <c r="W339" s="9">
        <f t="shared" si="654"/>
        <v>0</v>
      </c>
      <c r="X339" s="9">
        <f t="shared" si="654"/>
        <v>0</v>
      </c>
      <c r="Y339" s="9">
        <f t="shared" si="654"/>
        <v>185794</v>
      </c>
      <c r="Z339" s="9">
        <f t="shared" si="654"/>
        <v>0</v>
      </c>
      <c r="AA339" s="9">
        <f t="shared" si="654"/>
        <v>0</v>
      </c>
      <c r="AB339" s="9">
        <f t="shared" si="654"/>
        <v>0</v>
      </c>
      <c r="AC339" s="9">
        <f t="shared" si="654"/>
        <v>0</v>
      </c>
      <c r="AD339" s="9">
        <f t="shared" si="654"/>
        <v>0</v>
      </c>
      <c r="AE339" s="9">
        <f t="shared" si="654"/>
        <v>185794</v>
      </c>
      <c r="AF339" s="9">
        <f t="shared" si="654"/>
        <v>0</v>
      </c>
      <c r="AG339" s="9">
        <f t="shared" si="655"/>
        <v>0</v>
      </c>
      <c r="AH339" s="9">
        <f t="shared" si="655"/>
        <v>0</v>
      </c>
      <c r="AI339" s="9">
        <f t="shared" si="655"/>
        <v>0</v>
      </c>
      <c r="AJ339" s="9">
        <f t="shared" si="655"/>
        <v>0</v>
      </c>
      <c r="AK339" s="9">
        <f t="shared" si="655"/>
        <v>185794</v>
      </c>
      <c r="AL339" s="9">
        <f t="shared" si="655"/>
        <v>0</v>
      </c>
      <c r="AM339" s="9">
        <f t="shared" si="655"/>
        <v>0</v>
      </c>
      <c r="AN339" s="9">
        <f t="shared" si="655"/>
        <v>10524</v>
      </c>
      <c r="AO339" s="9">
        <f t="shared" si="655"/>
        <v>0</v>
      </c>
      <c r="AP339" s="9">
        <f t="shared" si="655"/>
        <v>0</v>
      </c>
      <c r="AQ339" s="9">
        <f t="shared" si="655"/>
        <v>196318</v>
      </c>
      <c r="AR339" s="9">
        <f t="shared" si="655"/>
        <v>0</v>
      </c>
      <c r="AS339" s="9">
        <f t="shared" si="656"/>
        <v>0</v>
      </c>
      <c r="AT339" s="9">
        <f t="shared" si="656"/>
        <v>0</v>
      </c>
      <c r="AU339" s="9">
        <f t="shared" si="656"/>
        <v>0</v>
      </c>
      <c r="AV339" s="9">
        <f t="shared" si="656"/>
        <v>0</v>
      </c>
      <c r="AW339" s="9">
        <f t="shared" si="656"/>
        <v>196318</v>
      </c>
      <c r="AX339" s="9">
        <f t="shared" si="656"/>
        <v>0</v>
      </c>
      <c r="AY339" s="9">
        <f t="shared" si="656"/>
        <v>0</v>
      </c>
      <c r="AZ339" s="9">
        <f t="shared" si="656"/>
        <v>0</v>
      </c>
      <c r="BA339" s="9">
        <f t="shared" si="656"/>
        <v>0</v>
      </c>
      <c r="BB339" s="9">
        <f t="shared" si="656"/>
        <v>0</v>
      </c>
      <c r="BC339" s="9">
        <f t="shared" si="656"/>
        <v>196318</v>
      </c>
      <c r="BD339" s="9">
        <f t="shared" si="656"/>
        <v>0</v>
      </c>
    </row>
    <row r="340" spans="1:56" ht="51.75" hidden="1" customHeight="1">
      <c r="A340" s="26" t="s">
        <v>414</v>
      </c>
      <c r="B340" s="27">
        <f t="shared" si="610"/>
        <v>909</v>
      </c>
      <c r="C340" s="27" t="s">
        <v>29</v>
      </c>
      <c r="D340" s="27" t="s">
        <v>21</v>
      </c>
      <c r="E340" s="27" t="s">
        <v>375</v>
      </c>
      <c r="F340" s="27" t="s">
        <v>254</v>
      </c>
      <c r="G340" s="9">
        <v>185794</v>
      </c>
      <c r="H340" s="9"/>
      <c r="I340" s="9"/>
      <c r="J340" s="9"/>
      <c r="K340" s="9"/>
      <c r="L340" s="9"/>
      <c r="M340" s="9">
        <f>G340+I340+J340+K340+L340</f>
        <v>185794</v>
      </c>
      <c r="N340" s="10">
        <f>H340+L340</f>
        <v>0</v>
      </c>
      <c r="O340" s="9"/>
      <c r="P340" s="9"/>
      <c r="Q340" s="9"/>
      <c r="R340" s="9"/>
      <c r="S340" s="9">
        <f>M340+O340+P340+Q340+R340</f>
        <v>185794</v>
      </c>
      <c r="T340" s="10">
        <f>N340+R340</f>
        <v>0</v>
      </c>
      <c r="U340" s="9"/>
      <c r="V340" s="9"/>
      <c r="W340" s="9"/>
      <c r="X340" s="9"/>
      <c r="Y340" s="9">
        <f>S340+U340+V340+W340+X340</f>
        <v>185794</v>
      </c>
      <c r="Z340" s="10">
        <f>T340+X340</f>
        <v>0</v>
      </c>
      <c r="AA340" s="9"/>
      <c r="AB340" s="9"/>
      <c r="AC340" s="9"/>
      <c r="AD340" s="9"/>
      <c r="AE340" s="9">
        <f>Y340+AA340+AB340+AC340+AD340</f>
        <v>185794</v>
      </c>
      <c r="AF340" s="10">
        <f>Z340+AD340</f>
        <v>0</v>
      </c>
      <c r="AG340" s="9"/>
      <c r="AH340" s="9"/>
      <c r="AI340" s="9"/>
      <c r="AJ340" s="9"/>
      <c r="AK340" s="9">
        <f>AE340+AG340+AH340+AI340+AJ340</f>
        <v>185794</v>
      </c>
      <c r="AL340" s="10">
        <f>AF340+AJ340</f>
        <v>0</v>
      </c>
      <c r="AM340" s="9"/>
      <c r="AN340" s="9">
        <v>10524</v>
      </c>
      <c r="AO340" s="9"/>
      <c r="AP340" s="9"/>
      <c r="AQ340" s="9">
        <f>AK340+AM340+AN340+AO340+AP340</f>
        <v>196318</v>
      </c>
      <c r="AR340" s="10">
        <f>AL340+AP340</f>
        <v>0</v>
      </c>
      <c r="AS340" s="9"/>
      <c r="AT340" s="9"/>
      <c r="AU340" s="9"/>
      <c r="AV340" s="9"/>
      <c r="AW340" s="9">
        <f>AQ340+AS340+AT340+AU340+AV340</f>
        <v>196318</v>
      </c>
      <c r="AX340" s="10">
        <f>AR340+AV340</f>
        <v>0</v>
      </c>
      <c r="AY340" s="9"/>
      <c r="AZ340" s="9"/>
      <c r="BA340" s="9"/>
      <c r="BB340" s="9"/>
      <c r="BC340" s="9">
        <f>AW340+AY340+AZ340+BA340+BB340</f>
        <v>196318</v>
      </c>
      <c r="BD340" s="10">
        <f>AX340+BB340</f>
        <v>0</v>
      </c>
    </row>
    <row r="341" spans="1:56" ht="69.75" hidden="1" customHeight="1">
      <c r="A341" s="29" t="s">
        <v>429</v>
      </c>
      <c r="B341" s="27">
        <f t="shared" si="610"/>
        <v>909</v>
      </c>
      <c r="C341" s="27" t="s">
        <v>29</v>
      </c>
      <c r="D341" s="27" t="s">
        <v>21</v>
      </c>
      <c r="E341" s="27" t="s">
        <v>376</v>
      </c>
      <c r="F341" s="27"/>
      <c r="G341" s="11">
        <f>G342</f>
        <v>9448</v>
      </c>
      <c r="H341" s="11">
        <f>H342</f>
        <v>0</v>
      </c>
      <c r="I341" s="11">
        <f t="shared" ref="I341:X342" si="657">I342</f>
        <v>0</v>
      </c>
      <c r="J341" s="11">
        <f t="shared" si="657"/>
        <v>0</v>
      </c>
      <c r="K341" s="11">
        <f t="shared" si="657"/>
        <v>0</v>
      </c>
      <c r="L341" s="11">
        <f t="shared" si="657"/>
        <v>0</v>
      </c>
      <c r="M341" s="11">
        <f t="shared" si="657"/>
        <v>9448</v>
      </c>
      <c r="N341" s="11">
        <f t="shared" si="657"/>
        <v>0</v>
      </c>
      <c r="O341" s="11">
        <f t="shared" si="657"/>
        <v>0</v>
      </c>
      <c r="P341" s="11">
        <f t="shared" si="657"/>
        <v>0</v>
      </c>
      <c r="Q341" s="11">
        <f t="shared" si="657"/>
        <v>0</v>
      </c>
      <c r="R341" s="11">
        <f t="shared" si="657"/>
        <v>0</v>
      </c>
      <c r="S341" s="11">
        <f t="shared" si="657"/>
        <v>9448</v>
      </c>
      <c r="T341" s="11">
        <f t="shared" si="657"/>
        <v>0</v>
      </c>
      <c r="U341" s="11">
        <f t="shared" si="657"/>
        <v>0</v>
      </c>
      <c r="V341" s="11">
        <f t="shared" si="657"/>
        <v>0</v>
      </c>
      <c r="W341" s="11">
        <f t="shared" si="657"/>
        <v>0</v>
      </c>
      <c r="X341" s="11">
        <f t="shared" si="657"/>
        <v>0</v>
      </c>
      <c r="Y341" s="11">
        <f t="shared" ref="U341:AJ342" si="658">Y342</f>
        <v>9448</v>
      </c>
      <c r="Z341" s="11">
        <f t="shared" si="658"/>
        <v>0</v>
      </c>
      <c r="AA341" s="11">
        <f t="shared" si="658"/>
        <v>0</v>
      </c>
      <c r="AB341" s="11">
        <f t="shared" si="658"/>
        <v>0</v>
      </c>
      <c r="AC341" s="11">
        <f t="shared" si="658"/>
        <v>0</v>
      </c>
      <c r="AD341" s="11">
        <f t="shared" si="658"/>
        <v>0</v>
      </c>
      <c r="AE341" s="11">
        <f t="shared" si="658"/>
        <v>9448</v>
      </c>
      <c r="AF341" s="11">
        <f t="shared" si="658"/>
        <v>0</v>
      </c>
      <c r="AG341" s="11">
        <f t="shared" si="658"/>
        <v>0</v>
      </c>
      <c r="AH341" s="11">
        <f t="shared" si="658"/>
        <v>0</v>
      </c>
      <c r="AI341" s="11">
        <f t="shared" si="658"/>
        <v>0</v>
      </c>
      <c r="AJ341" s="11">
        <f t="shared" si="658"/>
        <v>0</v>
      </c>
      <c r="AK341" s="11">
        <f t="shared" ref="AG341:AV342" si="659">AK342</f>
        <v>9448</v>
      </c>
      <c r="AL341" s="11">
        <f t="shared" si="659"/>
        <v>0</v>
      </c>
      <c r="AM341" s="11">
        <f t="shared" si="659"/>
        <v>0</v>
      </c>
      <c r="AN341" s="11">
        <f t="shared" si="659"/>
        <v>0</v>
      </c>
      <c r="AO341" s="11">
        <f t="shared" si="659"/>
        <v>0</v>
      </c>
      <c r="AP341" s="11">
        <f t="shared" si="659"/>
        <v>0</v>
      </c>
      <c r="AQ341" s="11">
        <f t="shared" si="659"/>
        <v>9448</v>
      </c>
      <c r="AR341" s="11">
        <f t="shared" si="659"/>
        <v>0</v>
      </c>
      <c r="AS341" s="11">
        <f t="shared" si="659"/>
        <v>0</v>
      </c>
      <c r="AT341" s="11">
        <f t="shared" si="659"/>
        <v>0</v>
      </c>
      <c r="AU341" s="11">
        <f t="shared" si="659"/>
        <v>0</v>
      </c>
      <c r="AV341" s="11">
        <f t="shared" si="659"/>
        <v>0</v>
      </c>
      <c r="AW341" s="11">
        <f t="shared" ref="AS341:BD342" si="660">AW342</f>
        <v>9448</v>
      </c>
      <c r="AX341" s="11">
        <f t="shared" si="660"/>
        <v>0</v>
      </c>
      <c r="AY341" s="11">
        <f t="shared" si="660"/>
        <v>0</v>
      </c>
      <c r="AZ341" s="11">
        <f t="shared" si="660"/>
        <v>0</v>
      </c>
      <c r="BA341" s="11">
        <f t="shared" si="660"/>
        <v>0</v>
      </c>
      <c r="BB341" s="11">
        <f t="shared" si="660"/>
        <v>0</v>
      </c>
      <c r="BC341" s="11">
        <f t="shared" si="660"/>
        <v>9448</v>
      </c>
      <c r="BD341" s="11">
        <f t="shared" si="660"/>
        <v>0</v>
      </c>
    </row>
    <row r="342" spans="1:56" ht="19.5" hidden="1" customHeight="1">
      <c r="A342" s="29" t="s">
        <v>66</v>
      </c>
      <c r="B342" s="27">
        <f t="shared" si="610"/>
        <v>909</v>
      </c>
      <c r="C342" s="27" t="s">
        <v>29</v>
      </c>
      <c r="D342" s="27" t="s">
        <v>21</v>
      </c>
      <c r="E342" s="27" t="s">
        <v>376</v>
      </c>
      <c r="F342" s="27" t="s">
        <v>67</v>
      </c>
      <c r="G342" s="9">
        <f>G343</f>
        <v>9448</v>
      </c>
      <c r="H342" s="9">
        <f>H343</f>
        <v>0</v>
      </c>
      <c r="I342" s="9">
        <f t="shared" si="657"/>
        <v>0</v>
      </c>
      <c r="J342" s="9">
        <f t="shared" si="657"/>
        <v>0</v>
      </c>
      <c r="K342" s="9">
        <f t="shared" si="657"/>
        <v>0</v>
      </c>
      <c r="L342" s="9">
        <f t="shared" si="657"/>
        <v>0</v>
      </c>
      <c r="M342" s="9">
        <f t="shared" si="657"/>
        <v>9448</v>
      </c>
      <c r="N342" s="9">
        <f t="shared" si="657"/>
        <v>0</v>
      </c>
      <c r="O342" s="9">
        <f t="shared" si="657"/>
        <v>0</v>
      </c>
      <c r="P342" s="9">
        <f t="shared" si="657"/>
        <v>0</v>
      </c>
      <c r="Q342" s="9">
        <f t="shared" si="657"/>
        <v>0</v>
      </c>
      <c r="R342" s="9">
        <f t="shared" si="657"/>
        <v>0</v>
      </c>
      <c r="S342" s="9">
        <f t="shared" si="657"/>
        <v>9448</v>
      </c>
      <c r="T342" s="9">
        <f t="shared" si="657"/>
        <v>0</v>
      </c>
      <c r="U342" s="9">
        <f t="shared" si="658"/>
        <v>0</v>
      </c>
      <c r="V342" s="9">
        <f t="shared" si="658"/>
        <v>0</v>
      </c>
      <c r="W342" s="9">
        <f t="shared" si="658"/>
        <v>0</v>
      </c>
      <c r="X342" s="9">
        <f t="shared" si="658"/>
        <v>0</v>
      </c>
      <c r="Y342" s="9">
        <f t="shared" si="658"/>
        <v>9448</v>
      </c>
      <c r="Z342" s="9">
        <f t="shared" si="658"/>
        <v>0</v>
      </c>
      <c r="AA342" s="9">
        <f t="shared" si="658"/>
        <v>0</v>
      </c>
      <c r="AB342" s="9">
        <f t="shared" si="658"/>
        <v>0</v>
      </c>
      <c r="AC342" s="9">
        <f t="shared" si="658"/>
        <v>0</v>
      </c>
      <c r="AD342" s="9">
        <f t="shared" si="658"/>
        <v>0</v>
      </c>
      <c r="AE342" s="9">
        <f t="shared" si="658"/>
        <v>9448</v>
      </c>
      <c r="AF342" s="9">
        <f t="shared" si="658"/>
        <v>0</v>
      </c>
      <c r="AG342" s="9">
        <f t="shared" si="659"/>
        <v>0</v>
      </c>
      <c r="AH342" s="9">
        <f t="shared" si="659"/>
        <v>0</v>
      </c>
      <c r="AI342" s="9">
        <f t="shared" si="659"/>
        <v>0</v>
      </c>
      <c r="AJ342" s="9">
        <f t="shared" si="659"/>
        <v>0</v>
      </c>
      <c r="AK342" s="9">
        <f t="shared" si="659"/>
        <v>9448</v>
      </c>
      <c r="AL342" s="9">
        <f t="shared" si="659"/>
        <v>0</v>
      </c>
      <c r="AM342" s="9">
        <f t="shared" si="659"/>
        <v>0</v>
      </c>
      <c r="AN342" s="9">
        <f t="shared" si="659"/>
        <v>0</v>
      </c>
      <c r="AO342" s="9">
        <f t="shared" si="659"/>
        <v>0</v>
      </c>
      <c r="AP342" s="9">
        <f t="shared" si="659"/>
        <v>0</v>
      </c>
      <c r="AQ342" s="9">
        <f t="shared" si="659"/>
        <v>9448</v>
      </c>
      <c r="AR342" s="9">
        <f t="shared" si="659"/>
        <v>0</v>
      </c>
      <c r="AS342" s="9">
        <f t="shared" si="660"/>
        <v>0</v>
      </c>
      <c r="AT342" s="9">
        <f t="shared" si="660"/>
        <v>0</v>
      </c>
      <c r="AU342" s="9">
        <f t="shared" si="660"/>
        <v>0</v>
      </c>
      <c r="AV342" s="9">
        <f t="shared" si="660"/>
        <v>0</v>
      </c>
      <c r="AW342" s="9">
        <f t="shared" si="660"/>
        <v>9448</v>
      </c>
      <c r="AX342" s="9">
        <f t="shared" si="660"/>
        <v>0</v>
      </c>
      <c r="AY342" s="9">
        <f t="shared" si="660"/>
        <v>0</v>
      </c>
      <c r="AZ342" s="9">
        <f t="shared" si="660"/>
        <v>0</v>
      </c>
      <c r="BA342" s="9">
        <f t="shared" si="660"/>
        <v>0</v>
      </c>
      <c r="BB342" s="9">
        <f t="shared" si="660"/>
        <v>0</v>
      </c>
      <c r="BC342" s="9">
        <f t="shared" si="660"/>
        <v>9448</v>
      </c>
      <c r="BD342" s="9">
        <f t="shared" si="660"/>
        <v>0</v>
      </c>
    </row>
    <row r="343" spans="1:56" ht="51.75" hidden="1" customHeight="1">
      <c r="A343" s="26" t="s">
        <v>414</v>
      </c>
      <c r="B343" s="27">
        <v>909</v>
      </c>
      <c r="C343" s="27" t="s">
        <v>29</v>
      </c>
      <c r="D343" s="27" t="s">
        <v>21</v>
      </c>
      <c r="E343" s="27" t="s">
        <v>376</v>
      </c>
      <c r="F343" s="27" t="s">
        <v>254</v>
      </c>
      <c r="G343" s="9">
        <v>9448</v>
      </c>
      <c r="H343" s="9"/>
      <c r="I343" s="9"/>
      <c r="J343" s="9"/>
      <c r="K343" s="9"/>
      <c r="L343" s="9"/>
      <c r="M343" s="9">
        <f>G343+I343+J343+K343+L343</f>
        <v>9448</v>
      </c>
      <c r="N343" s="10">
        <f>H343+L343</f>
        <v>0</v>
      </c>
      <c r="O343" s="9"/>
      <c r="P343" s="9"/>
      <c r="Q343" s="9"/>
      <c r="R343" s="9"/>
      <c r="S343" s="9">
        <f>M343+O343+P343+Q343+R343</f>
        <v>9448</v>
      </c>
      <c r="T343" s="10">
        <f>N343+R343</f>
        <v>0</v>
      </c>
      <c r="U343" s="9"/>
      <c r="V343" s="9"/>
      <c r="W343" s="9"/>
      <c r="X343" s="9"/>
      <c r="Y343" s="9">
        <f>S343+U343+V343+W343+X343</f>
        <v>9448</v>
      </c>
      <c r="Z343" s="10">
        <f>T343+X343</f>
        <v>0</v>
      </c>
      <c r="AA343" s="9"/>
      <c r="AB343" s="9"/>
      <c r="AC343" s="9"/>
      <c r="AD343" s="9"/>
      <c r="AE343" s="9">
        <f>Y343+AA343+AB343+AC343+AD343</f>
        <v>9448</v>
      </c>
      <c r="AF343" s="10">
        <f>Z343+AD343</f>
        <v>0</v>
      </c>
      <c r="AG343" s="9"/>
      <c r="AH343" s="9"/>
      <c r="AI343" s="9"/>
      <c r="AJ343" s="9"/>
      <c r="AK343" s="9">
        <f>AE343+AG343+AH343+AI343+AJ343</f>
        <v>9448</v>
      </c>
      <c r="AL343" s="10">
        <f>AF343+AJ343</f>
        <v>0</v>
      </c>
      <c r="AM343" s="9"/>
      <c r="AN343" s="9"/>
      <c r="AO343" s="9"/>
      <c r="AP343" s="9"/>
      <c r="AQ343" s="9">
        <f>AK343+AM343+AN343+AO343+AP343</f>
        <v>9448</v>
      </c>
      <c r="AR343" s="10">
        <f>AL343+AP343</f>
        <v>0</v>
      </c>
      <c r="AS343" s="9"/>
      <c r="AT343" s="9"/>
      <c r="AU343" s="9"/>
      <c r="AV343" s="9"/>
      <c r="AW343" s="9">
        <f>AQ343+AS343+AT343+AU343+AV343</f>
        <v>9448</v>
      </c>
      <c r="AX343" s="10">
        <f>AR343+AV343</f>
        <v>0</v>
      </c>
      <c r="AY343" s="9"/>
      <c r="AZ343" s="9"/>
      <c r="BA343" s="9"/>
      <c r="BB343" s="9"/>
      <c r="BC343" s="9">
        <f>AW343+AY343+AZ343+BA343+BB343</f>
        <v>9448</v>
      </c>
      <c r="BD343" s="10">
        <f>AX343+BB343</f>
        <v>0</v>
      </c>
    </row>
    <row r="344" spans="1:56" ht="88.5" hidden="1" customHeight="1">
      <c r="A344" s="29" t="s">
        <v>479</v>
      </c>
      <c r="B344" s="27">
        <v>909</v>
      </c>
      <c r="C344" s="27" t="s">
        <v>29</v>
      </c>
      <c r="D344" s="27" t="s">
        <v>21</v>
      </c>
      <c r="E344" s="27" t="s">
        <v>377</v>
      </c>
      <c r="F344" s="27"/>
      <c r="G344" s="11">
        <f t="shared" ref="G344:BD344" si="661">G345</f>
        <v>1909</v>
      </c>
      <c r="H344" s="11">
        <f t="shared" si="661"/>
        <v>0</v>
      </c>
      <c r="I344" s="11">
        <f t="shared" si="661"/>
        <v>0</v>
      </c>
      <c r="J344" s="11">
        <f t="shared" si="661"/>
        <v>0</v>
      </c>
      <c r="K344" s="11">
        <f t="shared" si="661"/>
        <v>0</v>
      </c>
      <c r="L344" s="11">
        <f t="shared" si="661"/>
        <v>0</v>
      </c>
      <c r="M344" s="11">
        <f t="shared" si="661"/>
        <v>1909</v>
      </c>
      <c r="N344" s="11">
        <f t="shared" si="661"/>
        <v>0</v>
      </c>
      <c r="O344" s="11">
        <f t="shared" si="661"/>
        <v>0</v>
      </c>
      <c r="P344" s="11">
        <f t="shared" si="661"/>
        <v>0</v>
      </c>
      <c r="Q344" s="11">
        <f t="shared" si="661"/>
        <v>0</v>
      </c>
      <c r="R344" s="11">
        <f t="shared" si="661"/>
        <v>0</v>
      </c>
      <c r="S344" s="11">
        <f t="shared" si="661"/>
        <v>1909</v>
      </c>
      <c r="T344" s="11">
        <f t="shared" si="661"/>
        <v>0</v>
      </c>
      <c r="U344" s="11">
        <f t="shared" si="661"/>
        <v>0</v>
      </c>
      <c r="V344" s="11">
        <f t="shared" si="661"/>
        <v>0</v>
      </c>
      <c r="W344" s="11">
        <f t="shared" si="661"/>
        <v>0</v>
      </c>
      <c r="X344" s="11">
        <f t="shared" si="661"/>
        <v>0</v>
      </c>
      <c r="Y344" s="11">
        <f t="shared" si="661"/>
        <v>1909</v>
      </c>
      <c r="Z344" s="11">
        <f t="shared" si="661"/>
        <v>0</v>
      </c>
      <c r="AA344" s="11">
        <f t="shared" si="661"/>
        <v>0</v>
      </c>
      <c r="AB344" s="11">
        <f t="shared" si="661"/>
        <v>0</v>
      </c>
      <c r="AC344" s="11">
        <f t="shared" si="661"/>
        <v>0</v>
      </c>
      <c r="AD344" s="11">
        <f t="shared" si="661"/>
        <v>0</v>
      </c>
      <c r="AE344" s="11">
        <f t="shared" si="661"/>
        <v>1909</v>
      </c>
      <c r="AF344" s="11">
        <f t="shared" si="661"/>
        <v>0</v>
      </c>
      <c r="AG344" s="11">
        <f t="shared" si="661"/>
        <v>0</v>
      </c>
      <c r="AH344" s="11">
        <f t="shared" si="661"/>
        <v>0</v>
      </c>
      <c r="AI344" s="11">
        <f t="shared" si="661"/>
        <v>0</v>
      </c>
      <c r="AJ344" s="11">
        <f t="shared" si="661"/>
        <v>0</v>
      </c>
      <c r="AK344" s="11">
        <f t="shared" si="661"/>
        <v>1909</v>
      </c>
      <c r="AL344" s="11">
        <f t="shared" si="661"/>
        <v>0</v>
      </c>
      <c r="AM344" s="11">
        <f t="shared" si="661"/>
        <v>0</v>
      </c>
      <c r="AN344" s="11">
        <f t="shared" si="661"/>
        <v>0</v>
      </c>
      <c r="AO344" s="11">
        <f t="shared" si="661"/>
        <v>0</v>
      </c>
      <c r="AP344" s="11">
        <f t="shared" si="661"/>
        <v>0</v>
      </c>
      <c r="AQ344" s="11">
        <f t="shared" si="661"/>
        <v>1909</v>
      </c>
      <c r="AR344" s="11">
        <f t="shared" si="661"/>
        <v>0</v>
      </c>
      <c r="AS344" s="11">
        <f t="shared" si="661"/>
        <v>0</v>
      </c>
      <c r="AT344" s="11">
        <f t="shared" si="661"/>
        <v>0</v>
      </c>
      <c r="AU344" s="11">
        <f t="shared" si="661"/>
        <v>0</v>
      </c>
      <c r="AV344" s="11">
        <f t="shared" si="661"/>
        <v>0</v>
      </c>
      <c r="AW344" s="11">
        <f t="shared" si="661"/>
        <v>1909</v>
      </c>
      <c r="AX344" s="11">
        <f t="shared" si="661"/>
        <v>0</v>
      </c>
      <c r="AY344" s="11">
        <f t="shared" si="661"/>
        <v>0</v>
      </c>
      <c r="AZ344" s="11">
        <f t="shared" si="661"/>
        <v>0</v>
      </c>
      <c r="BA344" s="11">
        <f t="shared" si="661"/>
        <v>0</v>
      </c>
      <c r="BB344" s="11">
        <f t="shared" si="661"/>
        <v>0</v>
      </c>
      <c r="BC344" s="11">
        <f t="shared" si="661"/>
        <v>1909</v>
      </c>
      <c r="BD344" s="11">
        <f t="shared" si="661"/>
        <v>0</v>
      </c>
    </row>
    <row r="345" spans="1:56" ht="18.75" hidden="1" customHeight="1">
      <c r="A345" s="29" t="s">
        <v>66</v>
      </c>
      <c r="B345" s="27">
        <f>B343</f>
        <v>909</v>
      </c>
      <c r="C345" s="27" t="s">
        <v>29</v>
      </c>
      <c r="D345" s="27" t="s">
        <v>21</v>
      </c>
      <c r="E345" s="27" t="s">
        <v>377</v>
      </c>
      <c r="F345" s="27" t="s">
        <v>67</v>
      </c>
      <c r="G345" s="9">
        <f t="shared" ref="G345:BD345" si="662">SUM(G346:G346)</f>
        <v>1909</v>
      </c>
      <c r="H345" s="9">
        <f t="shared" si="662"/>
        <v>0</v>
      </c>
      <c r="I345" s="9">
        <f t="shared" si="662"/>
        <v>0</v>
      </c>
      <c r="J345" s="9">
        <f t="shared" si="662"/>
        <v>0</v>
      </c>
      <c r="K345" s="9">
        <f t="shared" si="662"/>
        <v>0</v>
      </c>
      <c r="L345" s="9">
        <f t="shared" si="662"/>
        <v>0</v>
      </c>
      <c r="M345" s="9">
        <f t="shared" si="662"/>
        <v>1909</v>
      </c>
      <c r="N345" s="9">
        <f t="shared" si="662"/>
        <v>0</v>
      </c>
      <c r="O345" s="9">
        <f t="shared" si="662"/>
        <v>0</v>
      </c>
      <c r="P345" s="9">
        <f t="shared" si="662"/>
        <v>0</v>
      </c>
      <c r="Q345" s="9">
        <f t="shared" si="662"/>
        <v>0</v>
      </c>
      <c r="R345" s="9">
        <f t="shared" si="662"/>
        <v>0</v>
      </c>
      <c r="S345" s="9">
        <f t="shared" si="662"/>
        <v>1909</v>
      </c>
      <c r="T345" s="9">
        <f t="shared" si="662"/>
        <v>0</v>
      </c>
      <c r="U345" s="9">
        <f t="shared" si="662"/>
        <v>0</v>
      </c>
      <c r="V345" s="9">
        <f t="shared" si="662"/>
        <v>0</v>
      </c>
      <c r="W345" s="9">
        <f t="shared" si="662"/>
        <v>0</v>
      </c>
      <c r="X345" s="9">
        <f t="shared" si="662"/>
        <v>0</v>
      </c>
      <c r="Y345" s="9">
        <f t="shared" si="662"/>
        <v>1909</v>
      </c>
      <c r="Z345" s="9">
        <f t="shared" si="662"/>
        <v>0</v>
      </c>
      <c r="AA345" s="9">
        <f t="shared" si="662"/>
        <v>0</v>
      </c>
      <c r="AB345" s="9">
        <f t="shared" si="662"/>
        <v>0</v>
      </c>
      <c r="AC345" s="9">
        <f t="shared" si="662"/>
        <v>0</v>
      </c>
      <c r="AD345" s="9">
        <f t="shared" si="662"/>
        <v>0</v>
      </c>
      <c r="AE345" s="9">
        <f t="shared" si="662"/>
        <v>1909</v>
      </c>
      <c r="AF345" s="9">
        <f t="shared" si="662"/>
        <v>0</v>
      </c>
      <c r="AG345" s="9">
        <f t="shared" si="662"/>
        <v>0</v>
      </c>
      <c r="AH345" s="9">
        <f t="shared" si="662"/>
        <v>0</v>
      </c>
      <c r="AI345" s="9">
        <f t="shared" si="662"/>
        <v>0</v>
      </c>
      <c r="AJ345" s="9">
        <f t="shared" si="662"/>
        <v>0</v>
      </c>
      <c r="AK345" s="9">
        <f t="shared" si="662"/>
        <v>1909</v>
      </c>
      <c r="AL345" s="9">
        <f t="shared" si="662"/>
        <v>0</v>
      </c>
      <c r="AM345" s="9">
        <f t="shared" si="662"/>
        <v>0</v>
      </c>
      <c r="AN345" s="9">
        <f t="shared" si="662"/>
        <v>0</v>
      </c>
      <c r="AO345" s="9">
        <f t="shared" si="662"/>
        <v>0</v>
      </c>
      <c r="AP345" s="9">
        <f t="shared" si="662"/>
        <v>0</v>
      </c>
      <c r="AQ345" s="9">
        <f t="shared" si="662"/>
        <v>1909</v>
      </c>
      <c r="AR345" s="9">
        <f t="shared" si="662"/>
        <v>0</v>
      </c>
      <c r="AS345" s="9">
        <f t="shared" si="662"/>
        <v>0</v>
      </c>
      <c r="AT345" s="9">
        <f t="shared" si="662"/>
        <v>0</v>
      </c>
      <c r="AU345" s="9">
        <f t="shared" si="662"/>
        <v>0</v>
      </c>
      <c r="AV345" s="9">
        <f t="shared" si="662"/>
        <v>0</v>
      </c>
      <c r="AW345" s="9">
        <f t="shared" si="662"/>
        <v>1909</v>
      </c>
      <c r="AX345" s="9">
        <f t="shared" si="662"/>
        <v>0</v>
      </c>
      <c r="AY345" s="9">
        <f t="shared" si="662"/>
        <v>0</v>
      </c>
      <c r="AZ345" s="9">
        <f t="shared" si="662"/>
        <v>0</v>
      </c>
      <c r="BA345" s="9">
        <f t="shared" si="662"/>
        <v>0</v>
      </c>
      <c r="BB345" s="9">
        <f t="shared" si="662"/>
        <v>0</v>
      </c>
      <c r="BC345" s="9">
        <f t="shared" si="662"/>
        <v>1909</v>
      </c>
      <c r="BD345" s="9">
        <f t="shared" si="662"/>
        <v>0</v>
      </c>
    </row>
    <row r="346" spans="1:56" ht="51" hidden="1" customHeight="1">
      <c r="A346" s="26" t="s">
        <v>414</v>
      </c>
      <c r="B346" s="27">
        <f>B344</f>
        <v>909</v>
      </c>
      <c r="C346" s="27" t="s">
        <v>29</v>
      </c>
      <c r="D346" s="27" t="s">
        <v>21</v>
      </c>
      <c r="E346" s="27" t="s">
        <v>377</v>
      </c>
      <c r="F346" s="27" t="s">
        <v>254</v>
      </c>
      <c r="G346" s="9">
        <v>1909</v>
      </c>
      <c r="H346" s="9"/>
      <c r="I346" s="9"/>
      <c r="J346" s="9"/>
      <c r="K346" s="9"/>
      <c r="L346" s="9"/>
      <c r="M346" s="9">
        <f>G346+I346+J346+K346+L346</f>
        <v>1909</v>
      </c>
      <c r="N346" s="10">
        <f>H346+L346</f>
        <v>0</v>
      </c>
      <c r="O346" s="9"/>
      <c r="P346" s="9"/>
      <c r="Q346" s="9"/>
      <c r="R346" s="9"/>
      <c r="S346" s="9">
        <f>M346+O346+P346+Q346+R346</f>
        <v>1909</v>
      </c>
      <c r="T346" s="10">
        <f>N346+R346</f>
        <v>0</v>
      </c>
      <c r="U346" s="9"/>
      <c r="V346" s="9"/>
      <c r="W346" s="9"/>
      <c r="X346" s="9"/>
      <c r="Y346" s="9">
        <f>S346+U346+V346+W346+X346</f>
        <v>1909</v>
      </c>
      <c r="Z346" s="10">
        <f>T346+X346</f>
        <v>0</v>
      </c>
      <c r="AA346" s="9"/>
      <c r="AB346" s="9"/>
      <c r="AC346" s="9"/>
      <c r="AD346" s="9"/>
      <c r="AE346" s="9">
        <f>Y346+AA346+AB346+AC346+AD346</f>
        <v>1909</v>
      </c>
      <c r="AF346" s="10">
        <f>Z346+AD346</f>
        <v>0</v>
      </c>
      <c r="AG346" s="9"/>
      <c r="AH346" s="9"/>
      <c r="AI346" s="9"/>
      <c r="AJ346" s="9"/>
      <c r="AK346" s="9">
        <f>AE346+AG346+AH346+AI346+AJ346</f>
        <v>1909</v>
      </c>
      <c r="AL346" s="10">
        <f>AF346+AJ346</f>
        <v>0</v>
      </c>
      <c r="AM346" s="9"/>
      <c r="AN346" s="9"/>
      <c r="AO346" s="9"/>
      <c r="AP346" s="9"/>
      <c r="AQ346" s="9">
        <f>AK346+AM346+AN346+AO346+AP346</f>
        <v>1909</v>
      </c>
      <c r="AR346" s="10">
        <f>AL346+AP346</f>
        <v>0</v>
      </c>
      <c r="AS346" s="9"/>
      <c r="AT346" s="9"/>
      <c r="AU346" s="9"/>
      <c r="AV346" s="9"/>
      <c r="AW346" s="9">
        <f>AQ346+AS346+AT346+AU346+AV346</f>
        <v>1909</v>
      </c>
      <c r="AX346" s="10">
        <f>AR346+AV346</f>
        <v>0</v>
      </c>
      <c r="AY346" s="9"/>
      <c r="AZ346" s="9"/>
      <c r="BA346" s="9"/>
      <c r="BB346" s="9"/>
      <c r="BC346" s="9">
        <f>AW346+AY346+AZ346+BA346+BB346</f>
        <v>1909</v>
      </c>
      <c r="BD346" s="10">
        <f>AX346+BB346</f>
        <v>0</v>
      </c>
    </row>
    <row r="347" spans="1:56" ht="84" hidden="1" customHeight="1">
      <c r="A347" s="29" t="s">
        <v>480</v>
      </c>
      <c r="B347" s="27">
        <f>B345</f>
        <v>909</v>
      </c>
      <c r="C347" s="27" t="s">
        <v>29</v>
      </c>
      <c r="D347" s="27" t="s">
        <v>21</v>
      </c>
      <c r="E347" s="27" t="s">
        <v>378</v>
      </c>
      <c r="F347" s="27"/>
      <c r="G347" s="11">
        <f>G348</f>
        <v>12953</v>
      </c>
      <c r="H347" s="11">
        <f>H348</f>
        <v>0</v>
      </c>
      <c r="I347" s="11">
        <f t="shared" ref="I347:X348" si="663">I348</f>
        <v>0</v>
      </c>
      <c r="J347" s="11">
        <f t="shared" si="663"/>
        <v>0</v>
      </c>
      <c r="K347" s="11">
        <f t="shared" si="663"/>
        <v>0</v>
      </c>
      <c r="L347" s="11">
        <f t="shared" si="663"/>
        <v>0</v>
      </c>
      <c r="M347" s="11">
        <f t="shared" si="663"/>
        <v>12953</v>
      </c>
      <c r="N347" s="11">
        <f t="shared" si="663"/>
        <v>0</v>
      </c>
      <c r="O347" s="11">
        <f t="shared" si="663"/>
        <v>0</v>
      </c>
      <c r="P347" s="11">
        <f t="shared" si="663"/>
        <v>0</v>
      </c>
      <c r="Q347" s="11">
        <f t="shared" si="663"/>
        <v>0</v>
      </c>
      <c r="R347" s="11">
        <f t="shared" si="663"/>
        <v>0</v>
      </c>
      <c r="S347" s="11">
        <f t="shared" si="663"/>
        <v>12953</v>
      </c>
      <c r="T347" s="11">
        <f t="shared" si="663"/>
        <v>0</v>
      </c>
      <c r="U347" s="11">
        <f t="shared" si="663"/>
        <v>0</v>
      </c>
      <c r="V347" s="11">
        <f t="shared" si="663"/>
        <v>0</v>
      </c>
      <c r="W347" s="11">
        <f t="shared" si="663"/>
        <v>0</v>
      </c>
      <c r="X347" s="11">
        <f t="shared" si="663"/>
        <v>0</v>
      </c>
      <c r="Y347" s="11">
        <f t="shared" ref="U347:AJ348" si="664">Y348</f>
        <v>12953</v>
      </c>
      <c r="Z347" s="11">
        <f t="shared" si="664"/>
        <v>0</v>
      </c>
      <c r="AA347" s="11">
        <f t="shared" si="664"/>
        <v>0</v>
      </c>
      <c r="AB347" s="11">
        <f t="shared" si="664"/>
        <v>0</v>
      </c>
      <c r="AC347" s="11">
        <f t="shared" si="664"/>
        <v>0</v>
      </c>
      <c r="AD347" s="11">
        <f t="shared" si="664"/>
        <v>0</v>
      </c>
      <c r="AE347" s="11">
        <f t="shared" si="664"/>
        <v>12953</v>
      </c>
      <c r="AF347" s="11">
        <f t="shared" si="664"/>
        <v>0</v>
      </c>
      <c r="AG347" s="11">
        <f t="shared" si="664"/>
        <v>0</v>
      </c>
      <c r="AH347" s="11">
        <f t="shared" si="664"/>
        <v>0</v>
      </c>
      <c r="AI347" s="11">
        <f t="shared" si="664"/>
        <v>0</v>
      </c>
      <c r="AJ347" s="11">
        <f t="shared" si="664"/>
        <v>0</v>
      </c>
      <c r="AK347" s="11">
        <f t="shared" ref="AG347:AV348" si="665">AK348</f>
        <v>12953</v>
      </c>
      <c r="AL347" s="11">
        <f t="shared" si="665"/>
        <v>0</v>
      </c>
      <c r="AM347" s="11">
        <f t="shared" si="665"/>
        <v>0</v>
      </c>
      <c r="AN347" s="11">
        <f t="shared" si="665"/>
        <v>0</v>
      </c>
      <c r="AO347" s="11">
        <f t="shared" si="665"/>
        <v>0</v>
      </c>
      <c r="AP347" s="11">
        <f t="shared" si="665"/>
        <v>0</v>
      </c>
      <c r="AQ347" s="11">
        <f t="shared" si="665"/>
        <v>12953</v>
      </c>
      <c r="AR347" s="11">
        <f t="shared" si="665"/>
        <v>0</v>
      </c>
      <c r="AS347" s="11">
        <f t="shared" si="665"/>
        <v>0</v>
      </c>
      <c r="AT347" s="11">
        <f t="shared" si="665"/>
        <v>0</v>
      </c>
      <c r="AU347" s="11">
        <f t="shared" si="665"/>
        <v>0</v>
      </c>
      <c r="AV347" s="11">
        <f t="shared" si="665"/>
        <v>0</v>
      </c>
      <c r="AW347" s="11">
        <f t="shared" ref="AS347:BD348" si="666">AW348</f>
        <v>12953</v>
      </c>
      <c r="AX347" s="11">
        <f t="shared" si="666"/>
        <v>0</v>
      </c>
      <c r="AY347" s="11">
        <f t="shared" si="666"/>
        <v>0</v>
      </c>
      <c r="AZ347" s="11">
        <f t="shared" si="666"/>
        <v>0</v>
      </c>
      <c r="BA347" s="11">
        <f t="shared" si="666"/>
        <v>0</v>
      </c>
      <c r="BB347" s="11">
        <f t="shared" si="666"/>
        <v>0</v>
      </c>
      <c r="BC347" s="11">
        <f t="shared" si="666"/>
        <v>12953</v>
      </c>
      <c r="BD347" s="11">
        <f t="shared" si="666"/>
        <v>0</v>
      </c>
    </row>
    <row r="348" spans="1:56" ht="19.5" hidden="1" customHeight="1">
      <c r="A348" s="29" t="s">
        <v>66</v>
      </c>
      <c r="B348" s="27">
        <f>B347</f>
        <v>909</v>
      </c>
      <c r="C348" s="27" t="s">
        <v>29</v>
      </c>
      <c r="D348" s="27" t="s">
        <v>21</v>
      </c>
      <c r="E348" s="27" t="s">
        <v>378</v>
      </c>
      <c r="F348" s="27" t="s">
        <v>67</v>
      </c>
      <c r="G348" s="9">
        <f>G349</f>
        <v>12953</v>
      </c>
      <c r="H348" s="9">
        <f>H349</f>
        <v>0</v>
      </c>
      <c r="I348" s="9">
        <f t="shared" si="663"/>
        <v>0</v>
      </c>
      <c r="J348" s="9">
        <f t="shared" si="663"/>
        <v>0</v>
      </c>
      <c r="K348" s="9">
        <f t="shared" si="663"/>
        <v>0</v>
      </c>
      <c r="L348" s="9">
        <f t="shared" si="663"/>
        <v>0</v>
      </c>
      <c r="M348" s="9">
        <f t="shared" si="663"/>
        <v>12953</v>
      </c>
      <c r="N348" s="9">
        <f t="shared" si="663"/>
        <v>0</v>
      </c>
      <c r="O348" s="9">
        <f t="shared" si="663"/>
        <v>0</v>
      </c>
      <c r="P348" s="9">
        <f t="shared" si="663"/>
        <v>0</v>
      </c>
      <c r="Q348" s="9">
        <f t="shared" si="663"/>
        <v>0</v>
      </c>
      <c r="R348" s="9">
        <f t="shared" si="663"/>
        <v>0</v>
      </c>
      <c r="S348" s="9">
        <f t="shared" si="663"/>
        <v>12953</v>
      </c>
      <c r="T348" s="9">
        <f t="shared" si="663"/>
        <v>0</v>
      </c>
      <c r="U348" s="9">
        <f t="shared" si="664"/>
        <v>0</v>
      </c>
      <c r="V348" s="9">
        <f t="shared" si="664"/>
        <v>0</v>
      </c>
      <c r="W348" s="9">
        <f t="shared" si="664"/>
        <v>0</v>
      </c>
      <c r="X348" s="9">
        <f t="shared" si="664"/>
        <v>0</v>
      </c>
      <c r="Y348" s="9">
        <f t="shared" si="664"/>
        <v>12953</v>
      </c>
      <c r="Z348" s="9">
        <f t="shared" si="664"/>
        <v>0</v>
      </c>
      <c r="AA348" s="9">
        <f t="shared" si="664"/>
        <v>0</v>
      </c>
      <c r="AB348" s="9">
        <f t="shared" si="664"/>
        <v>0</v>
      </c>
      <c r="AC348" s="9">
        <f t="shared" si="664"/>
        <v>0</v>
      </c>
      <c r="AD348" s="9">
        <f t="shared" si="664"/>
        <v>0</v>
      </c>
      <c r="AE348" s="9">
        <f t="shared" si="664"/>
        <v>12953</v>
      </c>
      <c r="AF348" s="9">
        <f t="shared" si="664"/>
        <v>0</v>
      </c>
      <c r="AG348" s="9">
        <f t="shared" si="665"/>
        <v>0</v>
      </c>
      <c r="AH348" s="9">
        <f t="shared" si="665"/>
        <v>0</v>
      </c>
      <c r="AI348" s="9">
        <f t="shared" si="665"/>
        <v>0</v>
      </c>
      <c r="AJ348" s="9">
        <f t="shared" si="665"/>
        <v>0</v>
      </c>
      <c r="AK348" s="9">
        <f t="shared" si="665"/>
        <v>12953</v>
      </c>
      <c r="AL348" s="9">
        <f t="shared" si="665"/>
        <v>0</v>
      </c>
      <c r="AM348" s="9">
        <f t="shared" si="665"/>
        <v>0</v>
      </c>
      <c r="AN348" s="9">
        <f t="shared" si="665"/>
        <v>0</v>
      </c>
      <c r="AO348" s="9">
        <f t="shared" si="665"/>
        <v>0</v>
      </c>
      <c r="AP348" s="9">
        <f t="shared" si="665"/>
        <v>0</v>
      </c>
      <c r="AQ348" s="9">
        <f t="shared" si="665"/>
        <v>12953</v>
      </c>
      <c r="AR348" s="9">
        <f t="shared" si="665"/>
        <v>0</v>
      </c>
      <c r="AS348" s="9">
        <f t="shared" si="666"/>
        <v>0</v>
      </c>
      <c r="AT348" s="9">
        <f t="shared" si="666"/>
        <v>0</v>
      </c>
      <c r="AU348" s="9">
        <f t="shared" si="666"/>
        <v>0</v>
      </c>
      <c r="AV348" s="9">
        <f t="shared" si="666"/>
        <v>0</v>
      </c>
      <c r="AW348" s="9">
        <f t="shared" si="666"/>
        <v>12953</v>
      </c>
      <c r="AX348" s="9">
        <f t="shared" si="666"/>
        <v>0</v>
      </c>
      <c r="AY348" s="9">
        <f t="shared" si="666"/>
        <v>0</v>
      </c>
      <c r="AZ348" s="9">
        <f t="shared" si="666"/>
        <v>0</v>
      </c>
      <c r="BA348" s="9">
        <f t="shared" si="666"/>
        <v>0</v>
      </c>
      <c r="BB348" s="9">
        <f t="shared" si="666"/>
        <v>0</v>
      </c>
      <c r="BC348" s="9">
        <f t="shared" si="666"/>
        <v>12953</v>
      </c>
      <c r="BD348" s="9">
        <f t="shared" si="666"/>
        <v>0</v>
      </c>
    </row>
    <row r="349" spans="1:56" ht="51" hidden="1" customHeight="1">
      <c r="A349" s="26" t="s">
        <v>414</v>
      </c>
      <c r="B349" s="27">
        <f>B348</f>
        <v>909</v>
      </c>
      <c r="C349" s="27" t="s">
        <v>29</v>
      </c>
      <c r="D349" s="27" t="s">
        <v>21</v>
      </c>
      <c r="E349" s="27" t="s">
        <v>378</v>
      </c>
      <c r="F349" s="27" t="s">
        <v>254</v>
      </c>
      <c r="G349" s="9">
        <v>12953</v>
      </c>
      <c r="H349" s="9"/>
      <c r="I349" s="9"/>
      <c r="J349" s="9"/>
      <c r="K349" s="9"/>
      <c r="L349" s="9"/>
      <c r="M349" s="9">
        <f>G349+I349+J349+K349+L349</f>
        <v>12953</v>
      </c>
      <c r="N349" s="10">
        <f>H349+L349</f>
        <v>0</v>
      </c>
      <c r="O349" s="9"/>
      <c r="P349" s="9"/>
      <c r="Q349" s="9"/>
      <c r="R349" s="9"/>
      <c r="S349" s="9">
        <f>M349+O349+P349+Q349+R349</f>
        <v>12953</v>
      </c>
      <c r="T349" s="10">
        <f>N349+R349</f>
        <v>0</v>
      </c>
      <c r="U349" s="9"/>
      <c r="V349" s="9"/>
      <c r="W349" s="9"/>
      <c r="X349" s="9"/>
      <c r="Y349" s="9">
        <f>S349+U349+V349+W349+X349</f>
        <v>12953</v>
      </c>
      <c r="Z349" s="10">
        <f>T349+X349</f>
        <v>0</v>
      </c>
      <c r="AA349" s="9"/>
      <c r="AB349" s="9"/>
      <c r="AC349" s="9"/>
      <c r="AD349" s="9"/>
      <c r="AE349" s="9">
        <f>Y349+AA349+AB349+AC349+AD349</f>
        <v>12953</v>
      </c>
      <c r="AF349" s="10">
        <f>Z349+AD349</f>
        <v>0</v>
      </c>
      <c r="AG349" s="9"/>
      <c r="AH349" s="9"/>
      <c r="AI349" s="9"/>
      <c r="AJ349" s="9"/>
      <c r="AK349" s="9">
        <f>AE349+AG349+AH349+AI349+AJ349</f>
        <v>12953</v>
      </c>
      <c r="AL349" s="10">
        <f>AF349+AJ349</f>
        <v>0</v>
      </c>
      <c r="AM349" s="9"/>
      <c r="AN349" s="9"/>
      <c r="AO349" s="9"/>
      <c r="AP349" s="9"/>
      <c r="AQ349" s="9">
        <f>AK349+AM349+AN349+AO349+AP349</f>
        <v>12953</v>
      </c>
      <c r="AR349" s="10">
        <f>AL349+AP349</f>
        <v>0</v>
      </c>
      <c r="AS349" s="9"/>
      <c r="AT349" s="9"/>
      <c r="AU349" s="9"/>
      <c r="AV349" s="9"/>
      <c r="AW349" s="9">
        <f>AQ349+AS349+AT349+AU349+AV349</f>
        <v>12953</v>
      </c>
      <c r="AX349" s="10">
        <f>AR349+AV349</f>
        <v>0</v>
      </c>
      <c r="AY349" s="9"/>
      <c r="AZ349" s="9"/>
      <c r="BA349" s="9"/>
      <c r="BB349" s="9"/>
      <c r="BC349" s="9">
        <f>AW349+AY349+AZ349+BA349+BB349</f>
        <v>12953</v>
      </c>
      <c r="BD349" s="10">
        <f>AX349+BB349</f>
        <v>0</v>
      </c>
    </row>
    <row r="350" spans="1:56" ht="66.75" hidden="1" customHeight="1">
      <c r="A350" s="29" t="s">
        <v>481</v>
      </c>
      <c r="B350" s="27">
        <f>B349</f>
        <v>909</v>
      </c>
      <c r="C350" s="27" t="s">
        <v>29</v>
      </c>
      <c r="D350" s="27" t="s">
        <v>21</v>
      </c>
      <c r="E350" s="27" t="s">
        <v>418</v>
      </c>
      <c r="F350" s="27"/>
      <c r="G350" s="9">
        <f>G351</f>
        <v>4449</v>
      </c>
      <c r="H350" s="9">
        <f>H351</f>
        <v>0</v>
      </c>
      <c r="I350" s="9">
        <f t="shared" ref="I350:X351" si="667">I351</f>
        <v>0</v>
      </c>
      <c r="J350" s="9">
        <f t="shared" si="667"/>
        <v>0</v>
      </c>
      <c r="K350" s="9">
        <f t="shared" si="667"/>
        <v>0</v>
      </c>
      <c r="L350" s="9">
        <f t="shared" si="667"/>
        <v>0</v>
      </c>
      <c r="M350" s="9">
        <f t="shared" si="667"/>
        <v>4449</v>
      </c>
      <c r="N350" s="9">
        <f t="shared" si="667"/>
        <v>0</v>
      </c>
      <c r="O350" s="9">
        <f t="shared" si="667"/>
        <v>0</v>
      </c>
      <c r="P350" s="9">
        <f t="shared" si="667"/>
        <v>0</v>
      </c>
      <c r="Q350" s="9">
        <f t="shared" si="667"/>
        <v>0</v>
      </c>
      <c r="R350" s="9">
        <f t="shared" si="667"/>
        <v>0</v>
      </c>
      <c r="S350" s="9">
        <f t="shared" si="667"/>
        <v>4449</v>
      </c>
      <c r="T350" s="9">
        <f t="shared" si="667"/>
        <v>0</v>
      </c>
      <c r="U350" s="9">
        <f t="shared" si="667"/>
        <v>0</v>
      </c>
      <c r="V350" s="9">
        <f t="shared" si="667"/>
        <v>0</v>
      </c>
      <c r="W350" s="9">
        <f t="shared" si="667"/>
        <v>0</v>
      </c>
      <c r="X350" s="9">
        <f t="shared" si="667"/>
        <v>0</v>
      </c>
      <c r="Y350" s="9">
        <f t="shared" ref="U350:AJ351" si="668">Y351</f>
        <v>4449</v>
      </c>
      <c r="Z350" s="9">
        <f t="shared" si="668"/>
        <v>0</v>
      </c>
      <c r="AA350" s="9">
        <f t="shared" si="668"/>
        <v>0</v>
      </c>
      <c r="AB350" s="9">
        <f t="shared" si="668"/>
        <v>0</v>
      </c>
      <c r="AC350" s="9">
        <f t="shared" si="668"/>
        <v>0</v>
      </c>
      <c r="AD350" s="9">
        <f t="shared" si="668"/>
        <v>0</v>
      </c>
      <c r="AE350" s="9">
        <f t="shared" si="668"/>
        <v>4449</v>
      </c>
      <c r="AF350" s="9">
        <f t="shared" si="668"/>
        <v>0</v>
      </c>
      <c r="AG350" s="9">
        <f t="shared" si="668"/>
        <v>0</v>
      </c>
      <c r="AH350" s="9">
        <f t="shared" si="668"/>
        <v>0</v>
      </c>
      <c r="AI350" s="9">
        <f t="shared" si="668"/>
        <v>0</v>
      </c>
      <c r="AJ350" s="9">
        <f t="shared" si="668"/>
        <v>0</v>
      </c>
      <c r="AK350" s="9">
        <f t="shared" ref="AG350:AV351" si="669">AK351</f>
        <v>4449</v>
      </c>
      <c r="AL350" s="9">
        <f t="shared" si="669"/>
        <v>0</v>
      </c>
      <c r="AM350" s="9">
        <f t="shared" si="669"/>
        <v>0</v>
      </c>
      <c r="AN350" s="9">
        <f t="shared" si="669"/>
        <v>0</v>
      </c>
      <c r="AO350" s="9">
        <f t="shared" si="669"/>
        <v>0</v>
      </c>
      <c r="AP350" s="9">
        <f t="shared" si="669"/>
        <v>0</v>
      </c>
      <c r="AQ350" s="9">
        <f t="shared" si="669"/>
        <v>4449</v>
      </c>
      <c r="AR350" s="9">
        <f t="shared" si="669"/>
        <v>0</v>
      </c>
      <c r="AS350" s="9">
        <f t="shared" si="669"/>
        <v>0</v>
      </c>
      <c r="AT350" s="9">
        <f t="shared" si="669"/>
        <v>0</v>
      </c>
      <c r="AU350" s="9">
        <f t="shared" si="669"/>
        <v>0</v>
      </c>
      <c r="AV350" s="9">
        <f t="shared" si="669"/>
        <v>0</v>
      </c>
      <c r="AW350" s="9">
        <f t="shared" ref="AS350:BD351" si="670">AW351</f>
        <v>4449</v>
      </c>
      <c r="AX350" s="9">
        <f t="shared" si="670"/>
        <v>0</v>
      </c>
      <c r="AY350" s="9">
        <f t="shared" si="670"/>
        <v>0</v>
      </c>
      <c r="AZ350" s="9">
        <f t="shared" si="670"/>
        <v>0</v>
      </c>
      <c r="BA350" s="9">
        <f t="shared" si="670"/>
        <v>0</v>
      </c>
      <c r="BB350" s="9">
        <f t="shared" si="670"/>
        <v>0</v>
      </c>
      <c r="BC350" s="9">
        <f t="shared" si="670"/>
        <v>4449</v>
      </c>
      <c r="BD350" s="9">
        <f t="shared" si="670"/>
        <v>0</v>
      </c>
    </row>
    <row r="351" spans="1:56" ht="19.5" hidden="1" customHeight="1">
      <c r="A351" s="29" t="s">
        <v>66</v>
      </c>
      <c r="B351" s="27">
        <f>B350</f>
        <v>909</v>
      </c>
      <c r="C351" s="27" t="s">
        <v>29</v>
      </c>
      <c r="D351" s="27" t="s">
        <v>21</v>
      </c>
      <c r="E351" s="27" t="s">
        <v>418</v>
      </c>
      <c r="F351" s="27" t="s">
        <v>67</v>
      </c>
      <c r="G351" s="9">
        <f>G352</f>
        <v>4449</v>
      </c>
      <c r="H351" s="9">
        <f>H352</f>
        <v>0</v>
      </c>
      <c r="I351" s="9">
        <f t="shared" si="667"/>
        <v>0</v>
      </c>
      <c r="J351" s="9">
        <f t="shared" si="667"/>
        <v>0</v>
      </c>
      <c r="K351" s="9">
        <f t="shared" si="667"/>
        <v>0</v>
      </c>
      <c r="L351" s="9">
        <f t="shared" si="667"/>
        <v>0</v>
      </c>
      <c r="M351" s="9">
        <f t="shared" si="667"/>
        <v>4449</v>
      </c>
      <c r="N351" s="9">
        <f t="shared" si="667"/>
        <v>0</v>
      </c>
      <c r="O351" s="9">
        <f t="shared" si="667"/>
        <v>0</v>
      </c>
      <c r="P351" s="9">
        <f t="shared" si="667"/>
        <v>0</v>
      </c>
      <c r="Q351" s="9">
        <f t="shared" si="667"/>
        <v>0</v>
      </c>
      <c r="R351" s="9">
        <f t="shared" si="667"/>
        <v>0</v>
      </c>
      <c r="S351" s="9">
        <f t="shared" si="667"/>
        <v>4449</v>
      </c>
      <c r="T351" s="9">
        <f t="shared" si="667"/>
        <v>0</v>
      </c>
      <c r="U351" s="9">
        <f t="shared" si="668"/>
        <v>0</v>
      </c>
      <c r="V351" s="9">
        <f t="shared" si="668"/>
        <v>0</v>
      </c>
      <c r="W351" s="9">
        <f t="shared" si="668"/>
        <v>0</v>
      </c>
      <c r="X351" s="9">
        <f t="shared" si="668"/>
        <v>0</v>
      </c>
      <c r="Y351" s="9">
        <f t="shared" si="668"/>
        <v>4449</v>
      </c>
      <c r="Z351" s="9">
        <f t="shared" si="668"/>
        <v>0</v>
      </c>
      <c r="AA351" s="9">
        <f t="shared" si="668"/>
        <v>0</v>
      </c>
      <c r="AB351" s="9">
        <f t="shared" si="668"/>
        <v>0</v>
      </c>
      <c r="AC351" s="9">
        <f t="shared" si="668"/>
        <v>0</v>
      </c>
      <c r="AD351" s="9">
        <f t="shared" si="668"/>
        <v>0</v>
      </c>
      <c r="AE351" s="9">
        <f t="shared" si="668"/>
        <v>4449</v>
      </c>
      <c r="AF351" s="9">
        <f t="shared" si="668"/>
        <v>0</v>
      </c>
      <c r="AG351" s="9">
        <f t="shared" si="669"/>
        <v>0</v>
      </c>
      <c r="AH351" s="9">
        <f t="shared" si="669"/>
        <v>0</v>
      </c>
      <c r="AI351" s="9">
        <f t="shared" si="669"/>
        <v>0</v>
      </c>
      <c r="AJ351" s="9">
        <f t="shared" si="669"/>
        <v>0</v>
      </c>
      <c r="AK351" s="9">
        <f t="shared" si="669"/>
        <v>4449</v>
      </c>
      <c r="AL351" s="9">
        <f t="shared" si="669"/>
        <v>0</v>
      </c>
      <c r="AM351" s="9">
        <f t="shared" si="669"/>
        <v>0</v>
      </c>
      <c r="AN351" s="9">
        <f t="shared" si="669"/>
        <v>0</v>
      </c>
      <c r="AO351" s="9">
        <f t="shared" si="669"/>
        <v>0</v>
      </c>
      <c r="AP351" s="9">
        <f t="shared" si="669"/>
        <v>0</v>
      </c>
      <c r="AQ351" s="9">
        <f t="shared" si="669"/>
        <v>4449</v>
      </c>
      <c r="AR351" s="9">
        <f t="shared" si="669"/>
        <v>0</v>
      </c>
      <c r="AS351" s="9">
        <f t="shared" si="670"/>
        <v>0</v>
      </c>
      <c r="AT351" s="9">
        <f t="shared" si="670"/>
        <v>0</v>
      </c>
      <c r="AU351" s="9">
        <f t="shared" si="670"/>
        <v>0</v>
      </c>
      <c r="AV351" s="9">
        <f t="shared" si="670"/>
        <v>0</v>
      </c>
      <c r="AW351" s="9">
        <f t="shared" si="670"/>
        <v>4449</v>
      </c>
      <c r="AX351" s="9">
        <f t="shared" si="670"/>
        <v>0</v>
      </c>
      <c r="AY351" s="9">
        <f t="shared" si="670"/>
        <v>0</v>
      </c>
      <c r="AZ351" s="9">
        <f t="shared" si="670"/>
        <v>0</v>
      </c>
      <c r="BA351" s="9">
        <f t="shared" si="670"/>
        <v>0</v>
      </c>
      <c r="BB351" s="9">
        <f t="shared" si="670"/>
        <v>0</v>
      </c>
      <c r="BC351" s="9">
        <f t="shared" si="670"/>
        <v>4449</v>
      </c>
      <c r="BD351" s="9">
        <f t="shared" si="670"/>
        <v>0</v>
      </c>
    </row>
    <row r="352" spans="1:56" ht="50.25" hidden="1" customHeight="1">
      <c r="A352" s="26" t="s">
        <v>414</v>
      </c>
      <c r="B352" s="27">
        <f>B351</f>
        <v>909</v>
      </c>
      <c r="C352" s="27" t="s">
        <v>29</v>
      </c>
      <c r="D352" s="27" t="s">
        <v>21</v>
      </c>
      <c r="E352" s="27" t="s">
        <v>418</v>
      </c>
      <c r="F352" s="27" t="s">
        <v>254</v>
      </c>
      <c r="G352" s="9">
        <v>4449</v>
      </c>
      <c r="H352" s="9"/>
      <c r="I352" s="9"/>
      <c r="J352" s="9"/>
      <c r="K352" s="9"/>
      <c r="L352" s="9"/>
      <c r="M352" s="9">
        <f>G352+I352+J352+K352+L352</f>
        <v>4449</v>
      </c>
      <c r="N352" s="10">
        <f>H352+L352</f>
        <v>0</v>
      </c>
      <c r="O352" s="9"/>
      <c r="P352" s="9"/>
      <c r="Q352" s="9"/>
      <c r="R352" s="9"/>
      <c r="S352" s="9">
        <f>M352+O352+P352+Q352+R352</f>
        <v>4449</v>
      </c>
      <c r="T352" s="10">
        <f>N352+R352</f>
        <v>0</v>
      </c>
      <c r="U352" s="9"/>
      <c r="V352" s="9"/>
      <c r="W352" s="9"/>
      <c r="X352" s="9"/>
      <c r="Y352" s="9">
        <f>S352+U352+V352+W352+X352</f>
        <v>4449</v>
      </c>
      <c r="Z352" s="10">
        <f>T352+X352</f>
        <v>0</v>
      </c>
      <c r="AA352" s="9"/>
      <c r="AB352" s="9"/>
      <c r="AC352" s="9"/>
      <c r="AD352" s="9"/>
      <c r="AE352" s="9">
        <f>Y352+AA352+AB352+AC352+AD352</f>
        <v>4449</v>
      </c>
      <c r="AF352" s="10">
        <f>Z352+AD352</f>
        <v>0</v>
      </c>
      <c r="AG352" s="9"/>
      <c r="AH352" s="9"/>
      <c r="AI352" s="9"/>
      <c r="AJ352" s="9"/>
      <c r="AK352" s="9">
        <f>AE352+AG352+AH352+AI352+AJ352</f>
        <v>4449</v>
      </c>
      <c r="AL352" s="10">
        <f>AF352+AJ352</f>
        <v>0</v>
      </c>
      <c r="AM352" s="9"/>
      <c r="AN352" s="9"/>
      <c r="AO352" s="9"/>
      <c r="AP352" s="9"/>
      <c r="AQ352" s="9">
        <f>AK352+AM352+AN352+AO352+AP352</f>
        <v>4449</v>
      </c>
      <c r="AR352" s="10">
        <f>AL352+AP352</f>
        <v>0</v>
      </c>
      <c r="AS352" s="9"/>
      <c r="AT352" s="9"/>
      <c r="AU352" s="9"/>
      <c r="AV352" s="9"/>
      <c r="AW352" s="9">
        <f>AQ352+AS352+AT352+AU352+AV352</f>
        <v>4449</v>
      </c>
      <c r="AX352" s="10">
        <f>AR352+AV352</f>
        <v>0</v>
      </c>
      <c r="AY352" s="9"/>
      <c r="AZ352" s="9"/>
      <c r="BA352" s="9"/>
      <c r="BB352" s="9"/>
      <c r="BC352" s="9">
        <f>AW352+AY352+AZ352+BA352+BB352</f>
        <v>4449</v>
      </c>
      <c r="BD352" s="10">
        <f>AX352+BB352</f>
        <v>0</v>
      </c>
    </row>
    <row r="353" spans="1:56" ht="19.5" hidden="1" customHeight="1">
      <c r="A353" s="26"/>
      <c r="B353" s="27"/>
      <c r="C353" s="27"/>
      <c r="D353" s="27"/>
      <c r="E353" s="27"/>
      <c r="F353" s="27"/>
      <c r="G353" s="9"/>
      <c r="H353" s="9"/>
      <c r="I353" s="9"/>
      <c r="J353" s="9"/>
      <c r="K353" s="9"/>
      <c r="L353" s="9"/>
      <c r="M353" s="9"/>
      <c r="N353" s="10"/>
      <c r="O353" s="9"/>
      <c r="P353" s="9"/>
      <c r="Q353" s="9"/>
      <c r="R353" s="9"/>
      <c r="S353" s="9"/>
      <c r="T353" s="10"/>
      <c r="U353" s="9"/>
      <c r="V353" s="9"/>
      <c r="W353" s="9"/>
      <c r="X353" s="9"/>
      <c r="Y353" s="9"/>
      <c r="Z353" s="10"/>
      <c r="AA353" s="9"/>
      <c r="AB353" s="9"/>
      <c r="AC353" s="9"/>
      <c r="AD353" s="9"/>
      <c r="AE353" s="9"/>
      <c r="AF353" s="10"/>
      <c r="AG353" s="9"/>
      <c r="AH353" s="9"/>
      <c r="AI353" s="9"/>
      <c r="AJ353" s="9"/>
      <c r="AK353" s="9"/>
      <c r="AL353" s="10"/>
      <c r="AM353" s="9"/>
      <c r="AN353" s="9"/>
      <c r="AO353" s="9"/>
      <c r="AP353" s="9"/>
      <c r="AQ353" s="9"/>
      <c r="AR353" s="10"/>
      <c r="AS353" s="9"/>
      <c r="AT353" s="9"/>
      <c r="AU353" s="9"/>
      <c r="AV353" s="9"/>
      <c r="AW353" s="9"/>
      <c r="AX353" s="10"/>
      <c r="AY353" s="9"/>
      <c r="AZ353" s="9"/>
      <c r="BA353" s="9"/>
      <c r="BB353" s="9"/>
      <c r="BC353" s="9"/>
      <c r="BD353" s="10"/>
    </row>
    <row r="354" spans="1:56" ht="17.399999999999999" hidden="1">
      <c r="A354" s="41" t="s">
        <v>323</v>
      </c>
      <c r="B354" s="25">
        <f>B348</f>
        <v>909</v>
      </c>
      <c r="C354" s="25" t="s">
        <v>29</v>
      </c>
      <c r="D354" s="25" t="s">
        <v>118</v>
      </c>
      <c r="E354" s="25"/>
      <c r="F354" s="25"/>
      <c r="G354" s="13">
        <f t="shared" ref="G354:H354" si="671">G355+G360</f>
        <v>569373</v>
      </c>
      <c r="H354" s="13">
        <f t="shared" si="671"/>
        <v>0</v>
      </c>
      <c r="I354" s="13">
        <f t="shared" ref="I354:N354" si="672">I355+I360</f>
        <v>-2614</v>
      </c>
      <c r="J354" s="13">
        <f t="shared" si="672"/>
        <v>524</v>
      </c>
      <c r="K354" s="13">
        <f t="shared" si="672"/>
        <v>0</v>
      </c>
      <c r="L354" s="13">
        <f t="shared" si="672"/>
        <v>0</v>
      </c>
      <c r="M354" s="13">
        <f t="shared" si="672"/>
        <v>567283</v>
      </c>
      <c r="N354" s="13">
        <f t="shared" si="672"/>
        <v>0</v>
      </c>
      <c r="O354" s="13">
        <f t="shared" ref="O354:T354" si="673">O355+O360</f>
        <v>0</v>
      </c>
      <c r="P354" s="13">
        <f t="shared" si="673"/>
        <v>0</v>
      </c>
      <c r="Q354" s="13">
        <f t="shared" si="673"/>
        <v>0</v>
      </c>
      <c r="R354" s="13">
        <f t="shared" si="673"/>
        <v>646462</v>
      </c>
      <c r="S354" s="13">
        <f t="shared" si="673"/>
        <v>1213745</v>
      </c>
      <c r="T354" s="13">
        <f t="shared" si="673"/>
        <v>646462</v>
      </c>
      <c r="U354" s="13">
        <f t="shared" ref="U354:Z354" si="674">U355+U360</f>
        <v>0</v>
      </c>
      <c r="V354" s="13">
        <f t="shared" si="674"/>
        <v>9</v>
      </c>
      <c r="W354" s="13">
        <f t="shared" si="674"/>
        <v>0</v>
      </c>
      <c r="X354" s="13">
        <f t="shared" si="674"/>
        <v>0</v>
      </c>
      <c r="Y354" s="13">
        <f t="shared" si="674"/>
        <v>1213754</v>
      </c>
      <c r="Z354" s="13">
        <f t="shared" si="674"/>
        <v>646462</v>
      </c>
      <c r="AA354" s="13">
        <f t="shared" ref="AA354:AF354" si="675">AA355+AA360</f>
        <v>-1160</v>
      </c>
      <c r="AB354" s="13">
        <f t="shared" si="675"/>
        <v>11418</v>
      </c>
      <c r="AC354" s="13">
        <f t="shared" si="675"/>
        <v>0</v>
      </c>
      <c r="AD354" s="13">
        <f t="shared" si="675"/>
        <v>163000</v>
      </c>
      <c r="AE354" s="13">
        <f t="shared" si="675"/>
        <v>1387012</v>
      </c>
      <c r="AF354" s="13">
        <f t="shared" si="675"/>
        <v>809462</v>
      </c>
      <c r="AG354" s="13">
        <f t="shared" ref="AG354:AL354" si="676">AG355+AG360</f>
        <v>0</v>
      </c>
      <c r="AH354" s="13">
        <f t="shared" si="676"/>
        <v>3208</v>
      </c>
      <c r="AI354" s="13">
        <f t="shared" si="676"/>
        <v>0</v>
      </c>
      <c r="AJ354" s="13">
        <f t="shared" si="676"/>
        <v>0</v>
      </c>
      <c r="AK354" s="13">
        <f t="shared" si="676"/>
        <v>1390220</v>
      </c>
      <c r="AL354" s="13">
        <f t="shared" si="676"/>
        <v>809462</v>
      </c>
      <c r="AM354" s="13">
        <f t="shared" ref="AM354:AR354" si="677">AM355+AM360</f>
        <v>0</v>
      </c>
      <c r="AN354" s="13">
        <f t="shared" si="677"/>
        <v>5011</v>
      </c>
      <c r="AO354" s="13">
        <f t="shared" si="677"/>
        <v>-4074</v>
      </c>
      <c r="AP354" s="13">
        <f t="shared" si="677"/>
        <v>0</v>
      </c>
      <c r="AQ354" s="13">
        <f t="shared" si="677"/>
        <v>1391157</v>
      </c>
      <c r="AR354" s="13">
        <f t="shared" si="677"/>
        <v>809462</v>
      </c>
      <c r="AS354" s="13">
        <f t="shared" ref="AS354:AX354" si="678">AS355+AS360</f>
        <v>0</v>
      </c>
      <c r="AT354" s="13">
        <f t="shared" si="678"/>
        <v>15901</v>
      </c>
      <c r="AU354" s="13">
        <f t="shared" si="678"/>
        <v>0</v>
      </c>
      <c r="AV354" s="13">
        <f t="shared" si="678"/>
        <v>0</v>
      </c>
      <c r="AW354" s="13">
        <f t="shared" si="678"/>
        <v>1407058</v>
      </c>
      <c r="AX354" s="13">
        <f t="shared" si="678"/>
        <v>809462</v>
      </c>
      <c r="AY354" s="13">
        <f t="shared" ref="AY354:BD354" si="679">AY355+AY360</f>
        <v>-31772</v>
      </c>
      <c r="AZ354" s="13">
        <f t="shared" si="679"/>
        <v>605</v>
      </c>
      <c r="BA354" s="13">
        <f t="shared" si="679"/>
        <v>-239</v>
      </c>
      <c r="BB354" s="13">
        <f t="shared" si="679"/>
        <v>20744</v>
      </c>
      <c r="BC354" s="13">
        <f t="shared" si="679"/>
        <v>1396396</v>
      </c>
      <c r="BD354" s="13">
        <f t="shared" si="679"/>
        <v>830206</v>
      </c>
    </row>
    <row r="355" spans="1:56" ht="72.75" hidden="1" customHeight="1">
      <c r="A355" s="29" t="s">
        <v>34</v>
      </c>
      <c r="B355" s="27">
        <f>B344</f>
        <v>909</v>
      </c>
      <c r="C355" s="27" t="s">
        <v>29</v>
      </c>
      <c r="D355" s="27" t="s">
        <v>118</v>
      </c>
      <c r="E355" s="27" t="s">
        <v>55</v>
      </c>
      <c r="F355" s="27"/>
      <c r="G355" s="11">
        <f t="shared" ref="G355:V358" si="680">G356</f>
        <v>835</v>
      </c>
      <c r="H355" s="11">
        <f t="shared" si="680"/>
        <v>0</v>
      </c>
      <c r="I355" s="11">
        <f t="shared" si="680"/>
        <v>0</v>
      </c>
      <c r="J355" s="11">
        <f t="shared" si="680"/>
        <v>0</v>
      </c>
      <c r="K355" s="11">
        <f t="shared" si="680"/>
        <v>0</v>
      </c>
      <c r="L355" s="11">
        <f t="shared" si="680"/>
        <v>0</v>
      </c>
      <c r="M355" s="11">
        <f t="shared" si="680"/>
        <v>835</v>
      </c>
      <c r="N355" s="11">
        <f t="shared" si="680"/>
        <v>0</v>
      </c>
      <c r="O355" s="11">
        <f t="shared" si="680"/>
        <v>0</v>
      </c>
      <c r="P355" s="11">
        <f t="shared" si="680"/>
        <v>0</v>
      </c>
      <c r="Q355" s="11">
        <f t="shared" si="680"/>
        <v>0</v>
      </c>
      <c r="R355" s="11">
        <f t="shared" si="680"/>
        <v>0</v>
      </c>
      <c r="S355" s="11">
        <f t="shared" si="680"/>
        <v>835</v>
      </c>
      <c r="T355" s="11">
        <f t="shared" si="680"/>
        <v>0</v>
      </c>
      <c r="U355" s="11">
        <f t="shared" si="680"/>
        <v>0</v>
      </c>
      <c r="V355" s="11">
        <f t="shared" si="680"/>
        <v>0</v>
      </c>
      <c r="W355" s="11">
        <f t="shared" ref="U355:AJ358" si="681">W356</f>
        <v>0</v>
      </c>
      <c r="X355" s="11">
        <f t="shared" si="681"/>
        <v>0</v>
      </c>
      <c r="Y355" s="11">
        <f t="shared" si="681"/>
        <v>835</v>
      </c>
      <c r="Z355" s="11">
        <f t="shared" si="681"/>
        <v>0</v>
      </c>
      <c r="AA355" s="11">
        <f t="shared" si="681"/>
        <v>0</v>
      </c>
      <c r="AB355" s="11">
        <f t="shared" si="681"/>
        <v>0</v>
      </c>
      <c r="AC355" s="11">
        <f t="shared" si="681"/>
        <v>0</v>
      </c>
      <c r="AD355" s="11">
        <f t="shared" si="681"/>
        <v>0</v>
      </c>
      <c r="AE355" s="11">
        <f t="shared" si="681"/>
        <v>835</v>
      </c>
      <c r="AF355" s="11">
        <f t="shared" si="681"/>
        <v>0</v>
      </c>
      <c r="AG355" s="11">
        <f t="shared" si="681"/>
        <v>0</v>
      </c>
      <c r="AH355" s="11">
        <f t="shared" si="681"/>
        <v>0</v>
      </c>
      <c r="AI355" s="11">
        <f t="shared" si="681"/>
        <v>0</v>
      </c>
      <c r="AJ355" s="11">
        <f t="shared" si="681"/>
        <v>0</v>
      </c>
      <c r="AK355" s="11">
        <f t="shared" ref="AG355:AV358" si="682">AK356</f>
        <v>835</v>
      </c>
      <c r="AL355" s="11">
        <f t="shared" si="682"/>
        <v>0</v>
      </c>
      <c r="AM355" s="11">
        <f t="shared" si="682"/>
        <v>0</v>
      </c>
      <c r="AN355" s="11">
        <f t="shared" si="682"/>
        <v>0</v>
      </c>
      <c r="AO355" s="11">
        <f t="shared" si="682"/>
        <v>-12</v>
      </c>
      <c r="AP355" s="11">
        <f t="shared" si="682"/>
        <v>0</v>
      </c>
      <c r="AQ355" s="11">
        <f t="shared" si="682"/>
        <v>823</v>
      </c>
      <c r="AR355" s="11">
        <f t="shared" si="682"/>
        <v>0</v>
      </c>
      <c r="AS355" s="11">
        <f t="shared" si="682"/>
        <v>0</v>
      </c>
      <c r="AT355" s="11">
        <f t="shared" si="682"/>
        <v>0</v>
      </c>
      <c r="AU355" s="11">
        <f t="shared" si="682"/>
        <v>0</v>
      </c>
      <c r="AV355" s="11">
        <f t="shared" si="682"/>
        <v>0</v>
      </c>
      <c r="AW355" s="11">
        <f t="shared" ref="AS355:BD358" si="683">AW356</f>
        <v>823</v>
      </c>
      <c r="AX355" s="11">
        <f t="shared" si="683"/>
        <v>0</v>
      </c>
      <c r="AY355" s="11">
        <f t="shared" si="683"/>
        <v>0</v>
      </c>
      <c r="AZ355" s="11">
        <f t="shared" si="683"/>
        <v>0</v>
      </c>
      <c r="BA355" s="11">
        <f t="shared" si="683"/>
        <v>0</v>
      </c>
      <c r="BB355" s="11">
        <f t="shared" si="683"/>
        <v>0</v>
      </c>
      <c r="BC355" s="11">
        <f t="shared" si="683"/>
        <v>823</v>
      </c>
      <c r="BD355" s="11">
        <f t="shared" si="683"/>
        <v>0</v>
      </c>
    </row>
    <row r="356" spans="1:56" ht="18.75" hidden="1" customHeight="1">
      <c r="A356" s="29" t="s">
        <v>15</v>
      </c>
      <c r="B356" s="27">
        <f>B345</f>
        <v>909</v>
      </c>
      <c r="C356" s="27" t="s">
        <v>347</v>
      </c>
      <c r="D356" s="27" t="s">
        <v>118</v>
      </c>
      <c r="E356" s="27" t="s">
        <v>56</v>
      </c>
      <c r="F356" s="27"/>
      <c r="G356" s="16">
        <f t="shared" si="680"/>
        <v>835</v>
      </c>
      <c r="H356" s="16">
        <f t="shared" si="680"/>
        <v>0</v>
      </c>
      <c r="I356" s="16">
        <f t="shared" si="680"/>
        <v>0</v>
      </c>
      <c r="J356" s="16">
        <f t="shared" si="680"/>
        <v>0</v>
      </c>
      <c r="K356" s="16">
        <f t="shared" si="680"/>
        <v>0</v>
      </c>
      <c r="L356" s="16">
        <f t="shared" si="680"/>
        <v>0</v>
      </c>
      <c r="M356" s="16">
        <f t="shared" si="680"/>
        <v>835</v>
      </c>
      <c r="N356" s="16">
        <f t="shared" si="680"/>
        <v>0</v>
      </c>
      <c r="O356" s="16">
        <f t="shared" si="680"/>
        <v>0</v>
      </c>
      <c r="P356" s="16">
        <f t="shared" si="680"/>
        <v>0</v>
      </c>
      <c r="Q356" s="16">
        <f t="shared" si="680"/>
        <v>0</v>
      </c>
      <c r="R356" s="16">
        <f t="shared" si="680"/>
        <v>0</v>
      </c>
      <c r="S356" s="16">
        <f t="shared" si="680"/>
        <v>835</v>
      </c>
      <c r="T356" s="16">
        <f t="shared" si="680"/>
        <v>0</v>
      </c>
      <c r="U356" s="16">
        <f t="shared" si="681"/>
        <v>0</v>
      </c>
      <c r="V356" s="16">
        <f t="shared" si="681"/>
        <v>0</v>
      </c>
      <c r="W356" s="16">
        <f t="shared" si="681"/>
        <v>0</v>
      </c>
      <c r="X356" s="16">
        <f t="shared" si="681"/>
        <v>0</v>
      </c>
      <c r="Y356" s="16">
        <f t="shared" si="681"/>
        <v>835</v>
      </c>
      <c r="Z356" s="16">
        <f t="shared" si="681"/>
        <v>0</v>
      </c>
      <c r="AA356" s="16">
        <f t="shared" si="681"/>
        <v>0</v>
      </c>
      <c r="AB356" s="16">
        <f t="shared" si="681"/>
        <v>0</v>
      </c>
      <c r="AC356" s="16">
        <f t="shared" si="681"/>
        <v>0</v>
      </c>
      <c r="AD356" s="16">
        <f t="shared" si="681"/>
        <v>0</v>
      </c>
      <c r="AE356" s="16">
        <f t="shared" si="681"/>
        <v>835</v>
      </c>
      <c r="AF356" s="16">
        <f t="shared" si="681"/>
        <v>0</v>
      </c>
      <c r="AG356" s="16">
        <f t="shared" si="682"/>
        <v>0</v>
      </c>
      <c r="AH356" s="16">
        <f t="shared" si="682"/>
        <v>0</v>
      </c>
      <c r="AI356" s="16">
        <f t="shared" si="682"/>
        <v>0</v>
      </c>
      <c r="AJ356" s="16">
        <f t="shared" si="682"/>
        <v>0</v>
      </c>
      <c r="AK356" s="16">
        <f t="shared" si="682"/>
        <v>835</v>
      </c>
      <c r="AL356" s="16">
        <f t="shared" si="682"/>
        <v>0</v>
      </c>
      <c r="AM356" s="16">
        <f t="shared" si="682"/>
        <v>0</v>
      </c>
      <c r="AN356" s="16">
        <f t="shared" si="682"/>
        <v>0</v>
      </c>
      <c r="AO356" s="16">
        <f t="shared" si="682"/>
        <v>-12</v>
      </c>
      <c r="AP356" s="16">
        <f t="shared" si="682"/>
        <v>0</v>
      </c>
      <c r="AQ356" s="16">
        <f t="shared" si="682"/>
        <v>823</v>
      </c>
      <c r="AR356" s="16">
        <f t="shared" si="682"/>
        <v>0</v>
      </c>
      <c r="AS356" s="16">
        <f t="shared" si="683"/>
        <v>0</v>
      </c>
      <c r="AT356" s="16">
        <f t="shared" si="683"/>
        <v>0</v>
      </c>
      <c r="AU356" s="16">
        <f t="shared" si="683"/>
        <v>0</v>
      </c>
      <c r="AV356" s="16">
        <f t="shared" si="683"/>
        <v>0</v>
      </c>
      <c r="AW356" s="16">
        <f t="shared" si="683"/>
        <v>823</v>
      </c>
      <c r="AX356" s="16">
        <f t="shared" si="683"/>
        <v>0</v>
      </c>
      <c r="AY356" s="16">
        <f t="shared" si="683"/>
        <v>0</v>
      </c>
      <c r="AZ356" s="16">
        <f t="shared" si="683"/>
        <v>0</v>
      </c>
      <c r="BA356" s="16">
        <f t="shared" si="683"/>
        <v>0</v>
      </c>
      <c r="BB356" s="16">
        <f t="shared" si="683"/>
        <v>0</v>
      </c>
      <c r="BC356" s="16">
        <f t="shared" si="683"/>
        <v>823</v>
      </c>
      <c r="BD356" s="16">
        <f t="shared" si="683"/>
        <v>0</v>
      </c>
    </row>
    <row r="357" spans="1:56" ht="21" hidden="1" customHeight="1">
      <c r="A357" s="29" t="s">
        <v>324</v>
      </c>
      <c r="B357" s="27">
        <f>B347</f>
        <v>909</v>
      </c>
      <c r="C357" s="27" t="s">
        <v>29</v>
      </c>
      <c r="D357" s="27" t="s">
        <v>118</v>
      </c>
      <c r="E357" s="27" t="s">
        <v>349</v>
      </c>
      <c r="F357" s="27"/>
      <c r="G357" s="11">
        <f t="shared" si="680"/>
        <v>835</v>
      </c>
      <c r="H357" s="11">
        <f t="shared" si="680"/>
        <v>0</v>
      </c>
      <c r="I357" s="11">
        <f t="shared" si="680"/>
        <v>0</v>
      </c>
      <c r="J357" s="11">
        <f t="shared" si="680"/>
        <v>0</v>
      </c>
      <c r="K357" s="11">
        <f t="shared" si="680"/>
        <v>0</v>
      </c>
      <c r="L357" s="11">
        <f t="shared" si="680"/>
        <v>0</v>
      </c>
      <c r="M357" s="11">
        <f t="shared" si="680"/>
        <v>835</v>
      </c>
      <c r="N357" s="11">
        <f t="shared" si="680"/>
        <v>0</v>
      </c>
      <c r="O357" s="11">
        <f t="shared" si="680"/>
        <v>0</v>
      </c>
      <c r="P357" s="11">
        <f t="shared" si="680"/>
        <v>0</v>
      </c>
      <c r="Q357" s="11">
        <f t="shared" si="680"/>
        <v>0</v>
      </c>
      <c r="R357" s="11">
        <f t="shared" si="680"/>
        <v>0</v>
      </c>
      <c r="S357" s="11">
        <f t="shared" si="680"/>
        <v>835</v>
      </c>
      <c r="T357" s="11">
        <f t="shared" si="680"/>
        <v>0</v>
      </c>
      <c r="U357" s="11">
        <f t="shared" si="681"/>
        <v>0</v>
      </c>
      <c r="V357" s="11">
        <f t="shared" si="681"/>
        <v>0</v>
      </c>
      <c r="W357" s="11">
        <f t="shared" si="681"/>
        <v>0</v>
      </c>
      <c r="X357" s="11">
        <f t="shared" si="681"/>
        <v>0</v>
      </c>
      <c r="Y357" s="11">
        <f t="shared" si="681"/>
        <v>835</v>
      </c>
      <c r="Z357" s="11">
        <f t="shared" si="681"/>
        <v>0</v>
      </c>
      <c r="AA357" s="11">
        <f t="shared" si="681"/>
        <v>0</v>
      </c>
      <c r="AB357" s="11">
        <f t="shared" si="681"/>
        <v>0</v>
      </c>
      <c r="AC357" s="11">
        <f t="shared" si="681"/>
        <v>0</v>
      </c>
      <c r="AD357" s="11">
        <f t="shared" si="681"/>
        <v>0</v>
      </c>
      <c r="AE357" s="11">
        <f t="shared" si="681"/>
        <v>835</v>
      </c>
      <c r="AF357" s="11">
        <f t="shared" si="681"/>
        <v>0</v>
      </c>
      <c r="AG357" s="11">
        <f t="shared" si="682"/>
        <v>0</v>
      </c>
      <c r="AH357" s="11">
        <f t="shared" si="682"/>
        <v>0</v>
      </c>
      <c r="AI357" s="11">
        <f t="shared" si="682"/>
        <v>0</v>
      </c>
      <c r="AJ357" s="11">
        <f t="shared" si="682"/>
        <v>0</v>
      </c>
      <c r="AK357" s="11">
        <f t="shared" si="682"/>
        <v>835</v>
      </c>
      <c r="AL357" s="11">
        <f t="shared" si="682"/>
        <v>0</v>
      </c>
      <c r="AM357" s="11">
        <f t="shared" si="682"/>
        <v>0</v>
      </c>
      <c r="AN357" s="11">
        <f t="shared" si="682"/>
        <v>0</v>
      </c>
      <c r="AO357" s="11">
        <f t="shared" si="682"/>
        <v>-12</v>
      </c>
      <c r="AP357" s="11">
        <f t="shared" si="682"/>
        <v>0</v>
      </c>
      <c r="AQ357" s="11">
        <f t="shared" si="682"/>
        <v>823</v>
      </c>
      <c r="AR357" s="11">
        <f t="shared" si="682"/>
        <v>0</v>
      </c>
      <c r="AS357" s="11">
        <f t="shared" si="683"/>
        <v>0</v>
      </c>
      <c r="AT357" s="11">
        <f t="shared" si="683"/>
        <v>0</v>
      </c>
      <c r="AU357" s="11">
        <f t="shared" si="683"/>
        <v>0</v>
      </c>
      <c r="AV357" s="11">
        <f t="shared" si="683"/>
        <v>0</v>
      </c>
      <c r="AW357" s="11">
        <f t="shared" si="683"/>
        <v>823</v>
      </c>
      <c r="AX357" s="11">
        <f t="shared" si="683"/>
        <v>0</v>
      </c>
      <c r="AY357" s="11">
        <f t="shared" si="683"/>
        <v>0</v>
      </c>
      <c r="AZ357" s="11">
        <f t="shared" si="683"/>
        <v>0</v>
      </c>
      <c r="BA357" s="11">
        <f t="shared" si="683"/>
        <v>0</v>
      </c>
      <c r="BB357" s="11">
        <f t="shared" si="683"/>
        <v>0</v>
      </c>
      <c r="BC357" s="11">
        <f t="shared" si="683"/>
        <v>823</v>
      </c>
      <c r="BD357" s="11">
        <f t="shared" si="683"/>
        <v>0</v>
      </c>
    </row>
    <row r="358" spans="1:56" ht="33.6" hidden="1">
      <c r="A358" s="26" t="s">
        <v>244</v>
      </c>
      <c r="B358" s="27">
        <f>B348</f>
        <v>909</v>
      </c>
      <c r="C358" s="27" t="s">
        <v>29</v>
      </c>
      <c r="D358" s="27" t="s">
        <v>118</v>
      </c>
      <c r="E358" s="27" t="s">
        <v>349</v>
      </c>
      <c r="F358" s="27" t="s">
        <v>31</v>
      </c>
      <c r="G358" s="11">
        <f t="shared" si="680"/>
        <v>835</v>
      </c>
      <c r="H358" s="11">
        <f t="shared" si="680"/>
        <v>0</v>
      </c>
      <c r="I358" s="11">
        <f t="shared" si="680"/>
        <v>0</v>
      </c>
      <c r="J358" s="11">
        <f t="shared" si="680"/>
        <v>0</v>
      </c>
      <c r="K358" s="11">
        <f t="shared" si="680"/>
        <v>0</v>
      </c>
      <c r="L358" s="11">
        <f t="shared" si="680"/>
        <v>0</v>
      </c>
      <c r="M358" s="11">
        <f t="shared" si="680"/>
        <v>835</v>
      </c>
      <c r="N358" s="11">
        <f t="shared" si="680"/>
        <v>0</v>
      </c>
      <c r="O358" s="11">
        <f t="shared" si="680"/>
        <v>0</v>
      </c>
      <c r="P358" s="11">
        <f t="shared" si="680"/>
        <v>0</v>
      </c>
      <c r="Q358" s="11">
        <f t="shared" si="680"/>
        <v>0</v>
      </c>
      <c r="R358" s="11">
        <f t="shared" si="680"/>
        <v>0</v>
      </c>
      <c r="S358" s="11">
        <f t="shared" si="680"/>
        <v>835</v>
      </c>
      <c r="T358" s="11">
        <f t="shared" si="680"/>
        <v>0</v>
      </c>
      <c r="U358" s="11">
        <f t="shared" si="681"/>
        <v>0</v>
      </c>
      <c r="V358" s="11">
        <f t="shared" si="681"/>
        <v>0</v>
      </c>
      <c r="W358" s="11">
        <f t="shared" si="681"/>
        <v>0</v>
      </c>
      <c r="X358" s="11">
        <f t="shared" si="681"/>
        <v>0</v>
      </c>
      <c r="Y358" s="11">
        <f t="shared" si="681"/>
        <v>835</v>
      </c>
      <c r="Z358" s="11">
        <f t="shared" si="681"/>
        <v>0</v>
      </c>
      <c r="AA358" s="11">
        <f t="shared" si="681"/>
        <v>0</v>
      </c>
      <c r="AB358" s="11">
        <f t="shared" si="681"/>
        <v>0</v>
      </c>
      <c r="AC358" s="11">
        <f t="shared" si="681"/>
        <v>0</v>
      </c>
      <c r="AD358" s="11">
        <f t="shared" si="681"/>
        <v>0</v>
      </c>
      <c r="AE358" s="11">
        <f t="shared" si="681"/>
        <v>835</v>
      </c>
      <c r="AF358" s="11">
        <f t="shared" si="681"/>
        <v>0</v>
      </c>
      <c r="AG358" s="11">
        <f t="shared" si="682"/>
        <v>0</v>
      </c>
      <c r="AH358" s="11">
        <f t="shared" si="682"/>
        <v>0</v>
      </c>
      <c r="AI358" s="11">
        <f t="shared" si="682"/>
        <v>0</v>
      </c>
      <c r="AJ358" s="11">
        <f t="shared" si="682"/>
        <v>0</v>
      </c>
      <c r="AK358" s="11">
        <f t="shared" si="682"/>
        <v>835</v>
      </c>
      <c r="AL358" s="11">
        <f t="shared" si="682"/>
        <v>0</v>
      </c>
      <c r="AM358" s="11">
        <f t="shared" si="682"/>
        <v>0</v>
      </c>
      <c r="AN358" s="11">
        <f t="shared" si="682"/>
        <v>0</v>
      </c>
      <c r="AO358" s="11">
        <f t="shared" si="682"/>
        <v>-12</v>
      </c>
      <c r="AP358" s="11">
        <f t="shared" si="682"/>
        <v>0</v>
      </c>
      <c r="AQ358" s="11">
        <f t="shared" si="682"/>
        <v>823</v>
      </c>
      <c r="AR358" s="11">
        <f t="shared" si="682"/>
        <v>0</v>
      </c>
      <c r="AS358" s="11">
        <f t="shared" si="683"/>
        <v>0</v>
      </c>
      <c r="AT358" s="11">
        <f t="shared" si="683"/>
        <v>0</v>
      </c>
      <c r="AU358" s="11">
        <f t="shared" si="683"/>
        <v>0</v>
      </c>
      <c r="AV358" s="11">
        <f t="shared" si="683"/>
        <v>0</v>
      </c>
      <c r="AW358" s="11">
        <f t="shared" si="683"/>
        <v>823</v>
      </c>
      <c r="AX358" s="11">
        <f t="shared" si="683"/>
        <v>0</v>
      </c>
      <c r="AY358" s="11">
        <f t="shared" si="683"/>
        <v>0</v>
      </c>
      <c r="AZ358" s="11">
        <f t="shared" si="683"/>
        <v>0</v>
      </c>
      <c r="BA358" s="11">
        <f t="shared" si="683"/>
        <v>0</v>
      </c>
      <c r="BB358" s="11">
        <f t="shared" si="683"/>
        <v>0</v>
      </c>
      <c r="BC358" s="11">
        <f t="shared" si="683"/>
        <v>823</v>
      </c>
      <c r="BD358" s="11">
        <f t="shared" si="683"/>
        <v>0</v>
      </c>
    </row>
    <row r="359" spans="1:56" ht="33.6" hidden="1">
      <c r="A359" s="29" t="s">
        <v>37</v>
      </c>
      <c r="B359" s="27">
        <f>B354</f>
        <v>909</v>
      </c>
      <c r="C359" s="27" t="s">
        <v>29</v>
      </c>
      <c r="D359" s="27" t="s">
        <v>118</v>
      </c>
      <c r="E359" s="27" t="s">
        <v>349</v>
      </c>
      <c r="F359" s="27" t="s">
        <v>38</v>
      </c>
      <c r="G359" s="9">
        <v>835</v>
      </c>
      <c r="H359" s="9"/>
      <c r="I359" s="9"/>
      <c r="J359" s="9"/>
      <c r="K359" s="9"/>
      <c r="L359" s="9"/>
      <c r="M359" s="9">
        <f>G359+I359+J359+K359+L359</f>
        <v>835</v>
      </c>
      <c r="N359" s="10">
        <f>H359+L359</f>
        <v>0</v>
      </c>
      <c r="O359" s="9"/>
      <c r="P359" s="9"/>
      <c r="Q359" s="9"/>
      <c r="R359" s="9"/>
      <c r="S359" s="9">
        <f>M359+O359+P359+Q359+R359</f>
        <v>835</v>
      </c>
      <c r="T359" s="10">
        <f>N359+R359</f>
        <v>0</v>
      </c>
      <c r="U359" s="9"/>
      <c r="V359" s="9"/>
      <c r="W359" s="9"/>
      <c r="X359" s="9"/>
      <c r="Y359" s="9">
        <f>S359+U359+V359+W359+X359</f>
        <v>835</v>
      </c>
      <c r="Z359" s="10">
        <f>T359+X359</f>
        <v>0</v>
      </c>
      <c r="AA359" s="9"/>
      <c r="AB359" s="9"/>
      <c r="AC359" s="9"/>
      <c r="AD359" s="9"/>
      <c r="AE359" s="9">
        <f>Y359+AA359+AB359+AC359+AD359</f>
        <v>835</v>
      </c>
      <c r="AF359" s="10">
        <f>Z359+AD359</f>
        <v>0</v>
      </c>
      <c r="AG359" s="9"/>
      <c r="AH359" s="9"/>
      <c r="AI359" s="9"/>
      <c r="AJ359" s="9"/>
      <c r="AK359" s="9">
        <f>AE359+AG359+AH359+AI359+AJ359</f>
        <v>835</v>
      </c>
      <c r="AL359" s="10">
        <f>AF359+AJ359</f>
        <v>0</v>
      </c>
      <c r="AM359" s="9"/>
      <c r="AN359" s="9"/>
      <c r="AO359" s="9">
        <v>-12</v>
      </c>
      <c r="AP359" s="9"/>
      <c r="AQ359" s="9">
        <f>AK359+AM359+AN359+AO359+AP359</f>
        <v>823</v>
      </c>
      <c r="AR359" s="10">
        <f>AL359+AP359</f>
        <v>0</v>
      </c>
      <c r="AS359" s="9"/>
      <c r="AT359" s="9"/>
      <c r="AU359" s="9"/>
      <c r="AV359" s="9"/>
      <c r="AW359" s="9">
        <f>AQ359+AS359+AT359+AU359+AV359</f>
        <v>823</v>
      </c>
      <c r="AX359" s="10">
        <f>AR359+AV359</f>
        <v>0</v>
      </c>
      <c r="AY359" s="9"/>
      <c r="AZ359" s="9"/>
      <c r="BA359" s="9"/>
      <c r="BB359" s="9"/>
      <c r="BC359" s="9">
        <f>AW359+AY359+AZ359+BA359+BB359</f>
        <v>823</v>
      </c>
      <c r="BD359" s="10">
        <f>AX359+BB359</f>
        <v>0</v>
      </c>
    </row>
    <row r="360" spans="1:56" ht="50.4" hidden="1">
      <c r="A360" s="29" t="s">
        <v>596</v>
      </c>
      <c r="B360" s="27">
        <v>909</v>
      </c>
      <c r="C360" s="27" t="s">
        <v>29</v>
      </c>
      <c r="D360" s="27" t="s">
        <v>118</v>
      </c>
      <c r="E360" s="27" t="s">
        <v>173</v>
      </c>
      <c r="F360" s="27"/>
      <c r="G360" s="9">
        <f>G366+G382+G361</f>
        <v>568538</v>
      </c>
      <c r="H360" s="9">
        <f>H366+H382+H361</f>
        <v>0</v>
      </c>
      <c r="I360" s="9">
        <f t="shared" ref="I360:N360" si="684">I366+I382+I361</f>
        <v>-2614</v>
      </c>
      <c r="J360" s="9">
        <f t="shared" si="684"/>
        <v>524</v>
      </c>
      <c r="K360" s="9">
        <f t="shared" si="684"/>
        <v>0</v>
      </c>
      <c r="L360" s="9">
        <f t="shared" si="684"/>
        <v>0</v>
      </c>
      <c r="M360" s="9">
        <f t="shared" si="684"/>
        <v>566448</v>
      </c>
      <c r="N360" s="9">
        <f t="shared" si="684"/>
        <v>0</v>
      </c>
      <c r="O360" s="9">
        <f t="shared" ref="O360:T360" si="685">O366+O382+O361</f>
        <v>0</v>
      </c>
      <c r="P360" s="9">
        <f t="shared" si="685"/>
        <v>0</v>
      </c>
      <c r="Q360" s="9">
        <f t="shared" si="685"/>
        <v>0</v>
      </c>
      <c r="R360" s="9">
        <f t="shared" si="685"/>
        <v>646462</v>
      </c>
      <c r="S360" s="9">
        <f t="shared" si="685"/>
        <v>1212910</v>
      </c>
      <c r="T360" s="9">
        <f t="shared" si="685"/>
        <v>646462</v>
      </c>
      <c r="U360" s="9">
        <f t="shared" ref="U360:Z360" si="686">U366+U382+U361</f>
        <v>0</v>
      </c>
      <c r="V360" s="9">
        <f t="shared" si="686"/>
        <v>9</v>
      </c>
      <c r="W360" s="9">
        <f t="shared" si="686"/>
        <v>0</v>
      </c>
      <c r="X360" s="9">
        <f t="shared" si="686"/>
        <v>0</v>
      </c>
      <c r="Y360" s="9">
        <f t="shared" si="686"/>
        <v>1212919</v>
      </c>
      <c r="Z360" s="9">
        <f t="shared" si="686"/>
        <v>646462</v>
      </c>
      <c r="AA360" s="9">
        <f t="shared" ref="AA360:AF360" si="687">AA366+AA382+AA361</f>
        <v>-1160</v>
      </c>
      <c r="AB360" s="9">
        <f t="shared" si="687"/>
        <v>11418</v>
      </c>
      <c r="AC360" s="9">
        <f t="shared" si="687"/>
        <v>0</v>
      </c>
      <c r="AD360" s="9">
        <f t="shared" si="687"/>
        <v>163000</v>
      </c>
      <c r="AE360" s="9">
        <f t="shared" si="687"/>
        <v>1386177</v>
      </c>
      <c r="AF360" s="9">
        <f t="shared" si="687"/>
        <v>809462</v>
      </c>
      <c r="AG360" s="9">
        <f t="shared" ref="AG360:AJ360" si="688">AG366+AG382+AG361</f>
        <v>0</v>
      </c>
      <c r="AH360" s="9">
        <f t="shared" si="688"/>
        <v>3208</v>
      </c>
      <c r="AI360" s="9">
        <f t="shared" si="688"/>
        <v>0</v>
      </c>
      <c r="AJ360" s="9">
        <f t="shared" si="688"/>
        <v>0</v>
      </c>
      <c r="AK360" s="9">
        <f>AK366+AK382+AK361+AK377</f>
        <v>1389385</v>
      </c>
      <c r="AL360" s="9">
        <f t="shared" ref="AL360:AR360" si="689">AL366+AL382+AL361+AL377</f>
        <v>809462</v>
      </c>
      <c r="AM360" s="9">
        <f t="shared" si="689"/>
        <v>0</v>
      </c>
      <c r="AN360" s="9">
        <f t="shared" si="689"/>
        <v>5011</v>
      </c>
      <c r="AO360" s="9">
        <f t="shared" si="689"/>
        <v>-4062</v>
      </c>
      <c r="AP360" s="9">
        <f t="shared" si="689"/>
        <v>0</v>
      </c>
      <c r="AQ360" s="9">
        <f t="shared" si="689"/>
        <v>1390334</v>
      </c>
      <c r="AR360" s="9">
        <f t="shared" si="689"/>
        <v>809462</v>
      </c>
      <c r="AS360" s="9">
        <f t="shared" ref="AS360:AX360" si="690">AS366+AS382+AS361+AS377</f>
        <v>0</v>
      </c>
      <c r="AT360" s="9">
        <f t="shared" si="690"/>
        <v>15901</v>
      </c>
      <c r="AU360" s="9">
        <f t="shared" si="690"/>
        <v>0</v>
      </c>
      <c r="AV360" s="9">
        <f t="shared" si="690"/>
        <v>0</v>
      </c>
      <c r="AW360" s="9">
        <f t="shared" si="690"/>
        <v>1406235</v>
      </c>
      <c r="AX360" s="9">
        <f t="shared" si="690"/>
        <v>809462</v>
      </c>
      <c r="AY360" s="9">
        <f t="shared" ref="AY360:BD360" si="691">AY366+AY382+AY361+AY377</f>
        <v>-31772</v>
      </c>
      <c r="AZ360" s="9">
        <f t="shared" si="691"/>
        <v>605</v>
      </c>
      <c r="BA360" s="9">
        <f t="shared" si="691"/>
        <v>-239</v>
      </c>
      <c r="BB360" s="9">
        <f t="shared" si="691"/>
        <v>20744</v>
      </c>
      <c r="BC360" s="9">
        <f t="shared" si="691"/>
        <v>1395573</v>
      </c>
      <c r="BD360" s="9">
        <f t="shared" si="691"/>
        <v>830206</v>
      </c>
    </row>
    <row r="361" spans="1:56" ht="33.6" hidden="1">
      <c r="A361" s="29" t="s">
        <v>471</v>
      </c>
      <c r="B361" s="27">
        <v>909</v>
      </c>
      <c r="C361" s="27" t="s">
        <v>29</v>
      </c>
      <c r="D361" s="27" t="s">
        <v>118</v>
      </c>
      <c r="E361" s="27" t="s">
        <v>463</v>
      </c>
      <c r="F361" s="28"/>
      <c r="G361" s="11">
        <f t="shared" ref="G361:V364" si="692">G362</f>
        <v>366489</v>
      </c>
      <c r="H361" s="11">
        <f t="shared" si="692"/>
        <v>0</v>
      </c>
      <c r="I361" s="11">
        <f t="shared" si="692"/>
        <v>0</v>
      </c>
      <c r="J361" s="11">
        <f t="shared" si="692"/>
        <v>0</v>
      </c>
      <c r="K361" s="11">
        <f t="shared" si="692"/>
        <v>0</v>
      </c>
      <c r="L361" s="11">
        <f t="shared" si="692"/>
        <v>0</v>
      </c>
      <c r="M361" s="11">
        <f t="shared" si="692"/>
        <v>366489</v>
      </c>
      <c r="N361" s="11">
        <f t="shared" si="692"/>
        <v>0</v>
      </c>
      <c r="O361" s="11">
        <f t="shared" si="692"/>
        <v>0</v>
      </c>
      <c r="P361" s="11">
        <f t="shared" si="692"/>
        <v>0</v>
      </c>
      <c r="Q361" s="11">
        <f t="shared" si="692"/>
        <v>0</v>
      </c>
      <c r="R361" s="11">
        <f t="shared" si="692"/>
        <v>0</v>
      </c>
      <c r="S361" s="11">
        <f t="shared" si="692"/>
        <v>366489</v>
      </c>
      <c r="T361" s="11">
        <f t="shared" si="692"/>
        <v>0</v>
      </c>
      <c r="U361" s="11">
        <f t="shared" si="692"/>
        <v>0</v>
      </c>
      <c r="V361" s="11">
        <f t="shared" si="692"/>
        <v>0</v>
      </c>
      <c r="W361" s="11">
        <f t="shared" ref="U361:AJ364" si="693">W362</f>
        <v>0</v>
      </c>
      <c r="X361" s="11">
        <f t="shared" si="693"/>
        <v>0</v>
      </c>
      <c r="Y361" s="11">
        <f t="shared" si="693"/>
        <v>366489</v>
      </c>
      <c r="Z361" s="11">
        <f t="shared" si="693"/>
        <v>0</v>
      </c>
      <c r="AA361" s="11">
        <f t="shared" si="693"/>
        <v>0</v>
      </c>
      <c r="AB361" s="11">
        <f t="shared" si="693"/>
        <v>3239</v>
      </c>
      <c r="AC361" s="11">
        <f t="shared" si="693"/>
        <v>0</v>
      </c>
      <c r="AD361" s="11">
        <f t="shared" si="693"/>
        <v>0</v>
      </c>
      <c r="AE361" s="11">
        <f t="shared" si="693"/>
        <v>369728</v>
      </c>
      <c r="AF361" s="11">
        <f t="shared" si="693"/>
        <v>0</v>
      </c>
      <c r="AG361" s="11">
        <f t="shared" si="693"/>
        <v>0</v>
      </c>
      <c r="AH361" s="11">
        <f t="shared" si="693"/>
        <v>0</v>
      </c>
      <c r="AI361" s="11">
        <f t="shared" si="693"/>
        <v>0</v>
      </c>
      <c r="AJ361" s="11">
        <f t="shared" si="693"/>
        <v>0</v>
      </c>
      <c r="AK361" s="11">
        <f t="shared" ref="AG361:AV364" si="694">AK362</f>
        <v>369728</v>
      </c>
      <c r="AL361" s="11">
        <f t="shared" si="694"/>
        <v>0</v>
      </c>
      <c r="AM361" s="11">
        <f t="shared" si="694"/>
        <v>0</v>
      </c>
      <c r="AN361" s="11">
        <f t="shared" si="694"/>
        <v>0</v>
      </c>
      <c r="AO361" s="11">
        <f t="shared" si="694"/>
        <v>0</v>
      </c>
      <c r="AP361" s="11">
        <f t="shared" si="694"/>
        <v>0</v>
      </c>
      <c r="AQ361" s="11">
        <f t="shared" si="694"/>
        <v>369728</v>
      </c>
      <c r="AR361" s="11">
        <f t="shared" si="694"/>
        <v>0</v>
      </c>
      <c r="AS361" s="11">
        <f t="shared" si="694"/>
        <v>0</v>
      </c>
      <c r="AT361" s="11">
        <f t="shared" si="694"/>
        <v>0</v>
      </c>
      <c r="AU361" s="11">
        <f t="shared" si="694"/>
        <v>0</v>
      </c>
      <c r="AV361" s="11">
        <f t="shared" si="694"/>
        <v>0</v>
      </c>
      <c r="AW361" s="11">
        <f t="shared" ref="AS361:BD364" si="695">AW362</f>
        <v>369728</v>
      </c>
      <c r="AX361" s="11">
        <f t="shared" si="695"/>
        <v>0</v>
      </c>
      <c r="AY361" s="11">
        <f t="shared" si="695"/>
        <v>0</v>
      </c>
      <c r="AZ361" s="11">
        <f t="shared" si="695"/>
        <v>0</v>
      </c>
      <c r="BA361" s="11">
        <f t="shared" si="695"/>
        <v>0</v>
      </c>
      <c r="BB361" s="11">
        <f t="shared" si="695"/>
        <v>0</v>
      </c>
      <c r="BC361" s="11">
        <f t="shared" si="695"/>
        <v>369728</v>
      </c>
      <c r="BD361" s="11">
        <f t="shared" si="695"/>
        <v>0</v>
      </c>
    </row>
    <row r="362" spans="1:56" ht="20.25" hidden="1" customHeight="1">
      <c r="A362" s="26" t="s">
        <v>15</v>
      </c>
      <c r="B362" s="27">
        <v>909</v>
      </c>
      <c r="C362" s="27" t="s">
        <v>29</v>
      </c>
      <c r="D362" s="27" t="s">
        <v>118</v>
      </c>
      <c r="E362" s="27" t="s">
        <v>464</v>
      </c>
      <c r="F362" s="28"/>
      <c r="G362" s="11">
        <f t="shared" si="692"/>
        <v>366489</v>
      </c>
      <c r="H362" s="11">
        <f t="shared" si="692"/>
        <v>0</v>
      </c>
      <c r="I362" s="11">
        <f t="shared" si="692"/>
        <v>0</v>
      </c>
      <c r="J362" s="11">
        <f t="shared" si="692"/>
        <v>0</v>
      </c>
      <c r="K362" s="11">
        <f t="shared" si="692"/>
        <v>0</v>
      </c>
      <c r="L362" s="11">
        <f t="shared" si="692"/>
        <v>0</v>
      </c>
      <c r="M362" s="11">
        <f t="shared" si="692"/>
        <v>366489</v>
      </c>
      <c r="N362" s="11">
        <f t="shared" si="692"/>
        <v>0</v>
      </c>
      <c r="O362" s="11">
        <f t="shared" si="692"/>
        <v>0</v>
      </c>
      <c r="P362" s="11">
        <f t="shared" si="692"/>
        <v>0</v>
      </c>
      <c r="Q362" s="11">
        <f t="shared" si="692"/>
        <v>0</v>
      </c>
      <c r="R362" s="11">
        <f t="shared" si="692"/>
        <v>0</v>
      </c>
      <c r="S362" s="11">
        <f t="shared" si="692"/>
        <v>366489</v>
      </c>
      <c r="T362" s="11">
        <f t="shared" si="692"/>
        <v>0</v>
      </c>
      <c r="U362" s="11">
        <f t="shared" si="693"/>
        <v>0</v>
      </c>
      <c r="V362" s="11">
        <f t="shared" si="693"/>
        <v>0</v>
      </c>
      <c r="W362" s="11">
        <f t="shared" si="693"/>
        <v>0</v>
      </c>
      <c r="X362" s="11">
        <f t="shared" si="693"/>
        <v>0</v>
      </c>
      <c r="Y362" s="11">
        <f t="shared" si="693"/>
        <v>366489</v>
      </c>
      <c r="Z362" s="11">
        <f t="shared" si="693"/>
        <v>0</v>
      </c>
      <c r="AA362" s="11">
        <f t="shared" si="693"/>
        <v>0</v>
      </c>
      <c r="AB362" s="11">
        <f t="shared" si="693"/>
        <v>3239</v>
      </c>
      <c r="AC362" s="11">
        <f t="shared" si="693"/>
        <v>0</v>
      </c>
      <c r="AD362" s="11">
        <f t="shared" si="693"/>
        <v>0</v>
      </c>
      <c r="AE362" s="11">
        <f t="shared" si="693"/>
        <v>369728</v>
      </c>
      <c r="AF362" s="11">
        <f t="shared" si="693"/>
        <v>0</v>
      </c>
      <c r="AG362" s="11">
        <f t="shared" si="694"/>
        <v>0</v>
      </c>
      <c r="AH362" s="11">
        <f t="shared" si="694"/>
        <v>0</v>
      </c>
      <c r="AI362" s="11">
        <f t="shared" si="694"/>
        <v>0</v>
      </c>
      <c r="AJ362" s="11">
        <f t="shared" si="694"/>
        <v>0</v>
      </c>
      <c r="AK362" s="11">
        <f t="shared" si="694"/>
        <v>369728</v>
      </c>
      <c r="AL362" s="11">
        <f t="shared" si="694"/>
        <v>0</v>
      </c>
      <c r="AM362" s="11">
        <f t="shared" si="694"/>
        <v>0</v>
      </c>
      <c r="AN362" s="11">
        <f t="shared" si="694"/>
        <v>0</v>
      </c>
      <c r="AO362" s="11">
        <f t="shared" si="694"/>
        <v>0</v>
      </c>
      <c r="AP362" s="11">
        <f t="shared" si="694"/>
        <v>0</v>
      </c>
      <c r="AQ362" s="11">
        <f t="shared" si="694"/>
        <v>369728</v>
      </c>
      <c r="AR362" s="11">
        <f t="shared" si="694"/>
        <v>0</v>
      </c>
      <c r="AS362" s="11">
        <f t="shared" si="695"/>
        <v>0</v>
      </c>
      <c r="AT362" s="11">
        <f t="shared" si="695"/>
        <v>0</v>
      </c>
      <c r="AU362" s="11">
        <f t="shared" si="695"/>
        <v>0</v>
      </c>
      <c r="AV362" s="11">
        <f t="shared" si="695"/>
        <v>0</v>
      </c>
      <c r="AW362" s="11">
        <f t="shared" si="695"/>
        <v>369728</v>
      </c>
      <c r="AX362" s="11">
        <f t="shared" si="695"/>
        <v>0</v>
      </c>
      <c r="AY362" s="11">
        <f t="shared" si="695"/>
        <v>0</v>
      </c>
      <c r="AZ362" s="11">
        <f t="shared" si="695"/>
        <v>0</v>
      </c>
      <c r="BA362" s="11">
        <f t="shared" si="695"/>
        <v>0</v>
      </c>
      <c r="BB362" s="11">
        <f t="shared" si="695"/>
        <v>0</v>
      </c>
      <c r="BC362" s="11">
        <f t="shared" si="695"/>
        <v>369728</v>
      </c>
      <c r="BD362" s="11">
        <f t="shared" si="695"/>
        <v>0</v>
      </c>
    </row>
    <row r="363" spans="1:56" ht="20.25" hidden="1" customHeight="1">
      <c r="A363" s="29" t="s">
        <v>324</v>
      </c>
      <c r="B363" s="27">
        <v>909</v>
      </c>
      <c r="C363" s="27" t="s">
        <v>29</v>
      </c>
      <c r="D363" s="27" t="s">
        <v>118</v>
      </c>
      <c r="E363" s="27" t="s">
        <v>465</v>
      </c>
      <c r="F363" s="28"/>
      <c r="G363" s="11">
        <f t="shared" si="692"/>
        <v>366489</v>
      </c>
      <c r="H363" s="11">
        <f t="shared" si="692"/>
        <v>0</v>
      </c>
      <c r="I363" s="11">
        <f t="shared" si="692"/>
        <v>0</v>
      </c>
      <c r="J363" s="11">
        <f t="shared" si="692"/>
        <v>0</v>
      </c>
      <c r="K363" s="11">
        <f t="shared" si="692"/>
        <v>0</v>
      </c>
      <c r="L363" s="11">
        <f t="shared" si="692"/>
        <v>0</v>
      </c>
      <c r="M363" s="11">
        <f t="shared" si="692"/>
        <v>366489</v>
      </c>
      <c r="N363" s="11">
        <f t="shared" si="692"/>
        <v>0</v>
      </c>
      <c r="O363" s="11">
        <f t="shared" si="692"/>
        <v>0</v>
      </c>
      <c r="P363" s="11">
        <f t="shared" si="692"/>
        <v>0</v>
      </c>
      <c r="Q363" s="11">
        <f t="shared" si="692"/>
        <v>0</v>
      </c>
      <c r="R363" s="11">
        <f t="shared" si="692"/>
        <v>0</v>
      </c>
      <c r="S363" s="11">
        <f t="shared" si="692"/>
        <v>366489</v>
      </c>
      <c r="T363" s="11">
        <f t="shared" si="692"/>
        <v>0</v>
      </c>
      <c r="U363" s="11">
        <f t="shared" si="693"/>
        <v>0</v>
      </c>
      <c r="V363" s="11">
        <f t="shared" si="693"/>
        <v>0</v>
      </c>
      <c r="W363" s="11">
        <f t="shared" si="693"/>
        <v>0</v>
      </c>
      <c r="X363" s="11">
        <f t="shared" si="693"/>
        <v>0</v>
      </c>
      <c r="Y363" s="11">
        <f t="shared" si="693"/>
        <v>366489</v>
      </c>
      <c r="Z363" s="11">
        <f t="shared" si="693"/>
        <v>0</v>
      </c>
      <c r="AA363" s="11">
        <f t="shared" si="693"/>
        <v>0</v>
      </c>
      <c r="AB363" s="11">
        <f t="shared" si="693"/>
        <v>3239</v>
      </c>
      <c r="AC363" s="11">
        <f t="shared" si="693"/>
        <v>0</v>
      </c>
      <c r="AD363" s="11">
        <f t="shared" si="693"/>
        <v>0</v>
      </c>
      <c r="AE363" s="11">
        <f t="shared" si="693"/>
        <v>369728</v>
      </c>
      <c r="AF363" s="11">
        <f t="shared" si="693"/>
        <v>0</v>
      </c>
      <c r="AG363" s="11">
        <f t="shared" si="694"/>
        <v>0</v>
      </c>
      <c r="AH363" s="11">
        <f t="shared" si="694"/>
        <v>0</v>
      </c>
      <c r="AI363" s="11">
        <f t="shared" si="694"/>
        <v>0</v>
      </c>
      <c r="AJ363" s="11">
        <f t="shared" si="694"/>
        <v>0</v>
      </c>
      <c r="AK363" s="11">
        <f t="shared" si="694"/>
        <v>369728</v>
      </c>
      <c r="AL363" s="11">
        <f t="shared" si="694"/>
        <v>0</v>
      </c>
      <c r="AM363" s="11">
        <f t="shared" si="694"/>
        <v>0</v>
      </c>
      <c r="AN363" s="11">
        <f t="shared" si="694"/>
        <v>0</v>
      </c>
      <c r="AO363" s="11">
        <f t="shared" si="694"/>
        <v>0</v>
      </c>
      <c r="AP363" s="11">
        <f t="shared" si="694"/>
        <v>0</v>
      </c>
      <c r="AQ363" s="11">
        <f t="shared" si="694"/>
        <v>369728</v>
      </c>
      <c r="AR363" s="11">
        <f t="shared" si="694"/>
        <v>0</v>
      </c>
      <c r="AS363" s="11">
        <f t="shared" si="695"/>
        <v>0</v>
      </c>
      <c r="AT363" s="11">
        <f t="shared" si="695"/>
        <v>0</v>
      </c>
      <c r="AU363" s="11">
        <f t="shared" si="695"/>
        <v>0</v>
      </c>
      <c r="AV363" s="11">
        <f t="shared" si="695"/>
        <v>0</v>
      </c>
      <c r="AW363" s="11">
        <f t="shared" si="695"/>
        <v>369728</v>
      </c>
      <c r="AX363" s="11">
        <f t="shared" si="695"/>
        <v>0</v>
      </c>
      <c r="AY363" s="11">
        <f t="shared" si="695"/>
        <v>0</v>
      </c>
      <c r="AZ363" s="11">
        <f t="shared" si="695"/>
        <v>0</v>
      </c>
      <c r="BA363" s="11">
        <f t="shared" si="695"/>
        <v>0</v>
      </c>
      <c r="BB363" s="11">
        <f t="shared" si="695"/>
        <v>0</v>
      </c>
      <c r="BC363" s="11">
        <f t="shared" si="695"/>
        <v>369728</v>
      </c>
      <c r="BD363" s="11">
        <f t="shared" si="695"/>
        <v>0</v>
      </c>
    </row>
    <row r="364" spans="1:56" ht="33.6" hidden="1">
      <c r="A364" s="26" t="s">
        <v>244</v>
      </c>
      <c r="B364" s="27">
        <v>909</v>
      </c>
      <c r="C364" s="27" t="s">
        <v>29</v>
      </c>
      <c r="D364" s="27" t="s">
        <v>118</v>
      </c>
      <c r="E364" s="27" t="s">
        <v>465</v>
      </c>
      <c r="F364" s="27" t="s">
        <v>31</v>
      </c>
      <c r="G364" s="11">
        <f t="shared" si="692"/>
        <v>366489</v>
      </c>
      <c r="H364" s="11">
        <f t="shared" si="692"/>
        <v>0</v>
      </c>
      <c r="I364" s="11">
        <f t="shared" si="692"/>
        <v>0</v>
      </c>
      <c r="J364" s="11">
        <f t="shared" si="692"/>
        <v>0</v>
      </c>
      <c r="K364" s="11">
        <f t="shared" si="692"/>
        <v>0</v>
      </c>
      <c r="L364" s="11">
        <f t="shared" si="692"/>
        <v>0</v>
      </c>
      <c r="M364" s="11">
        <f t="shared" si="692"/>
        <v>366489</v>
      </c>
      <c r="N364" s="11">
        <f t="shared" si="692"/>
        <v>0</v>
      </c>
      <c r="O364" s="11">
        <f t="shared" si="692"/>
        <v>0</v>
      </c>
      <c r="P364" s="11">
        <f t="shared" si="692"/>
        <v>0</v>
      </c>
      <c r="Q364" s="11">
        <f t="shared" si="692"/>
        <v>0</v>
      </c>
      <c r="R364" s="11">
        <f t="shared" si="692"/>
        <v>0</v>
      </c>
      <c r="S364" s="11">
        <f t="shared" si="692"/>
        <v>366489</v>
      </c>
      <c r="T364" s="11">
        <f t="shared" si="692"/>
        <v>0</v>
      </c>
      <c r="U364" s="11">
        <f t="shared" si="693"/>
        <v>0</v>
      </c>
      <c r="V364" s="11">
        <f t="shared" si="693"/>
        <v>0</v>
      </c>
      <c r="W364" s="11">
        <f t="shared" si="693"/>
        <v>0</v>
      </c>
      <c r="X364" s="11">
        <f t="shared" si="693"/>
        <v>0</v>
      </c>
      <c r="Y364" s="11">
        <f t="shared" si="693"/>
        <v>366489</v>
      </c>
      <c r="Z364" s="11">
        <f t="shared" si="693"/>
        <v>0</v>
      </c>
      <c r="AA364" s="11">
        <f t="shared" si="693"/>
        <v>0</v>
      </c>
      <c r="AB364" s="11">
        <f t="shared" si="693"/>
        <v>3239</v>
      </c>
      <c r="AC364" s="11">
        <f t="shared" si="693"/>
        <v>0</v>
      </c>
      <c r="AD364" s="11">
        <f t="shared" si="693"/>
        <v>0</v>
      </c>
      <c r="AE364" s="11">
        <f t="shared" si="693"/>
        <v>369728</v>
      </c>
      <c r="AF364" s="11">
        <f t="shared" si="693"/>
        <v>0</v>
      </c>
      <c r="AG364" s="11">
        <f t="shared" si="694"/>
        <v>0</v>
      </c>
      <c r="AH364" s="11">
        <f t="shared" si="694"/>
        <v>0</v>
      </c>
      <c r="AI364" s="11">
        <f t="shared" si="694"/>
        <v>0</v>
      </c>
      <c r="AJ364" s="11">
        <f t="shared" si="694"/>
        <v>0</v>
      </c>
      <c r="AK364" s="11">
        <f t="shared" si="694"/>
        <v>369728</v>
      </c>
      <c r="AL364" s="11">
        <f t="shared" si="694"/>
        <v>0</v>
      </c>
      <c r="AM364" s="11">
        <f t="shared" si="694"/>
        <v>0</v>
      </c>
      <c r="AN364" s="11">
        <f t="shared" si="694"/>
        <v>0</v>
      </c>
      <c r="AO364" s="11">
        <f t="shared" si="694"/>
        <v>0</v>
      </c>
      <c r="AP364" s="11">
        <f t="shared" si="694"/>
        <v>0</v>
      </c>
      <c r="AQ364" s="11">
        <f t="shared" si="694"/>
        <v>369728</v>
      </c>
      <c r="AR364" s="11">
        <f t="shared" si="694"/>
        <v>0</v>
      </c>
      <c r="AS364" s="11">
        <f t="shared" si="695"/>
        <v>0</v>
      </c>
      <c r="AT364" s="11">
        <f t="shared" si="695"/>
        <v>0</v>
      </c>
      <c r="AU364" s="11">
        <f t="shared" si="695"/>
        <v>0</v>
      </c>
      <c r="AV364" s="11">
        <f t="shared" si="695"/>
        <v>0</v>
      </c>
      <c r="AW364" s="11">
        <f t="shared" si="695"/>
        <v>369728</v>
      </c>
      <c r="AX364" s="11">
        <f t="shared" si="695"/>
        <v>0</v>
      </c>
      <c r="AY364" s="11">
        <f t="shared" si="695"/>
        <v>0</v>
      </c>
      <c r="AZ364" s="11">
        <f t="shared" si="695"/>
        <v>0</v>
      </c>
      <c r="BA364" s="11">
        <f t="shared" si="695"/>
        <v>0</v>
      </c>
      <c r="BB364" s="11">
        <f t="shared" si="695"/>
        <v>0</v>
      </c>
      <c r="BC364" s="11">
        <f t="shared" si="695"/>
        <v>369728</v>
      </c>
      <c r="BD364" s="11">
        <f t="shared" si="695"/>
        <v>0</v>
      </c>
    </row>
    <row r="365" spans="1:56" ht="33.6" hidden="1">
      <c r="A365" s="26" t="s">
        <v>37</v>
      </c>
      <c r="B365" s="27">
        <v>909</v>
      </c>
      <c r="C365" s="27" t="s">
        <v>29</v>
      </c>
      <c r="D365" s="27" t="s">
        <v>118</v>
      </c>
      <c r="E365" s="27" t="s">
        <v>465</v>
      </c>
      <c r="F365" s="27" t="s">
        <v>38</v>
      </c>
      <c r="G365" s="9">
        <v>366489</v>
      </c>
      <c r="H365" s="9"/>
      <c r="I365" s="9"/>
      <c r="J365" s="9"/>
      <c r="K365" s="9"/>
      <c r="L365" s="9"/>
      <c r="M365" s="9">
        <f>G365+I365+J365+K365+L365</f>
        <v>366489</v>
      </c>
      <c r="N365" s="10">
        <f>H365+L365</f>
        <v>0</v>
      </c>
      <c r="O365" s="9"/>
      <c r="P365" s="9"/>
      <c r="Q365" s="9"/>
      <c r="R365" s="9"/>
      <c r="S365" s="9">
        <f>M365+O365+P365+Q365+R365</f>
        <v>366489</v>
      </c>
      <c r="T365" s="10">
        <f>N365+R365</f>
        <v>0</v>
      </c>
      <c r="U365" s="9"/>
      <c r="V365" s="9"/>
      <c r="W365" s="9"/>
      <c r="X365" s="9"/>
      <c r="Y365" s="9">
        <f>S365+U365+V365+W365+X365</f>
        <v>366489</v>
      </c>
      <c r="Z365" s="10">
        <f>T365+X365</f>
        <v>0</v>
      </c>
      <c r="AA365" s="9"/>
      <c r="AB365" s="9">
        <v>3239</v>
      </c>
      <c r="AC365" s="9"/>
      <c r="AD365" s="9"/>
      <c r="AE365" s="9">
        <f>Y365+AA365+AB365+AC365+AD365</f>
        <v>369728</v>
      </c>
      <c r="AF365" s="10">
        <f>Z365+AD365</f>
        <v>0</v>
      </c>
      <c r="AG365" s="9"/>
      <c r="AH365" s="9"/>
      <c r="AI365" s="9"/>
      <c r="AJ365" s="9"/>
      <c r="AK365" s="9">
        <f>AE365+AG365+AH365+AI365+AJ365</f>
        <v>369728</v>
      </c>
      <c r="AL365" s="10">
        <f>AF365+AJ365</f>
        <v>0</v>
      </c>
      <c r="AM365" s="9"/>
      <c r="AN365" s="9"/>
      <c r="AO365" s="9"/>
      <c r="AP365" s="9"/>
      <c r="AQ365" s="9">
        <f>AK365+AM365+AN365+AO365+AP365</f>
        <v>369728</v>
      </c>
      <c r="AR365" s="10">
        <f>AL365+AP365</f>
        <v>0</v>
      </c>
      <c r="AS365" s="9"/>
      <c r="AT365" s="9"/>
      <c r="AU365" s="9"/>
      <c r="AV365" s="9"/>
      <c r="AW365" s="9">
        <f>AQ365+AS365+AT365+AU365+AV365</f>
        <v>369728</v>
      </c>
      <c r="AX365" s="10">
        <f>AR365+AV365</f>
        <v>0</v>
      </c>
      <c r="AY365" s="9"/>
      <c r="AZ365" s="9"/>
      <c r="BA365" s="9"/>
      <c r="BB365" s="9"/>
      <c r="BC365" s="9">
        <f>AW365+AY365+AZ365+BA365+BB365</f>
        <v>369728</v>
      </c>
      <c r="BD365" s="10">
        <f>AX365+BB365</f>
        <v>0</v>
      </c>
    </row>
    <row r="366" spans="1:56" ht="54" hidden="1" customHeight="1">
      <c r="A366" s="29" t="s">
        <v>599</v>
      </c>
      <c r="B366" s="27">
        <v>909</v>
      </c>
      <c r="C366" s="27" t="s">
        <v>347</v>
      </c>
      <c r="D366" s="27" t="s">
        <v>118</v>
      </c>
      <c r="E366" s="27" t="s">
        <v>174</v>
      </c>
      <c r="F366" s="27"/>
      <c r="G366" s="9">
        <f>G367+G374</f>
        <v>108526</v>
      </c>
      <c r="H366" s="9">
        <f>H367+H374</f>
        <v>0</v>
      </c>
      <c r="I366" s="9">
        <f t="shared" ref="I366:N366" si="696">I367+I374</f>
        <v>-2614</v>
      </c>
      <c r="J366" s="9">
        <f t="shared" si="696"/>
        <v>0</v>
      </c>
      <c r="K366" s="9">
        <f t="shared" si="696"/>
        <v>0</v>
      </c>
      <c r="L366" s="9">
        <f t="shared" si="696"/>
        <v>0</v>
      </c>
      <c r="M366" s="9">
        <f t="shared" si="696"/>
        <v>105912</v>
      </c>
      <c r="N366" s="9">
        <f t="shared" si="696"/>
        <v>0</v>
      </c>
      <c r="O366" s="9">
        <f t="shared" ref="O366:T366" si="697">O367+O374</f>
        <v>0</v>
      </c>
      <c r="P366" s="9">
        <f t="shared" si="697"/>
        <v>0</v>
      </c>
      <c r="Q366" s="9">
        <f t="shared" si="697"/>
        <v>0</v>
      </c>
      <c r="R366" s="9">
        <f t="shared" si="697"/>
        <v>646462</v>
      </c>
      <c r="S366" s="9">
        <f t="shared" si="697"/>
        <v>752374</v>
      </c>
      <c r="T366" s="9">
        <f t="shared" si="697"/>
        <v>646462</v>
      </c>
      <c r="U366" s="9">
        <f t="shared" ref="U366:Z366" si="698">U367+U374</f>
        <v>0</v>
      </c>
      <c r="V366" s="9">
        <f t="shared" si="698"/>
        <v>0</v>
      </c>
      <c r="W366" s="9">
        <f t="shared" si="698"/>
        <v>0</v>
      </c>
      <c r="X366" s="9">
        <f t="shared" si="698"/>
        <v>0</v>
      </c>
      <c r="Y366" s="9">
        <f t="shared" si="698"/>
        <v>752374</v>
      </c>
      <c r="Z366" s="9">
        <f t="shared" si="698"/>
        <v>646462</v>
      </c>
      <c r="AA366" s="9">
        <f t="shared" ref="AA366:AF366" si="699">AA367+AA374</f>
        <v>-1160</v>
      </c>
      <c r="AB366" s="9">
        <f t="shared" si="699"/>
        <v>2118</v>
      </c>
      <c r="AC366" s="9">
        <f t="shared" si="699"/>
        <v>0</v>
      </c>
      <c r="AD366" s="9">
        <f t="shared" si="699"/>
        <v>163000</v>
      </c>
      <c r="AE366" s="9">
        <f t="shared" si="699"/>
        <v>916332</v>
      </c>
      <c r="AF366" s="9">
        <f t="shared" si="699"/>
        <v>809462</v>
      </c>
      <c r="AG366" s="9">
        <f t="shared" ref="AG366:AL366" si="700">AG367+AG374</f>
        <v>0</v>
      </c>
      <c r="AH366" s="9">
        <f t="shared" si="700"/>
        <v>3208</v>
      </c>
      <c r="AI366" s="9">
        <f t="shared" si="700"/>
        <v>0</v>
      </c>
      <c r="AJ366" s="9">
        <f t="shared" si="700"/>
        <v>0</v>
      </c>
      <c r="AK366" s="9">
        <f t="shared" si="700"/>
        <v>919540</v>
      </c>
      <c r="AL366" s="9">
        <f t="shared" si="700"/>
        <v>809462</v>
      </c>
      <c r="AM366" s="9">
        <f t="shared" ref="AM366:AR366" si="701">AM367+AM374</f>
        <v>0</v>
      </c>
      <c r="AN366" s="9">
        <f t="shared" si="701"/>
        <v>0</v>
      </c>
      <c r="AO366" s="9">
        <f t="shared" si="701"/>
        <v>-3796</v>
      </c>
      <c r="AP366" s="9">
        <f t="shared" si="701"/>
        <v>0</v>
      </c>
      <c r="AQ366" s="9">
        <f t="shared" si="701"/>
        <v>915744</v>
      </c>
      <c r="AR366" s="9">
        <f t="shared" si="701"/>
        <v>809462</v>
      </c>
      <c r="AS366" s="9">
        <f t="shared" ref="AS366:AX366" si="702">AS367+AS374</f>
        <v>0</v>
      </c>
      <c r="AT366" s="9">
        <f t="shared" si="702"/>
        <v>0</v>
      </c>
      <c r="AU366" s="9">
        <f t="shared" si="702"/>
        <v>0</v>
      </c>
      <c r="AV366" s="9">
        <f t="shared" si="702"/>
        <v>0</v>
      </c>
      <c r="AW366" s="9">
        <f t="shared" si="702"/>
        <v>915744</v>
      </c>
      <c r="AX366" s="9">
        <f t="shared" si="702"/>
        <v>809462</v>
      </c>
      <c r="AY366" s="9">
        <f t="shared" ref="AY366:BD366" si="703">AY367+AY374</f>
        <v>-31772</v>
      </c>
      <c r="AZ366" s="9">
        <f t="shared" si="703"/>
        <v>605</v>
      </c>
      <c r="BA366" s="9">
        <f t="shared" si="703"/>
        <v>0</v>
      </c>
      <c r="BB366" s="9">
        <f t="shared" si="703"/>
        <v>20744</v>
      </c>
      <c r="BC366" s="9">
        <f t="shared" si="703"/>
        <v>905321</v>
      </c>
      <c r="BD366" s="9">
        <f t="shared" si="703"/>
        <v>830206</v>
      </c>
    </row>
    <row r="367" spans="1:56" ht="19.5" hidden="1" customHeight="1">
      <c r="A367" s="29" t="s">
        <v>15</v>
      </c>
      <c r="B367" s="27">
        <v>909</v>
      </c>
      <c r="C367" s="27" t="s">
        <v>347</v>
      </c>
      <c r="D367" s="27" t="s">
        <v>118</v>
      </c>
      <c r="E367" s="27" t="s">
        <v>175</v>
      </c>
      <c r="F367" s="27"/>
      <c r="G367" s="9">
        <f t="shared" ref="G367:H367" si="704">G368+G371</f>
        <v>28500</v>
      </c>
      <c r="H367" s="9">
        <f t="shared" si="704"/>
        <v>0</v>
      </c>
      <c r="I367" s="9">
        <f t="shared" ref="I367:N367" si="705">I368+I371</f>
        <v>-2614</v>
      </c>
      <c r="J367" s="9">
        <f t="shared" si="705"/>
        <v>0</v>
      </c>
      <c r="K367" s="9">
        <f t="shared" si="705"/>
        <v>0</v>
      </c>
      <c r="L367" s="9">
        <f t="shared" si="705"/>
        <v>0</v>
      </c>
      <c r="M367" s="9">
        <f t="shared" si="705"/>
        <v>25886</v>
      </c>
      <c r="N367" s="9">
        <f t="shared" si="705"/>
        <v>0</v>
      </c>
      <c r="O367" s="9">
        <f t="shared" ref="O367:T367" si="706">O368+O371</f>
        <v>0</v>
      </c>
      <c r="P367" s="9">
        <f t="shared" si="706"/>
        <v>0</v>
      </c>
      <c r="Q367" s="9">
        <f t="shared" si="706"/>
        <v>0</v>
      </c>
      <c r="R367" s="9">
        <f t="shared" si="706"/>
        <v>0</v>
      </c>
      <c r="S367" s="9">
        <f t="shared" si="706"/>
        <v>25886</v>
      </c>
      <c r="T367" s="9">
        <f t="shared" si="706"/>
        <v>0</v>
      </c>
      <c r="U367" s="9">
        <f t="shared" ref="U367:Z367" si="707">U368+U371</f>
        <v>0</v>
      </c>
      <c r="V367" s="9">
        <f t="shared" si="707"/>
        <v>0</v>
      </c>
      <c r="W367" s="9">
        <f t="shared" si="707"/>
        <v>0</v>
      </c>
      <c r="X367" s="9">
        <f t="shared" si="707"/>
        <v>0</v>
      </c>
      <c r="Y367" s="9">
        <f t="shared" si="707"/>
        <v>25886</v>
      </c>
      <c r="Z367" s="9">
        <f t="shared" si="707"/>
        <v>0</v>
      </c>
      <c r="AA367" s="9">
        <f t="shared" ref="AA367:AF367" si="708">AA368+AA371</f>
        <v>-1160</v>
      </c>
      <c r="AB367" s="9">
        <f t="shared" si="708"/>
        <v>2118</v>
      </c>
      <c r="AC367" s="9">
        <f t="shared" si="708"/>
        <v>0</v>
      </c>
      <c r="AD367" s="9">
        <f t="shared" si="708"/>
        <v>0</v>
      </c>
      <c r="AE367" s="9">
        <f t="shared" si="708"/>
        <v>26844</v>
      </c>
      <c r="AF367" s="9">
        <f t="shared" si="708"/>
        <v>0</v>
      </c>
      <c r="AG367" s="9">
        <f t="shared" ref="AG367:AL367" si="709">AG368+AG371</f>
        <v>0</v>
      </c>
      <c r="AH367" s="9">
        <f t="shared" si="709"/>
        <v>3208</v>
      </c>
      <c r="AI367" s="9">
        <f t="shared" si="709"/>
        <v>0</v>
      </c>
      <c r="AJ367" s="9">
        <f t="shared" si="709"/>
        <v>0</v>
      </c>
      <c r="AK367" s="9">
        <f t="shared" si="709"/>
        <v>30052</v>
      </c>
      <c r="AL367" s="9">
        <f t="shared" si="709"/>
        <v>0</v>
      </c>
      <c r="AM367" s="9">
        <f t="shared" ref="AM367:AR367" si="710">AM368+AM371</f>
        <v>0</v>
      </c>
      <c r="AN367" s="9">
        <f t="shared" si="710"/>
        <v>0</v>
      </c>
      <c r="AO367" s="9">
        <f t="shared" si="710"/>
        <v>-3796</v>
      </c>
      <c r="AP367" s="9">
        <f t="shared" si="710"/>
        <v>0</v>
      </c>
      <c r="AQ367" s="9">
        <f t="shared" si="710"/>
        <v>26256</v>
      </c>
      <c r="AR367" s="9">
        <f t="shared" si="710"/>
        <v>0</v>
      </c>
      <c r="AS367" s="9">
        <f t="shared" ref="AS367:AX367" si="711">AS368+AS371</f>
        <v>0</v>
      </c>
      <c r="AT367" s="9">
        <f t="shared" si="711"/>
        <v>0</v>
      </c>
      <c r="AU367" s="9">
        <f t="shared" si="711"/>
        <v>0</v>
      </c>
      <c r="AV367" s="9">
        <f t="shared" si="711"/>
        <v>0</v>
      </c>
      <c r="AW367" s="9">
        <f t="shared" si="711"/>
        <v>26256</v>
      </c>
      <c r="AX367" s="9">
        <f t="shared" si="711"/>
        <v>0</v>
      </c>
      <c r="AY367" s="9">
        <f t="shared" ref="AY367:BD367" si="712">AY368+AY371</f>
        <v>-4725</v>
      </c>
      <c r="AZ367" s="9">
        <f t="shared" si="712"/>
        <v>0</v>
      </c>
      <c r="BA367" s="9">
        <f t="shared" si="712"/>
        <v>0</v>
      </c>
      <c r="BB367" s="9">
        <f t="shared" si="712"/>
        <v>0</v>
      </c>
      <c r="BC367" s="9">
        <f t="shared" si="712"/>
        <v>21531</v>
      </c>
      <c r="BD367" s="9">
        <f t="shared" si="712"/>
        <v>0</v>
      </c>
    </row>
    <row r="368" spans="1:56" ht="20.25" hidden="1" customHeight="1">
      <c r="A368" s="29" t="s">
        <v>169</v>
      </c>
      <c r="B368" s="27">
        <v>909</v>
      </c>
      <c r="C368" s="27" t="s">
        <v>347</v>
      </c>
      <c r="D368" s="27" t="s">
        <v>118</v>
      </c>
      <c r="E368" s="27" t="s">
        <v>367</v>
      </c>
      <c r="F368" s="27"/>
      <c r="G368" s="11">
        <f>G369</f>
        <v>7381</v>
      </c>
      <c r="H368" s="11">
        <f>H369</f>
        <v>0</v>
      </c>
      <c r="I368" s="11">
        <f t="shared" ref="I368:X369" si="713">I369</f>
        <v>0</v>
      </c>
      <c r="J368" s="11">
        <f t="shared" si="713"/>
        <v>0</v>
      </c>
      <c r="K368" s="11">
        <f t="shared" si="713"/>
        <v>0</v>
      </c>
      <c r="L368" s="11">
        <f t="shared" si="713"/>
        <v>0</v>
      </c>
      <c r="M368" s="11">
        <f t="shared" si="713"/>
        <v>7381</v>
      </c>
      <c r="N368" s="11">
        <f t="shared" si="713"/>
        <v>0</v>
      </c>
      <c r="O368" s="11">
        <f t="shared" si="713"/>
        <v>0</v>
      </c>
      <c r="P368" s="11">
        <f t="shared" si="713"/>
        <v>0</v>
      </c>
      <c r="Q368" s="11">
        <f t="shared" si="713"/>
        <v>0</v>
      </c>
      <c r="R368" s="11">
        <f t="shared" si="713"/>
        <v>0</v>
      </c>
      <c r="S368" s="11">
        <f t="shared" si="713"/>
        <v>7381</v>
      </c>
      <c r="T368" s="11">
        <f t="shared" si="713"/>
        <v>0</v>
      </c>
      <c r="U368" s="11">
        <f t="shared" si="713"/>
        <v>0</v>
      </c>
      <c r="V368" s="11">
        <f t="shared" si="713"/>
        <v>0</v>
      </c>
      <c r="W368" s="11">
        <f t="shared" si="713"/>
        <v>0</v>
      </c>
      <c r="X368" s="11">
        <f t="shared" si="713"/>
        <v>0</v>
      </c>
      <c r="Y368" s="11">
        <f t="shared" ref="U368:AJ369" si="714">Y369</f>
        <v>7381</v>
      </c>
      <c r="Z368" s="11">
        <f t="shared" si="714"/>
        <v>0</v>
      </c>
      <c r="AA368" s="11">
        <f t="shared" si="714"/>
        <v>-1160</v>
      </c>
      <c r="AB368" s="11">
        <f t="shared" si="714"/>
        <v>0</v>
      </c>
      <c r="AC368" s="11">
        <f t="shared" si="714"/>
        <v>0</v>
      </c>
      <c r="AD368" s="11">
        <f t="shared" si="714"/>
        <v>0</v>
      </c>
      <c r="AE368" s="11">
        <f t="shared" si="714"/>
        <v>6221</v>
      </c>
      <c r="AF368" s="11">
        <f t="shared" si="714"/>
        <v>0</v>
      </c>
      <c r="AG368" s="11">
        <f t="shared" si="714"/>
        <v>0</v>
      </c>
      <c r="AH368" s="11">
        <f t="shared" si="714"/>
        <v>3208</v>
      </c>
      <c r="AI368" s="11">
        <f t="shared" si="714"/>
        <v>0</v>
      </c>
      <c r="AJ368" s="11">
        <f t="shared" si="714"/>
        <v>0</v>
      </c>
      <c r="AK368" s="11">
        <f t="shared" ref="AG368:AV369" si="715">AK369</f>
        <v>9429</v>
      </c>
      <c r="AL368" s="11">
        <f t="shared" si="715"/>
        <v>0</v>
      </c>
      <c r="AM368" s="11">
        <f t="shared" si="715"/>
        <v>0</v>
      </c>
      <c r="AN368" s="11">
        <f t="shared" si="715"/>
        <v>0</v>
      </c>
      <c r="AO368" s="11">
        <f t="shared" si="715"/>
        <v>-1182</v>
      </c>
      <c r="AP368" s="11">
        <f t="shared" si="715"/>
        <v>0</v>
      </c>
      <c r="AQ368" s="11">
        <f t="shared" si="715"/>
        <v>8247</v>
      </c>
      <c r="AR368" s="11">
        <f t="shared" si="715"/>
        <v>0</v>
      </c>
      <c r="AS368" s="11">
        <f t="shared" si="715"/>
        <v>0</v>
      </c>
      <c r="AT368" s="11">
        <f t="shared" si="715"/>
        <v>0</v>
      </c>
      <c r="AU368" s="11">
        <f t="shared" si="715"/>
        <v>0</v>
      </c>
      <c r="AV368" s="11">
        <f t="shared" si="715"/>
        <v>0</v>
      </c>
      <c r="AW368" s="11">
        <f t="shared" ref="AS368:BD369" si="716">AW369</f>
        <v>8247</v>
      </c>
      <c r="AX368" s="11">
        <f t="shared" si="716"/>
        <v>0</v>
      </c>
      <c r="AY368" s="11">
        <f t="shared" si="716"/>
        <v>-4725</v>
      </c>
      <c r="AZ368" s="11">
        <f t="shared" si="716"/>
        <v>0</v>
      </c>
      <c r="BA368" s="11">
        <f t="shared" si="716"/>
        <v>0</v>
      </c>
      <c r="BB368" s="11">
        <f t="shared" si="716"/>
        <v>0</v>
      </c>
      <c r="BC368" s="11">
        <f t="shared" si="716"/>
        <v>3522</v>
      </c>
      <c r="BD368" s="11">
        <f t="shared" si="716"/>
        <v>0</v>
      </c>
    </row>
    <row r="369" spans="1:56" ht="33.6" hidden="1">
      <c r="A369" s="29" t="s">
        <v>181</v>
      </c>
      <c r="B369" s="27">
        <v>909</v>
      </c>
      <c r="C369" s="27" t="s">
        <v>347</v>
      </c>
      <c r="D369" s="27" t="s">
        <v>118</v>
      </c>
      <c r="E369" s="27" t="s">
        <v>367</v>
      </c>
      <c r="F369" s="27" t="s">
        <v>182</v>
      </c>
      <c r="G369" s="9">
        <f>G370</f>
        <v>7381</v>
      </c>
      <c r="H369" s="9">
        <f>H370</f>
        <v>0</v>
      </c>
      <c r="I369" s="9">
        <f t="shared" si="713"/>
        <v>0</v>
      </c>
      <c r="J369" s="9">
        <f t="shared" si="713"/>
        <v>0</v>
      </c>
      <c r="K369" s="9">
        <f t="shared" si="713"/>
        <v>0</v>
      </c>
      <c r="L369" s="9">
        <f t="shared" si="713"/>
        <v>0</v>
      </c>
      <c r="M369" s="9">
        <f t="shared" si="713"/>
        <v>7381</v>
      </c>
      <c r="N369" s="9">
        <f t="shared" si="713"/>
        <v>0</v>
      </c>
      <c r="O369" s="9">
        <f t="shared" si="713"/>
        <v>0</v>
      </c>
      <c r="P369" s="9">
        <f t="shared" si="713"/>
        <v>0</v>
      </c>
      <c r="Q369" s="9">
        <f t="shared" si="713"/>
        <v>0</v>
      </c>
      <c r="R369" s="9">
        <f t="shared" si="713"/>
        <v>0</v>
      </c>
      <c r="S369" s="9">
        <f t="shared" si="713"/>
        <v>7381</v>
      </c>
      <c r="T369" s="9">
        <f t="shared" si="713"/>
        <v>0</v>
      </c>
      <c r="U369" s="9">
        <f t="shared" si="714"/>
        <v>0</v>
      </c>
      <c r="V369" s="9">
        <f t="shared" si="714"/>
        <v>0</v>
      </c>
      <c r="W369" s="9">
        <f t="shared" si="714"/>
        <v>0</v>
      </c>
      <c r="X369" s="9">
        <f t="shared" si="714"/>
        <v>0</v>
      </c>
      <c r="Y369" s="9">
        <f t="shared" si="714"/>
        <v>7381</v>
      </c>
      <c r="Z369" s="9">
        <f t="shared" si="714"/>
        <v>0</v>
      </c>
      <c r="AA369" s="9">
        <f t="shared" si="714"/>
        <v>-1160</v>
      </c>
      <c r="AB369" s="9">
        <f t="shared" si="714"/>
        <v>0</v>
      </c>
      <c r="AC369" s="9">
        <f t="shared" si="714"/>
        <v>0</v>
      </c>
      <c r="AD369" s="9">
        <f t="shared" si="714"/>
        <v>0</v>
      </c>
      <c r="AE369" s="9">
        <f t="shared" si="714"/>
        <v>6221</v>
      </c>
      <c r="AF369" s="9">
        <f t="shared" si="714"/>
        <v>0</v>
      </c>
      <c r="AG369" s="9">
        <f t="shared" si="715"/>
        <v>0</v>
      </c>
      <c r="AH369" s="9">
        <f t="shared" si="715"/>
        <v>3208</v>
      </c>
      <c r="AI369" s="9">
        <f t="shared" si="715"/>
        <v>0</v>
      </c>
      <c r="AJ369" s="9">
        <f t="shared" si="715"/>
        <v>0</v>
      </c>
      <c r="AK369" s="9">
        <f t="shared" si="715"/>
        <v>9429</v>
      </c>
      <c r="AL369" s="9">
        <f t="shared" si="715"/>
        <v>0</v>
      </c>
      <c r="AM369" s="9">
        <f t="shared" si="715"/>
        <v>0</v>
      </c>
      <c r="AN369" s="9">
        <f t="shared" si="715"/>
        <v>0</v>
      </c>
      <c r="AO369" s="9">
        <f t="shared" si="715"/>
        <v>-1182</v>
      </c>
      <c r="AP369" s="9">
        <f t="shared" si="715"/>
        <v>0</v>
      </c>
      <c r="AQ369" s="9">
        <f t="shared" si="715"/>
        <v>8247</v>
      </c>
      <c r="AR369" s="9">
        <f t="shared" si="715"/>
        <v>0</v>
      </c>
      <c r="AS369" s="9">
        <f t="shared" si="716"/>
        <v>0</v>
      </c>
      <c r="AT369" s="9">
        <f t="shared" si="716"/>
        <v>0</v>
      </c>
      <c r="AU369" s="9">
        <f t="shared" si="716"/>
        <v>0</v>
      </c>
      <c r="AV369" s="9">
        <f t="shared" si="716"/>
        <v>0</v>
      </c>
      <c r="AW369" s="9">
        <f t="shared" si="716"/>
        <v>8247</v>
      </c>
      <c r="AX369" s="9">
        <f t="shared" si="716"/>
        <v>0</v>
      </c>
      <c r="AY369" s="9">
        <f t="shared" si="716"/>
        <v>-4725</v>
      </c>
      <c r="AZ369" s="9">
        <f t="shared" si="716"/>
        <v>0</v>
      </c>
      <c r="BA369" s="9">
        <f t="shared" si="716"/>
        <v>0</v>
      </c>
      <c r="BB369" s="9">
        <f t="shared" si="716"/>
        <v>0</v>
      </c>
      <c r="BC369" s="9">
        <f t="shared" si="716"/>
        <v>3522</v>
      </c>
      <c r="BD369" s="9">
        <f t="shared" si="716"/>
        <v>0</v>
      </c>
    </row>
    <row r="370" spans="1:56" ht="18" hidden="1" customHeight="1">
      <c r="A370" s="29" t="s">
        <v>169</v>
      </c>
      <c r="B370" s="27">
        <v>909</v>
      </c>
      <c r="C370" s="27" t="s">
        <v>347</v>
      </c>
      <c r="D370" s="27" t="s">
        <v>118</v>
      </c>
      <c r="E370" s="27" t="s">
        <v>367</v>
      </c>
      <c r="F370" s="27" t="s">
        <v>183</v>
      </c>
      <c r="G370" s="9">
        <v>7381</v>
      </c>
      <c r="H370" s="9"/>
      <c r="I370" s="9"/>
      <c r="J370" s="9"/>
      <c r="K370" s="9"/>
      <c r="L370" s="9"/>
      <c r="M370" s="9">
        <f>G370+I370+J370+K370+L370</f>
        <v>7381</v>
      </c>
      <c r="N370" s="10">
        <f>H370+L370</f>
        <v>0</v>
      </c>
      <c r="O370" s="9"/>
      <c r="P370" s="9"/>
      <c r="Q370" s="9"/>
      <c r="R370" s="9"/>
      <c r="S370" s="9">
        <f>M370+O370+P370+Q370+R370</f>
        <v>7381</v>
      </c>
      <c r="T370" s="10">
        <f>N370+R370</f>
        <v>0</v>
      </c>
      <c r="U370" s="9"/>
      <c r="V370" s="9"/>
      <c r="W370" s="9"/>
      <c r="X370" s="9"/>
      <c r="Y370" s="9">
        <f>S370+U370+V370+W370+X370</f>
        <v>7381</v>
      </c>
      <c r="Z370" s="10">
        <f>T370+X370</f>
        <v>0</v>
      </c>
      <c r="AA370" s="9">
        <v>-1160</v>
      </c>
      <c r="AB370" s="9"/>
      <c r="AC370" s="9"/>
      <c r="AD370" s="9"/>
      <c r="AE370" s="9">
        <f>Y370+AA370+AB370+AC370+AD370</f>
        <v>6221</v>
      </c>
      <c r="AF370" s="10">
        <f>Z370+AD370</f>
        <v>0</v>
      </c>
      <c r="AG370" s="9"/>
      <c r="AH370" s="9">
        <v>3208</v>
      </c>
      <c r="AI370" s="9"/>
      <c r="AJ370" s="9"/>
      <c r="AK370" s="9">
        <f>AE370+AG370+AH370+AI370+AJ370</f>
        <v>9429</v>
      </c>
      <c r="AL370" s="10">
        <f>AF370+AJ370</f>
        <v>0</v>
      </c>
      <c r="AM370" s="9"/>
      <c r="AN370" s="9"/>
      <c r="AO370" s="9">
        <v>-1182</v>
      </c>
      <c r="AP370" s="9"/>
      <c r="AQ370" s="9">
        <f>AK370+AM370+AN370+AO370+AP370</f>
        <v>8247</v>
      </c>
      <c r="AR370" s="10">
        <f>AL370+AP370</f>
        <v>0</v>
      </c>
      <c r="AS370" s="9"/>
      <c r="AT370" s="9"/>
      <c r="AU370" s="9"/>
      <c r="AV370" s="9"/>
      <c r="AW370" s="9">
        <f>AQ370+AS370+AT370+AU370+AV370</f>
        <v>8247</v>
      </c>
      <c r="AX370" s="10">
        <f>AR370+AV370</f>
        <v>0</v>
      </c>
      <c r="AY370" s="9">
        <v>-4725</v>
      </c>
      <c r="AZ370" s="9"/>
      <c r="BA370" s="9"/>
      <c r="BB370" s="9"/>
      <c r="BC370" s="9">
        <f>AW370+AY370+AZ370+BA370+BB370</f>
        <v>3522</v>
      </c>
      <c r="BD370" s="10">
        <f>AX370+BB370</f>
        <v>0</v>
      </c>
    </row>
    <row r="371" spans="1:56" ht="21.75" hidden="1" customHeight="1">
      <c r="A371" s="29" t="s">
        <v>324</v>
      </c>
      <c r="B371" s="27">
        <v>909</v>
      </c>
      <c r="C371" s="27" t="s">
        <v>347</v>
      </c>
      <c r="D371" s="27" t="s">
        <v>118</v>
      </c>
      <c r="E371" s="27" t="s">
        <v>368</v>
      </c>
      <c r="F371" s="27"/>
      <c r="G371" s="11">
        <f>G372</f>
        <v>21119</v>
      </c>
      <c r="H371" s="11">
        <f>H372</f>
        <v>0</v>
      </c>
      <c r="I371" s="11">
        <f t="shared" ref="I371:X372" si="717">I372</f>
        <v>-2614</v>
      </c>
      <c r="J371" s="11">
        <f t="shared" si="717"/>
        <v>0</v>
      </c>
      <c r="K371" s="11">
        <f t="shared" si="717"/>
        <v>0</v>
      </c>
      <c r="L371" s="11">
        <f t="shared" si="717"/>
        <v>0</v>
      </c>
      <c r="M371" s="11">
        <f t="shared" si="717"/>
        <v>18505</v>
      </c>
      <c r="N371" s="11">
        <f t="shared" si="717"/>
        <v>0</v>
      </c>
      <c r="O371" s="11">
        <f t="shared" si="717"/>
        <v>0</v>
      </c>
      <c r="P371" s="11">
        <f t="shared" si="717"/>
        <v>0</v>
      </c>
      <c r="Q371" s="11">
        <f t="shared" si="717"/>
        <v>0</v>
      </c>
      <c r="R371" s="11">
        <f t="shared" si="717"/>
        <v>0</v>
      </c>
      <c r="S371" s="11">
        <f t="shared" si="717"/>
        <v>18505</v>
      </c>
      <c r="T371" s="11">
        <f t="shared" si="717"/>
        <v>0</v>
      </c>
      <c r="U371" s="11">
        <f t="shared" si="717"/>
        <v>0</v>
      </c>
      <c r="V371" s="11">
        <f t="shared" si="717"/>
        <v>0</v>
      </c>
      <c r="W371" s="11">
        <f t="shared" si="717"/>
        <v>0</v>
      </c>
      <c r="X371" s="11">
        <f t="shared" si="717"/>
        <v>0</v>
      </c>
      <c r="Y371" s="11">
        <f t="shared" ref="U371:AJ372" si="718">Y372</f>
        <v>18505</v>
      </c>
      <c r="Z371" s="11">
        <f t="shared" si="718"/>
        <v>0</v>
      </c>
      <c r="AA371" s="11">
        <f t="shared" si="718"/>
        <v>0</v>
      </c>
      <c r="AB371" s="11">
        <f t="shared" si="718"/>
        <v>2118</v>
      </c>
      <c r="AC371" s="11">
        <f t="shared" si="718"/>
        <v>0</v>
      </c>
      <c r="AD371" s="11">
        <f t="shared" si="718"/>
        <v>0</v>
      </c>
      <c r="AE371" s="11">
        <f t="shared" si="718"/>
        <v>20623</v>
      </c>
      <c r="AF371" s="11">
        <f t="shared" si="718"/>
        <v>0</v>
      </c>
      <c r="AG371" s="11">
        <f t="shared" si="718"/>
        <v>0</v>
      </c>
      <c r="AH371" s="11">
        <f t="shared" si="718"/>
        <v>0</v>
      </c>
      <c r="AI371" s="11">
        <f t="shared" si="718"/>
        <v>0</v>
      </c>
      <c r="AJ371" s="11">
        <f t="shared" si="718"/>
        <v>0</v>
      </c>
      <c r="AK371" s="11">
        <f t="shared" ref="AG371:AV372" si="719">AK372</f>
        <v>20623</v>
      </c>
      <c r="AL371" s="11">
        <f t="shared" si="719"/>
        <v>0</v>
      </c>
      <c r="AM371" s="11">
        <f t="shared" si="719"/>
        <v>0</v>
      </c>
      <c r="AN371" s="11">
        <f t="shared" si="719"/>
        <v>0</v>
      </c>
      <c r="AO371" s="11">
        <f t="shared" si="719"/>
        <v>-2614</v>
      </c>
      <c r="AP371" s="11">
        <f t="shared" si="719"/>
        <v>0</v>
      </c>
      <c r="AQ371" s="11">
        <f t="shared" si="719"/>
        <v>18009</v>
      </c>
      <c r="AR371" s="11">
        <f t="shared" si="719"/>
        <v>0</v>
      </c>
      <c r="AS371" s="11">
        <f t="shared" si="719"/>
        <v>0</v>
      </c>
      <c r="AT371" s="11">
        <f t="shared" si="719"/>
        <v>0</v>
      </c>
      <c r="AU371" s="11">
        <f t="shared" si="719"/>
        <v>0</v>
      </c>
      <c r="AV371" s="11">
        <f t="shared" si="719"/>
        <v>0</v>
      </c>
      <c r="AW371" s="11">
        <f t="shared" ref="AS371:BD372" si="720">AW372</f>
        <v>18009</v>
      </c>
      <c r="AX371" s="11">
        <f t="shared" si="720"/>
        <v>0</v>
      </c>
      <c r="AY371" s="11">
        <f t="shared" si="720"/>
        <v>0</v>
      </c>
      <c r="AZ371" s="11">
        <f t="shared" si="720"/>
        <v>0</v>
      </c>
      <c r="BA371" s="11">
        <f t="shared" si="720"/>
        <v>0</v>
      </c>
      <c r="BB371" s="11">
        <f t="shared" si="720"/>
        <v>0</v>
      </c>
      <c r="BC371" s="11">
        <f t="shared" si="720"/>
        <v>18009</v>
      </c>
      <c r="BD371" s="11">
        <f t="shared" si="720"/>
        <v>0</v>
      </c>
    </row>
    <row r="372" spans="1:56" ht="33.6" hidden="1">
      <c r="A372" s="26" t="s">
        <v>244</v>
      </c>
      <c r="B372" s="27">
        <v>909</v>
      </c>
      <c r="C372" s="27" t="s">
        <v>347</v>
      </c>
      <c r="D372" s="27" t="s">
        <v>118</v>
      </c>
      <c r="E372" s="27" t="s">
        <v>368</v>
      </c>
      <c r="F372" s="27" t="s">
        <v>31</v>
      </c>
      <c r="G372" s="9">
        <f>G373</f>
        <v>21119</v>
      </c>
      <c r="H372" s="9">
        <f>H373</f>
        <v>0</v>
      </c>
      <c r="I372" s="9">
        <f t="shared" si="717"/>
        <v>-2614</v>
      </c>
      <c r="J372" s="9">
        <f t="shared" si="717"/>
        <v>0</v>
      </c>
      <c r="K372" s="9">
        <f t="shared" si="717"/>
        <v>0</v>
      </c>
      <c r="L372" s="9">
        <f t="shared" si="717"/>
        <v>0</v>
      </c>
      <c r="M372" s="9">
        <f t="shared" si="717"/>
        <v>18505</v>
      </c>
      <c r="N372" s="9">
        <f t="shared" si="717"/>
        <v>0</v>
      </c>
      <c r="O372" s="9">
        <f t="shared" si="717"/>
        <v>0</v>
      </c>
      <c r="P372" s="9">
        <f t="shared" si="717"/>
        <v>0</v>
      </c>
      <c r="Q372" s="9">
        <f t="shared" si="717"/>
        <v>0</v>
      </c>
      <c r="R372" s="9">
        <f t="shared" si="717"/>
        <v>0</v>
      </c>
      <c r="S372" s="9">
        <f t="shared" si="717"/>
        <v>18505</v>
      </c>
      <c r="T372" s="9">
        <f t="shared" si="717"/>
        <v>0</v>
      </c>
      <c r="U372" s="9">
        <f t="shared" si="718"/>
        <v>0</v>
      </c>
      <c r="V372" s="9">
        <f t="shared" si="718"/>
        <v>0</v>
      </c>
      <c r="W372" s="9">
        <f t="shared" si="718"/>
        <v>0</v>
      </c>
      <c r="X372" s="9">
        <f t="shared" si="718"/>
        <v>0</v>
      </c>
      <c r="Y372" s="9">
        <f t="shared" si="718"/>
        <v>18505</v>
      </c>
      <c r="Z372" s="9">
        <f t="shared" si="718"/>
        <v>0</v>
      </c>
      <c r="AA372" s="9">
        <f t="shared" si="718"/>
        <v>0</v>
      </c>
      <c r="AB372" s="9">
        <f t="shared" si="718"/>
        <v>2118</v>
      </c>
      <c r="AC372" s="9">
        <f t="shared" si="718"/>
        <v>0</v>
      </c>
      <c r="AD372" s="9">
        <f t="shared" si="718"/>
        <v>0</v>
      </c>
      <c r="AE372" s="9">
        <f t="shared" si="718"/>
        <v>20623</v>
      </c>
      <c r="AF372" s="9">
        <f t="shared" si="718"/>
        <v>0</v>
      </c>
      <c r="AG372" s="9">
        <f t="shared" si="719"/>
        <v>0</v>
      </c>
      <c r="AH372" s="9">
        <f t="shared" si="719"/>
        <v>0</v>
      </c>
      <c r="AI372" s="9">
        <f t="shared" si="719"/>
        <v>0</v>
      </c>
      <c r="AJ372" s="9">
        <f t="shared" si="719"/>
        <v>0</v>
      </c>
      <c r="AK372" s="9">
        <f t="shared" si="719"/>
        <v>20623</v>
      </c>
      <c r="AL372" s="9">
        <f t="shared" si="719"/>
        <v>0</v>
      </c>
      <c r="AM372" s="9">
        <f t="shared" si="719"/>
        <v>0</v>
      </c>
      <c r="AN372" s="9">
        <f t="shared" si="719"/>
        <v>0</v>
      </c>
      <c r="AO372" s="9">
        <f t="shared" si="719"/>
        <v>-2614</v>
      </c>
      <c r="AP372" s="9">
        <f t="shared" si="719"/>
        <v>0</v>
      </c>
      <c r="AQ372" s="9">
        <f t="shared" si="719"/>
        <v>18009</v>
      </c>
      <c r="AR372" s="9">
        <f t="shared" si="719"/>
        <v>0</v>
      </c>
      <c r="AS372" s="9">
        <f t="shared" si="720"/>
        <v>0</v>
      </c>
      <c r="AT372" s="9">
        <f t="shared" si="720"/>
        <v>0</v>
      </c>
      <c r="AU372" s="9">
        <f t="shared" si="720"/>
        <v>0</v>
      </c>
      <c r="AV372" s="9">
        <f t="shared" si="720"/>
        <v>0</v>
      </c>
      <c r="AW372" s="9">
        <f t="shared" si="720"/>
        <v>18009</v>
      </c>
      <c r="AX372" s="9">
        <f t="shared" si="720"/>
        <v>0</v>
      </c>
      <c r="AY372" s="9">
        <f t="shared" si="720"/>
        <v>0</v>
      </c>
      <c r="AZ372" s="9">
        <f t="shared" si="720"/>
        <v>0</v>
      </c>
      <c r="BA372" s="9">
        <f t="shared" si="720"/>
        <v>0</v>
      </c>
      <c r="BB372" s="9">
        <f t="shared" si="720"/>
        <v>0</v>
      </c>
      <c r="BC372" s="9">
        <f t="shared" si="720"/>
        <v>18009</v>
      </c>
      <c r="BD372" s="9">
        <f t="shared" si="720"/>
        <v>0</v>
      </c>
    </row>
    <row r="373" spans="1:56" ht="33.6" hidden="1">
      <c r="A373" s="29" t="s">
        <v>37</v>
      </c>
      <c r="B373" s="27">
        <v>909</v>
      </c>
      <c r="C373" s="27" t="s">
        <v>347</v>
      </c>
      <c r="D373" s="27" t="s">
        <v>118</v>
      </c>
      <c r="E373" s="27" t="s">
        <v>368</v>
      </c>
      <c r="F373" s="27" t="s">
        <v>38</v>
      </c>
      <c r="G373" s="9">
        <v>21119</v>
      </c>
      <c r="H373" s="9"/>
      <c r="I373" s="9">
        <v>-2614</v>
      </c>
      <c r="J373" s="9"/>
      <c r="K373" s="9"/>
      <c r="L373" s="9"/>
      <c r="M373" s="9">
        <f>G373+I373+J373+K373+L373</f>
        <v>18505</v>
      </c>
      <c r="N373" s="10">
        <f>H373+L373</f>
        <v>0</v>
      </c>
      <c r="O373" s="9"/>
      <c r="P373" s="9"/>
      <c r="Q373" s="9"/>
      <c r="R373" s="9"/>
      <c r="S373" s="9">
        <f>M373+O373+P373+Q373+R373</f>
        <v>18505</v>
      </c>
      <c r="T373" s="10">
        <f>N373+R373</f>
        <v>0</v>
      </c>
      <c r="U373" s="9"/>
      <c r="V373" s="9"/>
      <c r="W373" s="9"/>
      <c r="X373" s="9"/>
      <c r="Y373" s="9">
        <f>S373+U373+V373+W373+X373</f>
        <v>18505</v>
      </c>
      <c r="Z373" s="10">
        <f>T373+X373</f>
        <v>0</v>
      </c>
      <c r="AA373" s="9"/>
      <c r="AB373" s="9">
        <v>2118</v>
      </c>
      <c r="AC373" s="9"/>
      <c r="AD373" s="9"/>
      <c r="AE373" s="9">
        <f>Y373+AA373+AB373+AC373+AD373</f>
        <v>20623</v>
      </c>
      <c r="AF373" s="10">
        <f>Z373+AD373</f>
        <v>0</v>
      </c>
      <c r="AG373" s="9"/>
      <c r="AH373" s="9"/>
      <c r="AI373" s="9"/>
      <c r="AJ373" s="9"/>
      <c r="AK373" s="9">
        <f>AE373+AG373+AH373+AI373+AJ373</f>
        <v>20623</v>
      </c>
      <c r="AL373" s="10">
        <f>AF373+AJ373</f>
        <v>0</v>
      </c>
      <c r="AM373" s="9"/>
      <c r="AN373" s="9"/>
      <c r="AO373" s="9">
        <v>-2614</v>
      </c>
      <c r="AP373" s="9"/>
      <c r="AQ373" s="9">
        <f>AK373+AM373+AN373+AO373+AP373</f>
        <v>18009</v>
      </c>
      <c r="AR373" s="10">
        <f>AL373+AP373</f>
        <v>0</v>
      </c>
      <c r="AS373" s="9"/>
      <c r="AT373" s="9"/>
      <c r="AU373" s="9"/>
      <c r="AV373" s="9"/>
      <c r="AW373" s="9">
        <f>AQ373+AS373+AT373+AU373+AV373</f>
        <v>18009</v>
      </c>
      <c r="AX373" s="10">
        <f>AR373+AV373</f>
        <v>0</v>
      </c>
      <c r="AY373" s="9"/>
      <c r="AZ373" s="9"/>
      <c r="BA373" s="9"/>
      <c r="BB373" s="9"/>
      <c r="BC373" s="9">
        <f>AW373+AY373+AZ373+BA373+BB373</f>
        <v>18009</v>
      </c>
      <c r="BD373" s="10">
        <f>AX373+BB373</f>
        <v>0</v>
      </c>
    </row>
    <row r="374" spans="1:56" ht="91.5" hidden="1" customHeight="1">
      <c r="A374" s="26" t="s">
        <v>598</v>
      </c>
      <c r="B374" s="27">
        <v>909</v>
      </c>
      <c r="C374" s="27" t="s">
        <v>347</v>
      </c>
      <c r="D374" s="27" t="s">
        <v>118</v>
      </c>
      <c r="E374" s="49" t="s">
        <v>530</v>
      </c>
      <c r="F374" s="27"/>
      <c r="G374" s="9">
        <f>G375</f>
        <v>80026</v>
      </c>
      <c r="H374" s="9">
        <f>H375</f>
        <v>0</v>
      </c>
      <c r="I374" s="9">
        <f t="shared" ref="I374:X375" si="721">I375</f>
        <v>0</v>
      </c>
      <c r="J374" s="9">
        <f t="shared" si="721"/>
        <v>0</v>
      </c>
      <c r="K374" s="9">
        <f t="shared" si="721"/>
        <v>0</v>
      </c>
      <c r="L374" s="9">
        <f t="shared" si="721"/>
        <v>0</v>
      </c>
      <c r="M374" s="9">
        <f t="shared" si="721"/>
        <v>80026</v>
      </c>
      <c r="N374" s="9">
        <f t="shared" si="721"/>
        <v>0</v>
      </c>
      <c r="O374" s="9">
        <f t="shared" si="721"/>
        <v>0</v>
      </c>
      <c r="P374" s="9">
        <f t="shared" si="721"/>
        <v>0</v>
      </c>
      <c r="Q374" s="9">
        <f t="shared" si="721"/>
        <v>0</v>
      </c>
      <c r="R374" s="9">
        <f t="shared" si="721"/>
        <v>646462</v>
      </c>
      <c r="S374" s="9">
        <f t="shared" si="721"/>
        <v>726488</v>
      </c>
      <c r="T374" s="9">
        <f t="shared" si="721"/>
        <v>646462</v>
      </c>
      <c r="U374" s="9">
        <f t="shared" si="721"/>
        <v>0</v>
      </c>
      <c r="V374" s="9">
        <f t="shared" si="721"/>
        <v>0</v>
      </c>
      <c r="W374" s="9">
        <f t="shared" si="721"/>
        <v>0</v>
      </c>
      <c r="X374" s="9">
        <f t="shared" si="721"/>
        <v>0</v>
      </c>
      <c r="Y374" s="9">
        <f t="shared" ref="U374:AJ375" si="722">Y375</f>
        <v>726488</v>
      </c>
      <c r="Z374" s="9">
        <f t="shared" si="722"/>
        <v>646462</v>
      </c>
      <c r="AA374" s="9">
        <f t="shared" si="722"/>
        <v>0</v>
      </c>
      <c r="AB374" s="9">
        <f t="shared" si="722"/>
        <v>0</v>
      </c>
      <c r="AC374" s="9">
        <f t="shared" si="722"/>
        <v>0</v>
      </c>
      <c r="AD374" s="9">
        <f t="shared" si="722"/>
        <v>163000</v>
      </c>
      <c r="AE374" s="9">
        <f t="shared" si="722"/>
        <v>889488</v>
      </c>
      <c r="AF374" s="9">
        <f t="shared" si="722"/>
        <v>809462</v>
      </c>
      <c r="AG374" s="9">
        <f t="shared" si="722"/>
        <v>0</v>
      </c>
      <c r="AH374" s="9">
        <f t="shared" si="722"/>
        <v>0</v>
      </c>
      <c r="AI374" s="9">
        <f t="shared" si="722"/>
        <v>0</v>
      </c>
      <c r="AJ374" s="9">
        <f t="shared" si="722"/>
        <v>0</v>
      </c>
      <c r="AK374" s="9">
        <f t="shared" ref="AG374:AV375" si="723">AK375</f>
        <v>889488</v>
      </c>
      <c r="AL374" s="9">
        <f t="shared" si="723"/>
        <v>809462</v>
      </c>
      <c r="AM374" s="9">
        <f t="shared" si="723"/>
        <v>0</v>
      </c>
      <c r="AN374" s="9">
        <f t="shared" si="723"/>
        <v>0</v>
      </c>
      <c r="AO374" s="9">
        <f t="shared" si="723"/>
        <v>0</v>
      </c>
      <c r="AP374" s="9">
        <f t="shared" si="723"/>
        <v>0</v>
      </c>
      <c r="AQ374" s="9">
        <f t="shared" si="723"/>
        <v>889488</v>
      </c>
      <c r="AR374" s="9">
        <f t="shared" si="723"/>
        <v>809462</v>
      </c>
      <c r="AS374" s="9">
        <f t="shared" si="723"/>
        <v>0</v>
      </c>
      <c r="AT374" s="9">
        <f t="shared" si="723"/>
        <v>0</v>
      </c>
      <c r="AU374" s="9">
        <f t="shared" si="723"/>
        <v>0</v>
      </c>
      <c r="AV374" s="9">
        <f t="shared" si="723"/>
        <v>0</v>
      </c>
      <c r="AW374" s="9">
        <f t="shared" ref="AS374:BD375" si="724">AW375</f>
        <v>889488</v>
      </c>
      <c r="AX374" s="9">
        <f t="shared" si="724"/>
        <v>809462</v>
      </c>
      <c r="AY374" s="9">
        <f t="shared" si="724"/>
        <v>-27047</v>
      </c>
      <c r="AZ374" s="9">
        <f t="shared" si="724"/>
        <v>605</v>
      </c>
      <c r="BA374" s="9">
        <f t="shared" si="724"/>
        <v>0</v>
      </c>
      <c r="BB374" s="9">
        <f t="shared" si="724"/>
        <v>20744</v>
      </c>
      <c r="BC374" s="9">
        <f t="shared" si="724"/>
        <v>883790</v>
      </c>
      <c r="BD374" s="9">
        <f t="shared" si="724"/>
        <v>830206</v>
      </c>
    </row>
    <row r="375" spans="1:56" ht="33.6" hidden="1">
      <c r="A375" s="26" t="s">
        <v>244</v>
      </c>
      <c r="B375" s="27">
        <v>909</v>
      </c>
      <c r="C375" s="27" t="s">
        <v>347</v>
      </c>
      <c r="D375" s="27" t="s">
        <v>118</v>
      </c>
      <c r="E375" s="49" t="s">
        <v>530</v>
      </c>
      <c r="F375" s="27" t="s">
        <v>31</v>
      </c>
      <c r="G375" s="9">
        <f>G376</f>
        <v>80026</v>
      </c>
      <c r="H375" s="9">
        <f>H376</f>
        <v>0</v>
      </c>
      <c r="I375" s="9">
        <f t="shared" si="721"/>
        <v>0</v>
      </c>
      <c r="J375" s="9">
        <f t="shared" si="721"/>
        <v>0</v>
      </c>
      <c r="K375" s="9">
        <f t="shared" si="721"/>
        <v>0</v>
      </c>
      <c r="L375" s="9">
        <f t="shared" si="721"/>
        <v>0</v>
      </c>
      <c r="M375" s="9">
        <f t="shared" si="721"/>
        <v>80026</v>
      </c>
      <c r="N375" s="9">
        <f t="shared" si="721"/>
        <v>0</v>
      </c>
      <c r="O375" s="9">
        <f t="shared" si="721"/>
        <v>0</v>
      </c>
      <c r="P375" s="9">
        <f t="shared" si="721"/>
        <v>0</v>
      </c>
      <c r="Q375" s="9">
        <f t="shared" si="721"/>
        <v>0</v>
      </c>
      <c r="R375" s="9">
        <f t="shared" si="721"/>
        <v>646462</v>
      </c>
      <c r="S375" s="9">
        <f t="shared" si="721"/>
        <v>726488</v>
      </c>
      <c r="T375" s="9">
        <f t="shared" si="721"/>
        <v>646462</v>
      </c>
      <c r="U375" s="9">
        <f t="shared" si="722"/>
        <v>0</v>
      </c>
      <c r="V375" s="9">
        <f t="shared" si="722"/>
        <v>0</v>
      </c>
      <c r="W375" s="9">
        <f t="shared" si="722"/>
        <v>0</v>
      </c>
      <c r="X375" s="9">
        <f t="shared" si="722"/>
        <v>0</v>
      </c>
      <c r="Y375" s="9">
        <f t="shared" si="722"/>
        <v>726488</v>
      </c>
      <c r="Z375" s="9">
        <f t="shared" si="722"/>
        <v>646462</v>
      </c>
      <c r="AA375" s="9">
        <f t="shared" si="722"/>
        <v>0</v>
      </c>
      <c r="AB375" s="9">
        <f t="shared" si="722"/>
        <v>0</v>
      </c>
      <c r="AC375" s="9">
        <f t="shared" si="722"/>
        <v>0</v>
      </c>
      <c r="AD375" s="9">
        <f t="shared" si="722"/>
        <v>163000</v>
      </c>
      <c r="AE375" s="9">
        <f t="shared" si="722"/>
        <v>889488</v>
      </c>
      <c r="AF375" s="9">
        <f t="shared" si="722"/>
        <v>809462</v>
      </c>
      <c r="AG375" s="9">
        <f t="shared" si="723"/>
        <v>0</v>
      </c>
      <c r="AH375" s="9">
        <f t="shared" si="723"/>
        <v>0</v>
      </c>
      <c r="AI375" s="9">
        <f t="shared" si="723"/>
        <v>0</v>
      </c>
      <c r="AJ375" s="9">
        <f t="shared" si="723"/>
        <v>0</v>
      </c>
      <c r="AK375" s="9">
        <f t="shared" si="723"/>
        <v>889488</v>
      </c>
      <c r="AL375" s="9">
        <f t="shared" si="723"/>
        <v>809462</v>
      </c>
      <c r="AM375" s="9">
        <f t="shared" si="723"/>
        <v>0</v>
      </c>
      <c r="AN375" s="9">
        <f t="shared" si="723"/>
        <v>0</v>
      </c>
      <c r="AO375" s="9">
        <f t="shared" si="723"/>
        <v>0</v>
      </c>
      <c r="AP375" s="9">
        <f t="shared" si="723"/>
        <v>0</v>
      </c>
      <c r="AQ375" s="9">
        <f t="shared" si="723"/>
        <v>889488</v>
      </c>
      <c r="AR375" s="9">
        <f t="shared" si="723"/>
        <v>809462</v>
      </c>
      <c r="AS375" s="9">
        <f t="shared" si="724"/>
        <v>0</v>
      </c>
      <c r="AT375" s="9">
        <f t="shared" si="724"/>
        <v>0</v>
      </c>
      <c r="AU375" s="9">
        <f t="shared" si="724"/>
        <v>0</v>
      </c>
      <c r="AV375" s="9">
        <f t="shared" si="724"/>
        <v>0</v>
      </c>
      <c r="AW375" s="9">
        <f t="shared" si="724"/>
        <v>889488</v>
      </c>
      <c r="AX375" s="9">
        <f t="shared" si="724"/>
        <v>809462</v>
      </c>
      <c r="AY375" s="9">
        <f t="shared" si="724"/>
        <v>-27047</v>
      </c>
      <c r="AZ375" s="9">
        <f t="shared" si="724"/>
        <v>605</v>
      </c>
      <c r="BA375" s="9">
        <f t="shared" si="724"/>
        <v>0</v>
      </c>
      <c r="BB375" s="9">
        <f t="shared" si="724"/>
        <v>20744</v>
      </c>
      <c r="BC375" s="9">
        <f t="shared" si="724"/>
        <v>883790</v>
      </c>
      <c r="BD375" s="9">
        <f t="shared" si="724"/>
        <v>830206</v>
      </c>
    </row>
    <row r="376" spans="1:56" ht="33.6" hidden="1">
      <c r="A376" s="26" t="s">
        <v>37</v>
      </c>
      <c r="B376" s="27">
        <v>909</v>
      </c>
      <c r="C376" s="27" t="s">
        <v>347</v>
      </c>
      <c r="D376" s="27" t="s">
        <v>118</v>
      </c>
      <c r="E376" s="49" t="s">
        <v>530</v>
      </c>
      <c r="F376" s="27" t="s">
        <v>38</v>
      </c>
      <c r="G376" s="9">
        <v>80026</v>
      </c>
      <c r="H376" s="9"/>
      <c r="I376" s="9"/>
      <c r="J376" s="9"/>
      <c r="K376" s="9"/>
      <c r="L376" s="9"/>
      <c r="M376" s="9">
        <f>G376+I376+J376+K376+L376</f>
        <v>80026</v>
      </c>
      <c r="N376" s="10">
        <f>H376+L376</f>
        <v>0</v>
      </c>
      <c r="O376" s="9"/>
      <c r="P376" s="9"/>
      <c r="Q376" s="9"/>
      <c r="R376" s="9">
        <v>646462</v>
      </c>
      <c r="S376" s="9">
        <f>M376+O376+P376+Q376+R376</f>
        <v>726488</v>
      </c>
      <c r="T376" s="9">
        <f>N376+R376</f>
        <v>646462</v>
      </c>
      <c r="U376" s="9"/>
      <c r="V376" s="9"/>
      <c r="W376" s="9"/>
      <c r="X376" s="9"/>
      <c r="Y376" s="9">
        <f>S376+U376+V376+W376+X376</f>
        <v>726488</v>
      </c>
      <c r="Z376" s="9">
        <f>T376+X376</f>
        <v>646462</v>
      </c>
      <c r="AA376" s="9"/>
      <c r="AB376" s="9"/>
      <c r="AC376" s="9"/>
      <c r="AD376" s="9">
        <v>163000</v>
      </c>
      <c r="AE376" s="9">
        <f>Y376+AA376+AB376+AC376+AD376</f>
        <v>889488</v>
      </c>
      <c r="AF376" s="9">
        <f>Z376+AD376</f>
        <v>809462</v>
      </c>
      <c r="AG376" s="9"/>
      <c r="AH376" s="9"/>
      <c r="AI376" s="9"/>
      <c r="AJ376" s="9"/>
      <c r="AK376" s="9">
        <f>AE376+AG376+AH376+AI376+AJ376</f>
        <v>889488</v>
      </c>
      <c r="AL376" s="9">
        <f>AF376+AJ376</f>
        <v>809462</v>
      </c>
      <c r="AM376" s="9"/>
      <c r="AN376" s="9"/>
      <c r="AO376" s="9"/>
      <c r="AP376" s="9"/>
      <c r="AQ376" s="9">
        <f>AK376+AM376+AN376+AO376+AP376</f>
        <v>889488</v>
      </c>
      <c r="AR376" s="9">
        <f>AL376+AP376</f>
        <v>809462</v>
      </c>
      <c r="AS376" s="9"/>
      <c r="AT376" s="9"/>
      <c r="AU376" s="9"/>
      <c r="AV376" s="9"/>
      <c r="AW376" s="9">
        <f>AQ376+AS376+AT376+AU376+AV376</f>
        <v>889488</v>
      </c>
      <c r="AX376" s="9">
        <f>AR376+AV376</f>
        <v>809462</v>
      </c>
      <c r="AY376" s="9">
        <v>-27047</v>
      </c>
      <c r="AZ376" s="9">
        <v>605</v>
      </c>
      <c r="BA376" s="9"/>
      <c r="BB376" s="9">
        <f>8744+12000</f>
        <v>20744</v>
      </c>
      <c r="BC376" s="9">
        <f>AW376+AY376+AZ376+BA376+BB376</f>
        <v>883790</v>
      </c>
      <c r="BD376" s="9">
        <f>AX376+BB376</f>
        <v>830206</v>
      </c>
    </row>
    <row r="377" spans="1:56" ht="53.25" hidden="1" customHeight="1">
      <c r="A377" s="26" t="s">
        <v>718</v>
      </c>
      <c r="B377" s="27">
        <f>B372</f>
        <v>909</v>
      </c>
      <c r="C377" s="27" t="s">
        <v>347</v>
      </c>
      <c r="D377" s="27" t="s">
        <v>118</v>
      </c>
      <c r="E377" s="49" t="s">
        <v>719</v>
      </c>
      <c r="F377" s="27"/>
      <c r="G377" s="9"/>
      <c r="H377" s="9"/>
      <c r="I377" s="9"/>
      <c r="J377" s="9"/>
      <c r="K377" s="9"/>
      <c r="L377" s="9"/>
      <c r="M377" s="9"/>
      <c r="N377" s="10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>
        <f>AK378</f>
        <v>0</v>
      </c>
      <c r="AL377" s="9">
        <f t="shared" ref="AL377:BA380" si="725">AL378</f>
        <v>0</v>
      </c>
      <c r="AM377" s="9">
        <f t="shared" si="725"/>
        <v>0</v>
      </c>
      <c r="AN377" s="9">
        <f t="shared" si="725"/>
        <v>1105</v>
      </c>
      <c r="AO377" s="9">
        <f t="shared" si="725"/>
        <v>0</v>
      </c>
      <c r="AP377" s="9">
        <f t="shared" si="725"/>
        <v>0</v>
      </c>
      <c r="AQ377" s="9">
        <f t="shared" si="725"/>
        <v>1105</v>
      </c>
      <c r="AR377" s="9">
        <f t="shared" si="725"/>
        <v>0</v>
      </c>
      <c r="AS377" s="9">
        <f t="shared" si="725"/>
        <v>0</v>
      </c>
      <c r="AT377" s="9">
        <f t="shared" si="725"/>
        <v>0</v>
      </c>
      <c r="AU377" s="9">
        <f t="shared" si="725"/>
        <v>0</v>
      </c>
      <c r="AV377" s="9">
        <f t="shared" si="725"/>
        <v>0</v>
      </c>
      <c r="AW377" s="9">
        <f t="shared" si="725"/>
        <v>1105</v>
      </c>
      <c r="AX377" s="9">
        <f t="shared" si="725"/>
        <v>0</v>
      </c>
      <c r="AY377" s="9">
        <f t="shared" si="725"/>
        <v>0</v>
      </c>
      <c r="AZ377" s="9">
        <f t="shared" si="725"/>
        <v>0</v>
      </c>
      <c r="BA377" s="9">
        <f t="shared" si="725"/>
        <v>0</v>
      </c>
      <c r="BB377" s="9">
        <f t="shared" ref="AY377:BD380" si="726">BB378</f>
        <v>0</v>
      </c>
      <c r="BC377" s="9">
        <f t="shared" si="726"/>
        <v>1105</v>
      </c>
      <c r="BD377" s="9">
        <f t="shared" si="726"/>
        <v>0</v>
      </c>
    </row>
    <row r="378" spans="1:56" ht="17.25" hidden="1" customHeight="1">
      <c r="A378" s="26" t="s">
        <v>15</v>
      </c>
      <c r="B378" s="27">
        <f>B373</f>
        <v>909</v>
      </c>
      <c r="C378" s="27" t="s">
        <v>347</v>
      </c>
      <c r="D378" s="27" t="s">
        <v>118</v>
      </c>
      <c r="E378" s="49" t="s">
        <v>720</v>
      </c>
      <c r="F378" s="27"/>
      <c r="G378" s="9"/>
      <c r="H378" s="9"/>
      <c r="I378" s="9"/>
      <c r="J378" s="9"/>
      <c r="K378" s="9"/>
      <c r="L378" s="9"/>
      <c r="M378" s="9"/>
      <c r="N378" s="10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>
        <f>AK379</f>
        <v>0</v>
      </c>
      <c r="AL378" s="9">
        <f t="shared" si="725"/>
        <v>0</v>
      </c>
      <c r="AM378" s="9">
        <f t="shared" si="725"/>
        <v>0</v>
      </c>
      <c r="AN378" s="9">
        <f t="shared" si="725"/>
        <v>1105</v>
      </c>
      <c r="AO378" s="9">
        <f t="shared" si="725"/>
        <v>0</v>
      </c>
      <c r="AP378" s="9">
        <f t="shared" si="725"/>
        <v>0</v>
      </c>
      <c r="AQ378" s="9">
        <f t="shared" si="725"/>
        <v>1105</v>
      </c>
      <c r="AR378" s="9">
        <f t="shared" si="725"/>
        <v>0</v>
      </c>
      <c r="AS378" s="9">
        <f t="shared" si="725"/>
        <v>0</v>
      </c>
      <c r="AT378" s="9">
        <f t="shared" si="725"/>
        <v>0</v>
      </c>
      <c r="AU378" s="9">
        <f t="shared" si="725"/>
        <v>0</v>
      </c>
      <c r="AV378" s="9">
        <f t="shared" si="725"/>
        <v>0</v>
      </c>
      <c r="AW378" s="9">
        <f t="shared" si="725"/>
        <v>1105</v>
      </c>
      <c r="AX378" s="9">
        <f t="shared" si="725"/>
        <v>0</v>
      </c>
      <c r="AY378" s="9">
        <f t="shared" si="726"/>
        <v>0</v>
      </c>
      <c r="AZ378" s="9">
        <f t="shared" si="726"/>
        <v>0</v>
      </c>
      <c r="BA378" s="9">
        <f t="shared" si="726"/>
        <v>0</v>
      </c>
      <c r="BB378" s="9">
        <f t="shared" si="726"/>
        <v>0</v>
      </c>
      <c r="BC378" s="9">
        <f t="shared" si="726"/>
        <v>1105</v>
      </c>
      <c r="BD378" s="9">
        <f t="shared" si="726"/>
        <v>0</v>
      </c>
    </row>
    <row r="379" spans="1:56" ht="19.5" hidden="1" customHeight="1">
      <c r="A379" s="26" t="s">
        <v>324</v>
      </c>
      <c r="B379" s="27">
        <f t="shared" ref="B379:B381" si="727">B377</f>
        <v>909</v>
      </c>
      <c r="C379" s="27" t="s">
        <v>347</v>
      </c>
      <c r="D379" s="27" t="s">
        <v>118</v>
      </c>
      <c r="E379" s="49" t="s">
        <v>721</v>
      </c>
      <c r="F379" s="27"/>
      <c r="G379" s="9"/>
      <c r="H379" s="9"/>
      <c r="I379" s="9"/>
      <c r="J379" s="9"/>
      <c r="K379" s="9"/>
      <c r="L379" s="9"/>
      <c r="M379" s="9"/>
      <c r="N379" s="10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>
        <f>AK380</f>
        <v>0</v>
      </c>
      <c r="AL379" s="9">
        <f t="shared" si="725"/>
        <v>0</v>
      </c>
      <c r="AM379" s="9">
        <f t="shared" si="725"/>
        <v>0</v>
      </c>
      <c r="AN379" s="9">
        <f t="shared" si="725"/>
        <v>1105</v>
      </c>
      <c r="AO379" s="9">
        <f t="shared" si="725"/>
        <v>0</v>
      </c>
      <c r="AP379" s="9">
        <f t="shared" si="725"/>
        <v>0</v>
      </c>
      <c r="AQ379" s="9">
        <f t="shared" si="725"/>
        <v>1105</v>
      </c>
      <c r="AR379" s="9">
        <f t="shared" si="725"/>
        <v>0</v>
      </c>
      <c r="AS379" s="9">
        <f t="shared" si="725"/>
        <v>0</v>
      </c>
      <c r="AT379" s="9">
        <f t="shared" si="725"/>
        <v>0</v>
      </c>
      <c r="AU379" s="9">
        <f t="shared" si="725"/>
        <v>0</v>
      </c>
      <c r="AV379" s="9">
        <f t="shared" si="725"/>
        <v>0</v>
      </c>
      <c r="AW379" s="9">
        <f t="shared" si="725"/>
        <v>1105</v>
      </c>
      <c r="AX379" s="9">
        <f t="shared" si="725"/>
        <v>0</v>
      </c>
      <c r="AY379" s="9">
        <f t="shared" si="726"/>
        <v>0</v>
      </c>
      <c r="AZ379" s="9">
        <f t="shared" si="726"/>
        <v>0</v>
      </c>
      <c r="BA379" s="9">
        <f t="shared" si="726"/>
        <v>0</v>
      </c>
      <c r="BB379" s="9">
        <f t="shared" si="726"/>
        <v>0</v>
      </c>
      <c r="BC379" s="9">
        <f t="shared" si="726"/>
        <v>1105</v>
      </c>
      <c r="BD379" s="9">
        <f t="shared" si="726"/>
        <v>0</v>
      </c>
    </row>
    <row r="380" spans="1:56" ht="36" hidden="1" customHeight="1">
      <c r="A380" s="26" t="s">
        <v>722</v>
      </c>
      <c r="B380" s="27">
        <f t="shared" si="727"/>
        <v>909</v>
      </c>
      <c r="C380" s="27" t="s">
        <v>347</v>
      </c>
      <c r="D380" s="27" t="s">
        <v>118</v>
      </c>
      <c r="E380" s="49" t="s">
        <v>721</v>
      </c>
      <c r="F380" s="27" t="s">
        <v>31</v>
      </c>
      <c r="G380" s="9"/>
      <c r="H380" s="9"/>
      <c r="I380" s="9"/>
      <c r="J380" s="9"/>
      <c r="K380" s="9"/>
      <c r="L380" s="9"/>
      <c r="M380" s="9"/>
      <c r="N380" s="10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>
        <f>AK381</f>
        <v>0</v>
      </c>
      <c r="AL380" s="9">
        <f t="shared" si="725"/>
        <v>0</v>
      </c>
      <c r="AM380" s="9">
        <f t="shared" si="725"/>
        <v>0</v>
      </c>
      <c r="AN380" s="9">
        <f t="shared" si="725"/>
        <v>1105</v>
      </c>
      <c r="AO380" s="9">
        <f t="shared" si="725"/>
        <v>0</v>
      </c>
      <c r="AP380" s="9">
        <f t="shared" si="725"/>
        <v>0</v>
      </c>
      <c r="AQ380" s="9">
        <f t="shared" si="725"/>
        <v>1105</v>
      </c>
      <c r="AR380" s="9">
        <f t="shared" si="725"/>
        <v>0</v>
      </c>
      <c r="AS380" s="9">
        <f t="shared" si="725"/>
        <v>0</v>
      </c>
      <c r="AT380" s="9">
        <f t="shared" si="725"/>
        <v>0</v>
      </c>
      <c r="AU380" s="9">
        <f t="shared" si="725"/>
        <v>0</v>
      </c>
      <c r="AV380" s="9">
        <f t="shared" si="725"/>
        <v>0</v>
      </c>
      <c r="AW380" s="9">
        <f t="shared" si="725"/>
        <v>1105</v>
      </c>
      <c r="AX380" s="9">
        <f t="shared" si="725"/>
        <v>0</v>
      </c>
      <c r="AY380" s="9">
        <f t="shared" si="726"/>
        <v>0</v>
      </c>
      <c r="AZ380" s="9">
        <f t="shared" si="726"/>
        <v>0</v>
      </c>
      <c r="BA380" s="9">
        <f t="shared" si="726"/>
        <v>0</v>
      </c>
      <c r="BB380" s="9">
        <f t="shared" si="726"/>
        <v>0</v>
      </c>
      <c r="BC380" s="9">
        <f t="shared" si="726"/>
        <v>1105</v>
      </c>
      <c r="BD380" s="9">
        <f t="shared" si="726"/>
        <v>0</v>
      </c>
    </row>
    <row r="381" spans="1:56" ht="36.75" hidden="1" customHeight="1">
      <c r="A381" s="26" t="s">
        <v>37</v>
      </c>
      <c r="B381" s="27">
        <f t="shared" si="727"/>
        <v>909</v>
      </c>
      <c r="C381" s="27" t="s">
        <v>347</v>
      </c>
      <c r="D381" s="27" t="s">
        <v>118</v>
      </c>
      <c r="E381" s="49" t="s">
        <v>721</v>
      </c>
      <c r="F381" s="27" t="s">
        <v>38</v>
      </c>
      <c r="G381" s="9"/>
      <c r="H381" s="9"/>
      <c r="I381" s="9"/>
      <c r="J381" s="9"/>
      <c r="K381" s="9"/>
      <c r="L381" s="9"/>
      <c r="M381" s="9"/>
      <c r="N381" s="10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>
        <v>1105</v>
      </c>
      <c r="AO381" s="9"/>
      <c r="AP381" s="9"/>
      <c r="AQ381" s="9">
        <f>AK381+AM381+AN381+AO381+AP381</f>
        <v>1105</v>
      </c>
      <c r="AR381" s="9">
        <f>AL381+AP381</f>
        <v>0</v>
      </c>
      <c r="AS381" s="9"/>
      <c r="AT381" s="9"/>
      <c r="AU381" s="9"/>
      <c r="AV381" s="9"/>
      <c r="AW381" s="9">
        <f>AQ381+AS381+AT381+AU381+AV381</f>
        <v>1105</v>
      </c>
      <c r="AX381" s="9">
        <f>AR381+AV381</f>
        <v>0</v>
      </c>
      <c r="AY381" s="9"/>
      <c r="AZ381" s="9"/>
      <c r="BA381" s="9"/>
      <c r="BB381" s="9"/>
      <c r="BC381" s="9">
        <f>AW381+AY381+AZ381+BA381+BB381</f>
        <v>1105</v>
      </c>
      <c r="BD381" s="9">
        <f>AX381+BB381</f>
        <v>0</v>
      </c>
    </row>
    <row r="382" spans="1:56" ht="36" hidden="1" customHeight="1">
      <c r="A382" s="29" t="s">
        <v>600</v>
      </c>
      <c r="B382" s="27">
        <v>909</v>
      </c>
      <c r="C382" s="27" t="s">
        <v>347</v>
      </c>
      <c r="D382" s="27" t="s">
        <v>118</v>
      </c>
      <c r="E382" s="27" t="s">
        <v>369</v>
      </c>
      <c r="F382" s="27"/>
      <c r="G382" s="11">
        <f t="shared" ref="G382:H382" si="728">G383+G387</f>
        <v>93523</v>
      </c>
      <c r="H382" s="11">
        <f t="shared" si="728"/>
        <v>0</v>
      </c>
      <c r="I382" s="11">
        <f t="shared" ref="I382:N382" si="729">I383+I387</f>
        <v>0</v>
      </c>
      <c r="J382" s="11">
        <f t="shared" si="729"/>
        <v>524</v>
      </c>
      <c r="K382" s="11">
        <f t="shared" si="729"/>
        <v>0</v>
      </c>
      <c r="L382" s="11">
        <f t="shared" si="729"/>
        <v>0</v>
      </c>
      <c r="M382" s="11">
        <f t="shared" si="729"/>
        <v>94047</v>
      </c>
      <c r="N382" s="11">
        <f t="shared" si="729"/>
        <v>0</v>
      </c>
      <c r="O382" s="11">
        <f t="shared" ref="O382:T382" si="730">O383+O387</f>
        <v>0</v>
      </c>
      <c r="P382" s="11">
        <f t="shared" si="730"/>
        <v>0</v>
      </c>
      <c r="Q382" s="11">
        <f t="shared" si="730"/>
        <v>0</v>
      </c>
      <c r="R382" s="11">
        <f t="shared" si="730"/>
        <v>0</v>
      </c>
      <c r="S382" s="11">
        <f t="shared" si="730"/>
        <v>94047</v>
      </c>
      <c r="T382" s="11">
        <f t="shared" si="730"/>
        <v>0</v>
      </c>
      <c r="U382" s="11">
        <f t="shared" ref="U382:Z382" si="731">U383+U387</f>
        <v>0</v>
      </c>
      <c r="V382" s="11">
        <f t="shared" si="731"/>
        <v>9</v>
      </c>
      <c r="W382" s="11">
        <f t="shared" si="731"/>
        <v>0</v>
      </c>
      <c r="X382" s="11">
        <f t="shared" si="731"/>
        <v>0</v>
      </c>
      <c r="Y382" s="11">
        <f t="shared" si="731"/>
        <v>94056</v>
      </c>
      <c r="Z382" s="11">
        <f t="shared" si="731"/>
        <v>0</v>
      </c>
      <c r="AA382" s="11">
        <f t="shared" ref="AA382:AF382" si="732">AA383+AA387</f>
        <v>0</v>
      </c>
      <c r="AB382" s="11">
        <f t="shared" si="732"/>
        <v>6061</v>
      </c>
      <c r="AC382" s="11">
        <f t="shared" si="732"/>
        <v>0</v>
      </c>
      <c r="AD382" s="11">
        <f t="shared" si="732"/>
        <v>0</v>
      </c>
      <c r="AE382" s="11">
        <f t="shared" si="732"/>
        <v>100117</v>
      </c>
      <c r="AF382" s="11">
        <f t="shared" si="732"/>
        <v>0</v>
      </c>
      <c r="AG382" s="11">
        <f t="shared" ref="AG382:AL382" si="733">AG383+AG387</f>
        <v>0</v>
      </c>
      <c r="AH382" s="11">
        <f t="shared" si="733"/>
        <v>0</v>
      </c>
      <c r="AI382" s="11">
        <f t="shared" si="733"/>
        <v>0</v>
      </c>
      <c r="AJ382" s="11">
        <f t="shared" si="733"/>
        <v>0</v>
      </c>
      <c r="AK382" s="11">
        <f t="shared" si="733"/>
        <v>100117</v>
      </c>
      <c r="AL382" s="11">
        <f t="shared" si="733"/>
        <v>0</v>
      </c>
      <c r="AM382" s="11">
        <f t="shared" ref="AM382:AR382" si="734">AM383+AM387</f>
        <v>0</v>
      </c>
      <c r="AN382" s="11">
        <f t="shared" si="734"/>
        <v>3906</v>
      </c>
      <c r="AO382" s="11">
        <f t="shared" si="734"/>
        <v>-266</v>
      </c>
      <c r="AP382" s="11">
        <f t="shared" si="734"/>
        <v>0</v>
      </c>
      <c r="AQ382" s="11">
        <f t="shared" si="734"/>
        <v>103757</v>
      </c>
      <c r="AR382" s="11">
        <f t="shared" si="734"/>
        <v>0</v>
      </c>
      <c r="AS382" s="11">
        <f t="shared" ref="AS382:AX382" si="735">AS383+AS387</f>
        <v>0</v>
      </c>
      <c r="AT382" s="11">
        <f t="shared" si="735"/>
        <v>15901</v>
      </c>
      <c r="AU382" s="11">
        <f t="shared" si="735"/>
        <v>0</v>
      </c>
      <c r="AV382" s="11">
        <f t="shared" si="735"/>
        <v>0</v>
      </c>
      <c r="AW382" s="11">
        <f t="shared" si="735"/>
        <v>119658</v>
      </c>
      <c r="AX382" s="11">
        <f t="shared" si="735"/>
        <v>0</v>
      </c>
      <c r="AY382" s="11">
        <f t="shared" ref="AY382:BD382" si="736">AY383+AY387</f>
        <v>0</v>
      </c>
      <c r="AZ382" s="11">
        <f t="shared" si="736"/>
        <v>0</v>
      </c>
      <c r="BA382" s="11">
        <f t="shared" si="736"/>
        <v>-239</v>
      </c>
      <c r="BB382" s="11">
        <f t="shared" si="736"/>
        <v>0</v>
      </c>
      <c r="BC382" s="11">
        <f t="shared" si="736"/>
        <v>119419</v>
      </c>
      <c r="BD382" s="11">
        <f t="shared" si="736"/>
        <v>0</v>
      </c>
    </row>
    <row r="383" spans="1:56" ht="18.75" hidden="1" customHeight="1">
      <c r="A383" s="29" t="s">
        <v>15</v>
      </c>
      <c r="B383" s="27" t="s">
        <v>454</v>
      </c>
      <c r="C383" s="27" t="s">
        <v>347</v>
      </c>
      <c r="D383" s="27" t="s">
        <v>118</v>
      </c>
      <c r="E383" s="27" t="s">
        <v>370</v>
      </c>
      <c r="F383" s="27"/>
      <c r="G383" s="11">
        <f t="shared" ref="G383:V385" si="737">G384</f>
        <v>23707</v>
      </c>
      <c r="H383" s="11">
        <f t="shared" si="737"/>
        <v>0</v>
      </c>
      <c r="I383" s="11">
        <f t="shared" si="737"/>
        <v>0</v>
      </c>
      <c r="J383" s="11">
        <f t="shared" si="737"/>
        <v>0</v>
      </c>
      <c r="K383" s="11">
        <f t="shared" si="737"/>
        <v>0</v>
      </c>
      <c r="L383" s="11">
        <f t="shared" si="737"/>
        <v>0</v>
      </c>
      <c r="M383" s="11">
        <f t="shared" si="737"/>
        <v>23707</v>
      </c>
      <c r="N383" s="11">
        <f t="shared" si="737"/>
        <v>0</v>
      </c>
      <c r="O383" s="11">
        <f t="shared" si="737"/>
        <v>0</v>
      </c>
      <c r="P383" s="11">
        <f t="shared" si="737"/>
        <v>0</v>
      </c>
      <c r="Q383" s="11">
        <f t="shared" si="737"/>
        <v>0</v>
      </c>
      <c r="R383" s="11">
        <f t="shared" si="737"/>
        <v>0</v>
      </c>
      <c r="S383" s="11">
        <f t="shared" si="737"/>
        <v>23707</v>
      </c>
      <c r="T383" s="11">
        <f t="shared" si="737"/>
        <v>0</v>
      </c>
      <c r="U383" s="11">
        <f t="shared" si="737"/>
        <v>0</v>
      </c>
      <c r="V383" s="11">
        <f t="shared" si="737"/>
        <v>0</v>
      </c>
      <c r="W383" s="11">
        <f t="shared" ref="U383:AJ385" si="738">W384</f>
        <v>0</v>
      </c>
      <c r="X383" s="11">
        <f t="shared" si="738"/>
        <v>0</v>
      </c>
      <c r="Y383" s="11">
        <f t="shared" si="738"/>
        <v>23707</v>
      </c>
      <c r="Z383" s="11">
        <f t="shared" si="738"/>
        <v>0</v>
      </c>
      <c r="AA383" s="11">
        <f t="shared" si="738"/>
        <v>0</v>
      </c>
      <c r="AB383" s="11">
        <f t="shared" si="738"/>
        <v>115</v>
      </c>
      <c r="AC383" s="11">
        <f t="shared" si="738"/>
        <v>0</v>
      </c>
      <c r="AD383" s="11">
        <f t="shared" si="738"/>
        <v>0</v>
      </c>
      <c r="AE383" s="11">
        <f t="shared" si="738"/>
        <v>23822</v>
      </c>
      <c r="AF383" s="11">
        <f t="shared" si="738"/>
        <v>0</v>
      </c>
      <c r="AG383" s="11">
        <f t="shared" si="738"/>
        <v>0</v>
      </c>
      <c r="AH383" s="11">
        <f t="shared" si="738"/>
        <v>0</v>
      </c>
      <c r="AI383" s="11">
        <f t="shared" si="738"/>
        <v>0</v>
      </c>
      <c r="AJ383" s="11">
        <f t="shared" si="738"/>
        <v>0</v>
      </c>
      <c r="AK383" s="11">
        <f t="shared" ref="AG383:AV385" si="739">AK384</f>
        <v>23822</v>
      </c>
      <c r="AL383" s="11">
        <f t="shared" si="739"/>
        <v>0</v>
      </c>
      <c r="AM383" s="11">
        <f t="shared" si="739"/>
        <v>0</v>
      </c>
      <c r="AN383" s="11">
        <f t="shared" si="739"/>
        <v>3298</v>
      </c>
      <c r="AO383" s="11">
        <f t="shared" si="739"/>
        <v>-1</v>
      </c>
      <c r="AP383" s="11">
        <f t="shared" si="739"/>
        <v>0</v>
      </c>
      <c r="AQ383" s="11">
        <f t="shared" si="739"/>
        <v>27119</v>
      </c>
      <c r="AR383" s="11">
        <f t="shared" si="739"/>
        <v>0</v>
      </c>
      <c r="AS383" s="11">
        <f t="shared" si="739"/>
        <v>0</v>
      </c>
      <c r="AT383" s="11">
        <f t="shared" si="739"/>
        <v>14225</v>
      </c>
      <c r="AU383" s="11">
        <f t="shared" si="739"/>
        <v>0</v>
      </c>
      <c r="AV383" s="11">
        <f t="shared" si="739"/>
        <v>0</v>
      </c>
      <c r="AW383" s="11">
        <f t="shared" ref="AS383:BD385" si="740">AW384</f>
        <v>41344</v>
      </c>
      <c r="AX383" s="11">
        <f t="shared" si="740"/>
        <v>0</v>
      </c>
      <c r="AY383" s="11">
        <f t="shared" si="740"/>
        <v>-27</v>
      </c>
      <c r="AZ383" s="11">
        <f t="shared" si="740"/>
        <v>0</v>
      </c>
      <c r="BA383" s="11">
        <f t="shared" si="740"/>
        <v>0</v>
      </c>
      <c r="BB383" s="11">
        <f t="shared" si="740"/>
        <v>0</v>
      </c>
      <c r="BC383" s="11">
        <f t="shared" si="740"/>
        <v>41317</v>
      </c>
      <c r="BD383" s="11">
        <f t="shared" si="740"/>
        <v>0</v>
      </c>
    </row>
    <row r="384" spans="1:56" ht="18.75" hidden="1" customHeight="1">
      <c r="A384" s="29" t="s">
        <v>324</v>
      </c>
      <c r="B384" s="27">
        <f t="shared" ref="B384:B393" si="741">B382</f>
        <v>909</v>
      </c>
      <c r="C384" s="27" t="s">
        <v>347</v>
      </c>
      <c r="D384" s="27" t="s">
        <v>118</v>
      </c>
      <c r="E384" s="27" t="s">
        <v>371</v>
      </c>
      <c r="F384" s="27"/>
      <c r="G384" s="11">
        <f t="shared" si="737"/>
        <v>23707</v>
      </c>
      <c r="H384" s="11">
        <f t="shared" si="737"/>
        <v>0</v>
      </c>
      <c r="I384" s="11">
        <f t="shared" si="737"/>
        <v>0</v>
      </c>
      <c r="J384" s="11">
        <f t="shared" si="737"/>
        <v>0</v>
      </c>
      <c r="K384" s="11">
        <f t="shared" si="737"/>
        <v>0</v>
      </c>
      <c r="L384" s="11">
        <f t="shared" si="737"/>
        <v>0</v>
      </c>
      <c r="M384" s="11">
        <f t="shared" si="737"/>
        <v>23707</v>
      </c>
      <c r="N384" s="11">
        <f t="shared" si="737"/>
        <v>0</v>
      </c>
      <c r="O384" s="11">
        <f t="shared" si="737"/>
        <v>0</v>
      </c>
      <c r="P384" s="11">
        <f t="shared" si="737"/>
        <v>0</v>
      </c>
      <c r="Q384" s="11">
        <f t="shared" si="737"/>
        <v>0</v>
      </c>
      <c r="R384" s="11">
        <f t="shared" si="737"/>
        <v>0</v>
      </c>
      <c r="S384" s="11">
        <f t="shared" si="737"/>
        <v>23707</v>
      </c>
      <c r="T384" s="11">
        <f t="shared" si="737"/>
        <v>0</v>
      </c>
      <c r="U384" s="11">
        <f t="shared" si="738"/>
        <v>0</v>
      </c>
      <c r="V384" s="11">
        <f t="shared" si="738"/>
        <v>0</v>
      </c>
      <c r="W384" s="11">
        <f t="shared" si="738"/>
        <v>0</v>
      </c>
      <c r="X384" s="11">
        <f t="shared" si="738"/>
        <v>0</v>
      </c>
      <c r="Y384" s="11">
        <f t="shared" si="738"/>
        <v>23707</v>
      </c>
      <c r="Z384" s="11">
        <f t="shared" si="738"/>
        <v>0</v>
      </c>
      <c r="AA384" s="11">
        <f t="shared" si="738"/>
        <v>0</v>
      </c>
      <c r="AB384" s="11">
        <f t="shared" si="738"/>
        <v>115</v>
      </c>
      <c r="AC384" s="11">
        <f t="shared" si="738"/>
        <v>0</v>
      </c>
      <c r="AD384" s="11">
        <f t="shared" si="738"/>
        <v>0</v>
      </c>
      <c r="AE384" s="11">
        <f t="shared" si="738"/>
        <v>23822</v>
      </c>
      <c r="AF384" s="11">
        <f t="shared" si="738"/>
        <v>0</v>
      </c>
      <c r="AG384" s="11">
        <f t="shared" si="739"/>
        <v>0</v>
      </c>
      <c r="AH384" s="11">
        <f t="shared" si="739"/>
        <v>0</v>
      </c>
      <c r="AI384" s="11">
        <f t="shared" si="739"/>
        <v>0</v>
      </c>
      <c r="AJ384" s="11">
        <f t="shared" si="739"/>
        <v>0</v>
      </c>
      <c r="AK384" s="11">
        <f t="shared" si="739"/>
        <v>23822</v>
      </c>
      <c r="AL384" s="11">
        <f t="shared" si="739"/>
        <v>0</v>
      </c>
      <c r="AM384" s="11">
        <f t="shared" si="739"/>
        <v>0</v>
      </c>
      <c r="AN384" s="11">
        <f t="shared" si="739"/>
        <v>3298</v>
      </c>
      <c r="AO384" s="11">
        <f t="shared" si="739"/>
        <v>-1</v>
      </c>
      <c r="AP384" s="11">
        <f t="shared" si="739"/>
        <v>0</v>
      </c>
      <c r="AQ384" s="11">
        <f t="shared" si="739"/>
        <v>27119</v>
      </c>
      <c r="AR384" s="11">
        <f t="shared" si="739"/>
        <v>0</v>
      </c>
      <c r="AS384" s="11">
        <f t="shared" si="740"/>
        <v>0</v>
      </c>
      <c r="AT384" s="11">
        <f t="shared" si="740"/>
        <v>14225</v>
      </c>
      <c r="AU384" s="11">
        <f t="shared" si="740"/>
        <v>0</v>
      </c>
      <c r="AV384" s="11">
        <f t="shared" si="740"/>
        <v>0</v>
      </c>
      <c r="AW384" s="11">
        <f t="shared" si="740"/>
        <v>41344</v>
      </c>
      <c r="AX384" s="11">
        <f t="shared" si="740"/>
        <v>0</v>
      </c>
      <c r="AY384" s="11">
        <f t="shared" si="740"/>
        <v>-27</v>
      </c>
      <c r="AZ384" s="11">
        <f t="shared" si="740"/>
        <v>0</v>
      </c>
      <c r="BA384" s="11">
        <f t="shared" si="740"/>
        <v>0</v>
      </c>
      <c r="BB384" s="11">
        <f t="shared" si="740"/>
        <v>0</v>
      </c>
      <c r="BC384" s="11">
        <f t="shared" si="740"/>
        <v>41317</v>
      </c>
      <c r="BD384" s="11">
        <f t="shared" si="740"/>
        <v>0</v>
      </c>
    </row>
    <row r="385" spans="1:56" ht="33.6" hidden="1">
      <c r="A385" s="26" t="s">
        <v>244</v>
      </c>
      <c r="B385" s="27" t="str">
        <f t="shared" si="741"/>
        <v>909</v>
      </c>
      <c r="C385" s="27" t="s">
        <v>347</v>
      </c>
      <c r="D385" s="27" t="s">
        <v>118</v>
      </c>
      <c r="E385" s="27" t="s">
        <v>371</v>
      </c>
      <c r="F385" s="27" t="s">
        <v>31</v>
      </c>
      <c r="G385" s="9">
        <f t="shared" si="737"/>
        <v>23707</v>
      </c>
      <c r="H385" s="9">
        <f t="shared" si="737"/>
        <v>0</v>
      </c>
      <c r="I385" s="9">
        <f t="shared" si="737"/>
        <v>0</v>
      </c>
      <c r="J385" s="9">
        <f t="shared" si="737"/>
        <v>0</v>
      </c>
      <c r="K385" s="9">
        <f t="shared" si="737"/>
        <v>0</v>
      </c>
      <c r="L385" s="9">
        <f t="shared" si="737"/>
        <v>0</v>
      </c>
      <c r="M385" s="9">
        <f t="shared" si="737"/>
        <v>23707</v>
      </c>
      <c r="N385" s="9">
        <f t="shared" si="737"/>
        <v>0</v>
      </c>
      <c r="O385" s="9">
        <f t="shared" si="737"/>
        <v>0</v>
      </c>
      <c r="P385" s="9">
        <f t="shared" si="737"/>
        <v>0</v>
      </c>
      <c r="Q385" s="9">
        <f t="shared" si="737"/>
        <v>0</v>
      </c>
      <c r="R385" s="9">
        <f t="shared" si="737"/>
        <v>0</v>
      </c>
      <c r="S385" s="9">
        <f t="shared" si="737"/>
        <v>23707</v>
      </c>
      <c r="T385" s="9">
        <f t="shared" si="737"/>
        <v>0</v>
      </c>
      <c r="U385" s="9">
        <f t="shared" si="738"/>
        <v>0</v>
      </c>
      <c r="V385" s="9">
        <f t="shared" si="738"/>
        <v>0</v>
      </c>
      <c r="W385" s="9">
        <f t="shared" si="738"/>
        <v>0</v>
      </c>
      <c r="X385" s="9">
        <f t="shared" si="738"/>
        <v>0</v>
      </c>
      <c r="Y385" s="9">
        <f t="shared" si="738"/>
        <v>23707</v>
      </c>
      <c r="Z385" s="9">
        <f t="shared" si="738"/>
        <v>0</v>
      </c>
      <c r="AA385" s="9">
        <f t="shared" si="738"/>
        <v>0</v>
      </c>
      <c r="AB385" s="9">
        <f t="shared" si="738"/>
        <v>115</v>
      </c>
      <c r="AC385" s="9">
        <f t="shared" si="738"/>
        <v>0</v>
      </c>
      <c r="AD385" s="9">
        <f t="shared" si="738"/>
        <v>0</v>
      </c>
      <c r="AE385" s="9">
        <f t="shared" si="738"/>
        <v>23822</v>
      </c>
      <c r="AF385" s="9">
        <f t="shared" si="738"/>
        <v>0</v>
      </c>
      <c r="AG385" s="9">
        <f t="shared" si="739"/>
        <v>0</v>
      </c>
      <c r="AH385" s="9">
        <f t="shared" si="739"/>
        <v>0</v>
      </c>
      <c r="AI385" s="9">
        <f t="shared" si="739"/>
        <v>0</v>
      </c>
      <c r="AJ385" s="9">
        <f t="shared" si="739"/>
        <v>0</v>
      </c>
      <c r="AK385" s="9">
        <f t="shared" si="739"/>
        <v>23822</v>
      </c>
      <c r="AL385" s="9">
        <f t="shared" si="739"/>
        <v>0</v>
      </c>
      <c r="AM385" s="9">
        <f t="shared" si="739"/>
        <v>0</v>
      </c>
      <c r="AN385" s="9">
        <f t="shared" si="739"/>
        <v>3298</v>
      </c>
      <c r="AO385" s="9">
        <f t="shared" si="739"/>
        <v>-1</v>
      </c>
      <c r="AP385" s="9">
        <f t="shared" si="739"/>
        <v>0</v>
      </c>
      <c r="AQ385" s="9">
        <f t="shared" si="739"/>
        <v>27119</v>
      </c>
      <c r="AR385" s="9">
        <f t="shared" si="739"/>
        <v>0</v>
      </c>
      <c r="AS385" s="9">
        <f t="shared" si="740"/>
        <v>0</v>
      </c>
      <c r="AT385" s="9">
        <f t="shared" si="740"/>
        <v>14225</v>
      </c>
      <c r="AU385" s="9">
        <f t="shared" si="740"/>
        <v>0</v>
      </c>
      <c r="AV385" s="9">
        <f t="shared" si="740"/>
        <v>0</v>
      </c>
      <c r="AW385" s="9">
        <f t="shared" si="740"/>
        <v>41344</v>
      </c>
      <c r="AX385" s="9">
        <f t="shared" si="740"/>
        <v>0</v>
      </c>
      <c r="AY385" s="9">
        <f t="shared" si="740"/>
        <v>-27</v>
      </c>
      <c r="AZ385" s="9">
        <f t="shared" si="740"/>
        <v>0</v>
      </c>
      <c r="BA385" s="9">
        <f t="shared" si="740"/>
        <v>0</v>
      </c>
      <c r="BB385" s="9">
        <f t="shared" si="740"/>
        <v>0</v>
      </c>
      <c r="BC385" s="9">
        <f t="shared" si="740"/>
        <v>41317</v>
      </c>
      <c r="BD385" s="9">
        <f t="shared" si="740"/>
        <v>0</v>
      </c>
    </row>
    <row r="386" spans="1:56" ht="33.6" hidden="1">
      <c r="A386" s="29" t="s">
        <v>37</v>
      </c>
      <c r="B386" s="27">
        <f t="shared" si="741"/>
        <v>909</v>
      </c>
      <c r="C386" s="27" t="s">
        <v>347</v>
      </c>
      <c r="D386" s="27" t="s">
        <v>118</v>
      </c>
      <c r="E386" s="27" t="s">
        <v>371</v>
      </c>
      <c r="F386" s="27" t="s">
        <v>38</v>
      </c>
      <c r="G386" s="9">
        <v>23707</v>
      </c>
      <c r="H386" s="9"/>
      <c r="I386" s="9"/>
      <c r="J386" s="9"/>
      <c r="K386" s="9"/>
      <c r="L386" s="9"/>
      <c r="M386" s="9">
        <f>G386+I386+J386+K386+L386</f>
        <v>23707</v>
      </c>
      <c r="N386" s="10">
        <f>H386+L386</f>
        <v>0</v>
      </c>
      <c r="O386" s="9"/>
      <c r="P386" s="9"/>
      <c r="Q386" s="9"/>
      <c r="R386" s="9"/>
      <c r="S386" s="9">
        <f>M386+O386+P386+Q386+R386</f>
        <v>23707</v>
      </c>
      <c r="T386" s="10">
        <f>N386+R386</f>
        <v>0</v>
      </c>
      <c r="U386" s="9"/>
      <c r="V386" s="9"/>
      <c r="W386" s="9"/>
      <c r="X386" s="9"/>
      <c r="Y386" s="9">
        <f>S386+U386+V386+W386+X386</f>
        <v>23707</v>
      </c>
      <c r="Z386" s="10">
        <f>T386+X386</f>
        <v>0</v>
      </c>
      <c r="AA386" s="9"/>
      <c r="AB386" s="9">
        <f>35+80</f>
        <v>115</v>
      </c>
      <c r="AC386" s="9"/>
      <c r="AD386" s="9"/>
      <c r="AE386" s="9">
        <f>Y386+AA386+AB386+AC386+AD386</f>
        <v>23822</v>
      </c>
      <c r="AF386" s="10">
        <f>Z386+AD386</f>
        <v>0</v>
      </c>
      <c r="AG386" s="9"/>
      <c r="AH386" s="9"/>
      <c r="AI386" s="9"/>
      <c r="AJ386" s="9"/>
      <c r="AK386" s="9">
        <f>AE386+AG386+AH386+AI386+AJ386</f>
        <v>23822</v>
      </c>
      <c r="AL386" s="10">
        <f>AF386+AJ386</f>
        <v>0</v>
      </c>
      <c r="AM386" s="9"/>
      <c r="AN386" s="9">
        <v>3298</v>
      </c>
      <c r="AO386" s="9">
        <v>-1</v>
      </c>
      <c r="AP386" s="9"/>
      <c r="AQ386" s="9">
        <f>AK386+AM386+AN386+AO386+AP386</f>
        <v>27119</v>
      </c>
      <c r="AR386" s="10">
        <f>AL386+AP386</f>
        <v>0</v>
      </c>
      <c r="AS386" s="9"/>
      <c r="AT386" s="9">
        <v>14225</v>
      </c>
      <c r="AU386" s="9"/>
      <c r="AV386" s="9"/>
      <c r="AW386" s="9">
        <f>AQ386+AS386+AT386+AU386+AV386</f>
        <v>41344</v>
      </c>
      <c r="AX386" s="10">
        <f>AR386+AV386</f>
        <v>0</v>
      </c>
      <c r="AY386" s="9">
        <v>-27</v>
      </c>
      <c r="AZ386" s="9"/>
      <c r="BA386" s="9"/>
      <c r="BB386" s="9"/>
      <c r="BC386" s="9">
        <f>AW386+AY386+AZ386+BA386+BB386</f>
        <v>41317</v>
      </c>
      <c r="BD386" s="10">
        <f>AX386+BB386</f>
        <v>0</v>
      </c>
    </row>
    <row r="387" spans="1:56" ht="21" hidden="1" customHeight="1">
      <c r="A387" s="29" t="s">
        <v>121</v>
      </c>
      <c r="B387" s="27" t="str">
        <f t="shared" si="741"/>
        <v>909</v>
      </c>
      <c r="C387" s="27" t="s">
        <v>347</v>
      </c>
      <c r="D387" s="27" t="s">
        <v>118</v>
      </c>
      <c r="E387" s="27" t="s">
        <v>372</v>
      </c>
      <c r="F387" s="27"/>
      <c r="G387" s="11">
        <f t="shared" ref="G387:BD387" si="742">G388</f>
        <v>69816</v>
      </c>
      <c r="H387" s="11">
        <f t="shared" si="742"/>
        <v>0</v>
      </c>
      <c r="I387" s="11">
        <f t="shared" si="742"/>
        <v>0</v>
      </c>
      <c r="J387" s="11">
        <f t="shared" si="742"/>
        <v>524</v>
      </c>
      <c r="K387" s="11">
        <f t="shared" si="742"/>
        <v>0</v>
      </c>
      <c r="L387" s="11">
        <f t="shared" si="742"/>
        <v>0</v>
      </c>
      <c r="M387" s="11">
        <f t="shared" si="742"/>
        <v>70340</v>
      </c>
      <c r="N387" s="11">
        <f t="shared" si="742"/>
        <v>0</v>
      </c>
      <c r="O387" s="11">
        <f t="shared" si="742"/>
        <v>0</v>
      </c>
      <c r="P387" s="11">
        <f t="shared" si="742"/>
        <v>0</v>
      </c>
      <c r="Q387" s="11">
        <f t="shared" si="742"/>
        <v>0</v>
      </c>
      <c r="R387" s="11">
        <f t="shared" si="742"/>
        <v>0</v>
      </c>
      <c r="S387" s="11">
        <f t="shared" si="742"/>
        <v>70340</v>
      </c>
      <c r="T387" s="11">
        <f t="shared" si="742"/>
        <v>0</v>
      </c>
      <c r="U387" s="11">
        <f t="shared" si="742"/>
        <v>0</v>
      </c>
      <c r="V387" s="11">
        <f t="shared" si="742"/>
        <v>9</v>
      </c>
      <c r="W387" s="11">
        <f t="shared" si="742"/>
        <v>0</v>
      </c>
      <c r="X387" s="11">
        <f t="shared" si="742"/>
        <v>0</v>
      </c>
      <c r="Y387" s="11">
        <f t="shared" si="742"/>
        <v>70349</v>
      </c>
      <c r="Z387" s="11">
        <f t="shared" si="742"/>
        <v>0</v>
      </c>
      <c r="AA387" s="11">
        <f t="shared" si="742"/>
        <v>0</v>
      </c>
      <c r="AB387" s="11">
        <f t="shared" si="742"/>
        <v>5946</v>
      </c>
      <c r="AC387" s="11">
        <f t="shared" si="742"/>
        <v>0</v>
      </c>
      <c r="AD387" s="11">
        <f t="shared" si="742"/>
        <v>0</v>
      </c>
      <c r="AE387" s="11">
        <f t="shared" si="742"/>
        <v>76295</v>
      </c>
      <c r="AF387" s="11">
        <f t="shared" si="742"/>
        <v>0</v>
      </c>
      <c r="AG387" s="11">
        <f t="shared" si="742"/>
        <v>0</v>
      </c>
      <c r="AH387" s="11">
        <f t="shared" si="742"/>
        <v>0</v>
      </c>
      <c r="AI387" s="11">
        <f t="shared" si="742"/>
        <v>0</v>
      </c>
      <c r="AJ387" s="11">
        <f t="shared" si="742"/>
        <v>0</v>
      </c>
      <c r="AK387" s="11">
        <f t="shared" si="742"/>
        <v>76295</v>
      </c>
      <c r="AL387" s="11">
        <f t="shared" si="742"/>
        <v>0</v>
      </c>
      <c r="AM387" s="11">
        <f t="shared" si="742"/>
        <v>0</v>
      </c>
      <c r="AN387" s="11">
        <f t="shared" si="742"/>
        <v>608</v>
      </c>
      <c r="AO387" s="11">
        <f t="shared" si="742"/>
        <v>-265</v>
      </c>
      <c r="AP387" s="11">
        <f t="shared" si="742"/>
        <v>0</v>
      </c>
      <c r="AQ387" s="11">
        <f t="shared" si="742"/>
        <v>76638</v>
      </c>
      <c r="AR387" s="11">
        <f t="shared" si="742"/>
        <v>0</v>
      </c>
      <c r="AS387" s="11">
        <f t="shared" si="742"/>
        <v>0</v>
      </c>
      <c r="AT387" s="11">
        <f t="shared" si="742"/>
        <v>1676</v>
      </c>
      <c r="AU387" s="11">
        <f t="shared" si="742"/>
        <v>0</v>
      </c>
      <c r="AV387" s="11">
        <f t="shared" si="742"/>
        <v>0</v>
      </c>
      <c r="AW387" s="11">
        <f t="shared" si="742"/>
        <v>78314</v>
      </c>
      <c r="AX387" s="11">
        <f t="shared" si="742"/>
        <v>0</v>
      </c>
      <c r="AY387" s="11">
        <f t="shared" si="742"/>
        <v>27</v>
      </c>
      <c r="AZ387" s="11">
        <f t="shared" si="742"/>
        <v>0</v>
      </c>
      <c r="BA387" s="11">
        <f t="shared" si="742"/>
        <v>-239</v>
      </c>
      <c r="BB387" s="11">
        <f t="shared" si="742"/>
        <v>0</v>
      </c>
      <c r="BC387" s="11">
        <f t="shared" si="742"/>
        <v>78102</v>
      </c>
      <c r="BD387" s="11">
        <f t="shared" si="742"/>
        <v>0</v>
      </c>
    </row>
    <row r="388" spans="1:56" ht="33.6" hidden="1">
      <c r="A388" s="29" t="s">
        <v>348</v>
      </c>
      <c r="B388" s="27">
        <f t="shared" si="741"/>
        <v>909</v>
      </c>
      <c r="C388" s="27" t="s">
        <v>347</v>
      </c>
      <c r="D388" s="27" t="s">
        <v>118</v>
      </c>
      <c r="E388" s="27" t="s">
        <v>373</v>
      </c>
      <c r="F388" s="27"/>
      <c r="G388" s="11">
        <f t="shared" ref="G388:H388" si="743">G389+G391+G393</f>
        <v>69816</v>
      </c>
      <c r="H388" s="11">
        <f t="shared" si="743"/>
        <v>0</v>
      </c>
      <c r="I388" s="11">
        <f t="shared" ref="I388:N388" si="744">I389+I391+I393</f>
        <v>0</v>
      </c>
      <c r="J388" s="11">
        <f t="shared" si="744"/>
        <v>524</v>
      </c>
      <c r="K388" s="11">
        <f t="shared" si="744"/>
        <v>0</v>
      </c>
      <c r="L388" s="11">
        <f t="shared" si="744"/>
        <v>0</v>
      </c>
      <c r="M388" s="11">
        <f t="shared" si="744"/>
        <v>70340</v>
      </c>
      <c r="N388" s="11">
        <f t="shared" si="744"/>
        <v>0</v>
      </c>
      <c r="O388" s="11">
        <f t="shared" ref="O388:T388" si="745">O389+O391+O393</f>
        <v>0</v>
      </c>
      <c r="P388" s="11">
        <f t="shared" si="745"/>
        <v>0</v>
      </c>
      <c r="Q388" s="11">
        <f t="shared" si="745"/>
        <v>0</v>
      </c>
      <c r="R388" s="11">
        <f t="shared" si="745"/>
        <v>0</v>
      </c>
      <c r="S388" s="11">
        <f t="shared" si="745"/>
        <v>70340</v>
      </c>
      <c r="T388" s="11">
        <f t="shared" si="745"/>
        <v>0</v>
      </c>
      <c r="U388" s="11">
        <f t="shared" ref="U388:Z388" si="746">U389+U391+U393</f>
        <v>0</v>
      </c>
      <c r="V388" s="11">
        <f t="shared" si="746"/>
        <v>9</v>
      </c>
      <c r="W388" s="11">
        <f t="shared" si="746"/>
        <v>0</v>
      </c>
      <c r="X388" s="11">
        <f t="shared" si="746"/>
        <v>0</v>
      </c>
      <c r="Y388" s="11">
        <f t="shared" si="746"/>
        <v>70349</v>
      </c>
      <c r="Z388" s="11">
        <f t="shared" si="746"/>
        <v>0</v>
      </c>
      <c r="AA388" s="11">
        <f t="shared" ref="AA388:AF388" si="747">AA389+AA391+AA393</f>
        <v>0</v>
      </c>
      <c r="AB388" s="11">
        <f t="shared" si="747"/>
        <v>5946</v>
      </c>
      <c r="AC388" s="11">
        <f t="shared" si="747"/>
        <v>0</v>
      </c>
      <c r="AD388" s="11">
        <f t="shared" si="747"/>
        <v>0</v>
      </c>
      <c r="AE388" s="11">
        <f t="shared" si="747"/>
        <v>76295</v>
      </c>
      <c r="AF388" s="11">
        <f t="shared" si="747"/>
        <v>0</v>
      </c>
      <c r="AG388" s="11">
        <f t="shared" ref="AG388:AL388" si="748">AG389+AG391+AG393</f>
        <v>0</v>
      </c>
      <c r="AH388" s="11">
        <f t="shared" si="748"/>
        <v>0</v>
      </c>
      <c r="AI388" s="11">
        <f t="shared" si="748"/>
        <v>0</v>
      </c>
      <c r="AJ388" s="11">
        <f t="shared" si="748"/>
        <v>0</v>
      </c>
      <c r="AK388" s="11">
        <f t="shared" si="748"/>
        <v>76295</v>
      </c>
      <c r="AL388" s="11">
        <f t="shared" si="748"/>
        <v>0</v>
      </c>
      <c r="AM388" s="11">
        <f t="shared" ref="AM388:AR388" si="749">AM389+AM391+AM393</f>
        <v>0</v>
      </c>
      <c r="AN388" s="11">
        <f t="shared" si="749"/>
        <v>608</v>
      </c>
      <c r="AO388" s="11">
        <f t="shared" si="749"/>
        <v>-265</v>
      </c>
      <c r="AP388" s="11">
        <f t="shared" si="749"/>
        <v>0</v>
      </c>
      <c r="AQ388" s="11">
        <f t="shared" si="749"/>
        <v>76638</v>
      </c>
      <c r="AR388" s="11">
        <f t="shared" si="749"/>
        <v>0</v>
      </c>
      <c r="AS388" s="11">
        <f t="shared" ref="AS388:AX388" si="750">AS389+AS391+AS393</f>
        <v>0</v>
      </c>
      <c r="AT388" s="11">
        <f t="shared" si="750"/>
        <v>1676</v>
      </c>
      <c r="AU388" s="11">
        <f t="shared" si="750"/>
        <v>0</v>
      </c>
      <c r="AV388" s="11">
        <f t="shared" si="750"/>
        <v>0</v>
      </c>
      <c r="AW388" s="11">
        <f t="shared" si="750"/>
        <v>78314</v>
      </c>
      <c r="AX388" s="11">
        <f t="shared" si="750"/>
        <v>0</v>
      </c>
      <c r="AY388" s="11">
        <f t="shared" ref="AY388:BD388" si="751">AY389+AY391+AY393</f>
        <v>27</v>
      </c>
      <c r="AZ388" s="11">
        <f t="shared" si="751"/>
        <v>0</v>
      </c>
      <c r="BA388" s="11">
        <f t="shared" si="751"/>
        <v>-239</v>
      </c>
      <c r="BB388" s="11">
        <f t="shared" si="751"/>
        <v>0</v>
      </c>
      <c r="BC388" s="11">
        <f t="shared" si="751"/>
        <v>78102</v>
      </c>
      <c r="BD388" s="11">
        <f t="shared" si="751"/>
        <v>0</v>
      </c>
    </row>
    <row r="389" spans="1:56" ht="68.25" hidden="1" customHeight="1">
      <c r="A389" s="26" t="s">
        <v>457</v>
      </c>
      <c r="B389" s="27" t="str">
        <f t="shared" si="741"/>
        <v>909</v>
      </c>
      <c r="C389" s="27" t="s">
        <v>347</v>
      </c>
      <c r="D389" s="27" t="s">
        <v>118</v>
      </c>
      <c r="E389" s="27" t="s">
        <v>373</v>
      </c>
      <c r="F389" s="27" t="s">
        <v>85</v>
      </c>
      <c r="G389" s="11">
        <f t="shared" ref="G389:BD389" si="752">SUM(G390:G390)</f>
        <v>13090</v>
      </c>
      <c r="H389" s="11">
        <f t="shared" si="752"/>
        <v>0</v>
      </c>
      <c r="I389" s="11">
        <f t="shared" si="752"/>
        <v>0</v>
      </c>
      <c r="J389" s="11">
        <f t="shared" si="752"/>
        <v>524</v>
      </c>
      <c r="K389" s="11">
        <f t="shared" si="752"/>
        <v>0</v>
      </c>
      <c r="L389" s="11">
        <f t="shared" si="752"/>
        <v>0</v>
      </c>
      <c r="M389" s="11">
        <f t="shared" si="752"/>
        <v>13614</v>
      </c>
      <c r="N389" s="11">
        <f t="shared" si="752"/>
        <v>0</v>
      </c>
      <c r="O389" s="11">
        <f t="shared" si="752"/>
        <v>0</v>
      </c>
      <c r="P389" s="11">
        <f t="shared" si="752"/>
        <v>0</v>
      </c>
      <c r="Q389" s="11">
        <f t="shared" si="752"/>
        <v>0</v>
      </c>
      <c r="R389" s="11">
        <f t="shared" si="752"/>
        <v>0</v>
      </c>
      <c r="S389" s="11">
        <f t="shared" si="752"/>
        <v>13614</v>
      </c>
      <c r="T389" s="11">
        <f t="shared" si="752"/>
        <v>0</v>
      </c>
      <c r="U389" s="11">
        <f t="shared" si="752"/>
        <v>0</v>
      </c>
      <c r="V389" s="11">
        <f t="shared" si="752"/>
        <v>9</v>
      </c>
      <c r="W389" s="11">
        <f t="shared" si="752"/>
        <v>0</v>
      </c>
      <c r="X389" s="11">
        <f t="shared" si="752"/>
        <v>0</v>
      </c>
      <c r="Y389" s="11">
        <f t="shared" si="752"/>
        <v>13623</v>
      </c>
      <c r="Z389" s="11">
        <f t="shared" si="752"/>
        <v>0</v>
      </c>
      <c r="AA389" s="11">
        <f t="shared" si="752"/>
        <v>0</v>
      </c>
      <c r="AB389" s="11">
        <f t="shared" si="752"/>
        <v>0</v>
      </c>
      <c r="AC389" s="11">
        <f t="shared" si="752"/>
        <v>0</v>
      </c>
      <c r="AD389" s="11">
        <f t="shared" si="752"/>
        <v>0</v>
      </c>
      <c r="AE389" s="11">
        <f t="shared" si="752"/>
        <v>13623</v>
      </c>
      <c r="AF389" s="11">
        <f t="shared" si="752"/>
        <v>0</v>
      </c>
      <c r="AG389" s="11">
        <f t="shared" si="752"/>
        <v>0</v>
      </c>
      <c r="AH389" s="11">
        <f t="shared" si="752"/>
        <v>0</v>
      </c>
      <c r="AI389" s="11">
        <f t="shared" si="752"/>
        <v>0</v>
      </c>
      <c r="AJ389" s="11">
        <f t="shared" si="752"/>
        <v>0</v>
      </c>
      <c r="AK389" s="11">
        <f t="shared" si="752"/>
        <v>13623</v>
      </c>
      <c r="AL389" s="11">
        <f t="shared" si="752"/>
        <v>0</v>
      </c>
      <c r="AM389" s="11">
        <f t="shared" si="752"/>
        <v>0</v>
      </c>
      <c r="AN389" s="11">
        <f t="shared" si="752"/>
        <v>0</v>
      </c>
      <c r="AO389" s="11">
        <f t="shared" si="752"/>
        <v>0</v>
      </c>
      <c r="AP389" s="11">
        <f t="shared" si="752"/>
        <v>0</v>
      </c>
      <c r="AQ389" s="11">
        <f t="shared" si="752"/>
        <v>13623</v>
      </c>
      <c r="AR389" s="11">
        <f t="shared" si="752"/>
        <v>0</v>
      </c>
      <c r="AS389" s="11">
        <f t="shared" si="752"/>
        <v>0</v>
      </c>
      <c r="AT389" s="11">
        <f t="shared" si="752"/>
        <v>0</v>
      </c>
      <c r="AU389" s="11">
        <f t="shared" si="752"/>
        <v>0</v>
      </c>
      <c r="AV389" s="11">
        <f t="shared" si="752"/>
        <v>0</v>
      </c>
      <c r="AW389" s="11">
        <f t="shared" si="752"/>
        <v>13623</v>
      </c>
      <c r="AX389" s="11">
        <f t="shared" si="752"/>
        <v>0</v>
      </c>
      <c r="AY389" s="11">
        <f t="shared" si="752"/>
        <v>0</v>
      </c>
      <c r="AZ389" s="11">
        <f t="shared" si="752"/>
        <v>0</v>
      </c>
      <c r="BA389" s="11">
        <f t="shared" si="752"/>
        <v>0</v>
      </c>
      <c r="BB389" s="11">
        <f t="shared" si="752"/>
        <v>0</v>
      </c>
      <c r="BC389" s="11">
        <f t="shared" si="752"/>
        <v>13623</v>
      </c>
      <c r="BD389" s="11">
        <f t="shared" si="752"/>
        <v>0</v>
      </c>
    </row>
    <row r="390" spans="1:56" ht="18" hidden="1" customHeight="1">
      <c r="A390" s="29" t="s">
        <v>107</v>
      </c>
      <c r="B390" s="27">
        <f t="shared" si="741"/>
        <v>909</v>
      </c>
      <c r="C390" s="27" t="s">
        <v>347</v>
      </c>
      <c r="D390" s="27" t="s">
        <v>118</v>
      </c>
      <c r="E390" s="27" t="s">
        <v>373</v>
      </c>
      <c r="F390" s="27" t="s">
        <v>108</v>
      </c>
      <c r="G390" s="9">
        <v>13090</v>
      </c>
      <c r="H390" s="9"/>
      <c r="I390" s="9"/>
      <c r="J390" s="9">
        <v>524</v>
      </c>
      <c r="K390" s="9"/>
      <c r="L390" s="9"/>
      <c r="M390" s="9">
        <f>G390+I390+J390+K390+L390</f>
        <v>13614</v>
      </c>
      <c r="N390" s="10">
        <f>H390+L390</f>
        <v>0</v>
      </c>
      <c r="O390" s="9"/>
      <c r="P390" s="9"/>
      <c r="Q390" s="9"/>
      <c r="R390" s="9"/>
      <c r="S390" s="9">
        <f>M390+O390+P390+Q390+R390</f>
        <v>13614</v>
      </c>
      <c r="T390" s="10">
        <f>N390+R390</f>
        <v>0</v>
      </c>
      <c r="U390" s="9"/>
      <c r="V390" s="9">
        <v>9</v>
      </c>
      <c r="W390" s="9"/>
      <c r="X390" s="9"/>
      <c r="Y390" s="9">
        <f>S390+U390+V390+W390+X390</f>
        <v>13623</v>
      </c>
      <c r="Z390" s="10">
        <f>T390+X390</f>
        <v>0</v>
      </c>
      <c r="AA390" s="9"/>
      <c r="AB390" s="9"/>
      <c r="AC390" s="9"/>
      <c r="AD390" s="9"/>
      <c r="AE390" s="9">
        <f>Y390+AA390+AB390+AC390+AD390</f>
        <v>13623</v>
      </c>
      <c r="AF390" s="10">
        <f>Z390+AD390</f>
        <v>0</v>
      </c>
      <c r="AG390" s="9"/>
      <c r="AH390" s="9"/>
      <c r="AI390" s="9"/>
      <c r="AJ390" s="9"/>
      <c r="AK390" s="9">
        <f>AE390+AG390+AH390+AI390+AJ390</f>
        <v>13623</v>
      </c>
      <c r="AL390" s="10">
        <f>AF390+AJ390</f>
        <v>0</v>
      </c>
      <c r="AM390" s="9"/>
      <c r="AN390" s="9"/>
      <c r="AO390" s="9"/>
      <c r="AP390" s="9"/>
      <c r="AQ390" s="9">
        <f>AK390+AM390+AN390+AO390+AP390</f>
        <v>13623</v>
      </c>
      <c r="AR390" s="10">
        <f>AL390+AP390</f>
        <v>0</v>
      </c>
      <c r="AS390" s="9"/>
      <c r="AT390" s="9"/>
      <c r="AU390" s="9"/>
      <c r="AV390" s="9"/>
      <c r="AW390" s="9">
        <f>AQ390+AS390+AT390+AU390+AV390</f>
        <v>13623</v>
      </c>
      <c r="AX390" s="10">
        <f>AR390+AV390</f>
        <v>0</v>
      </c>
      <c r="AY390" s="9"/>
      <c r="AZ390" s="9"/>
      <c r="BA390" s="9"/>
      <c r="BB390" s="9"/>
      <c r="BC390" s="9">
        <f>AW390+AY390+AZ390+BA390+BB390</f>
        <v>13623</v>
      </c>
      <c r="BD390" s="10">
        <f>AX390+BB390</f>
        <v>0</v>
      </c>
    </row>
    <row r="391" spans="1:56" ht="33.6" hidden="1">
      <c r="A391" s="26" t="s">
        <v>244</v>
      </c>
      <c r="B391" s="27" t="str">
        <f t="shared" si="741"/>
        <v>909</v>
      </c>
      <c r="C391" s="27" t="s">
        <v>347</v>
      </c>
      <c r="D391" s="27" t="s">
        <v>118</v>
      </c>
      <c r="E391" s="27" t="s">
        <v>373</v>
      </c>
      <c r="F391" s="27" t="s">
        <v>31</v>
      </c>
      <c r="G391" s="9">
        <f t="shared" ref="G391:BD391" si="753">G392</f>
        <v>55581</v>
      </c>
      <c r="H391" s="9">
        <f t="shared" si="753"/>
        <v>0</v>
      </c>
      <c r="I391" s="9">
        <f t="shared" si="753"/>
        <v>0</v>
      </c>
      <c r="J391" s="9">
        <f t="shared" si="753"/>
        <v>0</v>
      </c>
      <c r="K391" s="9">
        <f t="shared" si="753"/>
        <v>0</v>
      </c>
      <c r="L391" s="9">
        <f t="shared" si="753"/>
        <v>0</v>
      </c>
      <c r="M391" s="9">
        <f t="shared" si="753"/>
        <v>55581</v>
      </c>
      <c r="N391" s="9">
        <f t="shared" si="753"/>
        <v>0</v>
      </c>
      <c r="O391" s="9">
        <f t="shared" si="753"/>
        <v>0</v>
      </c>
      <c r="P391" s="9">
        <f t="shared" si="753"/>
        <v>0</v>
      </c>
      <c r="Q391" s="9">
        <f t="shared" si="753"/>
        <v>0</v>
      </c>
      <c r="R391" s="9">
        <f t="shared" si="753"/>
        <v>0</v>
      </c>
      <c r="S391" s="9">
        <f t="shared" si="753"/>
        <v>55581</v>
      </c>
      <c r="T391" s="9">
        <f t="shared" si="753"/>
        <v>0</v>
      </c>
      <c r="U391" s="9">
        <f t="shared" si="753"/>
        <v>0</v>
      </c>
      <c r="V391" s="9">
        <f t="shared" si="753"/>
        <v>0</v>
      </c>
      <c r="W391" s="9">
        <f t="shared" si="753"/>
        <v>0</v>
      </c>
      <c r="X391" s="9">
        <f t="shared" si="753"/>
        <v>0</v>
      </c>
      <c r="Y391" s="9">
        <f t="shared" si="753"/>
        <v>55581</v>
      </c>
      <c r="Z391" s="9">
        <f t="shared" si="753"/>
        <v>0</v>
      </c>
      <c r="AA391" s="9">
        <f t="shared" si="753"/>
        <v>0</v>
      </c>
      <c r="AB391" s="9">
        <f t="shared" si="753"/>
        <v>5943</v>
      </c>
      <c r="AC391" s="9">
        <f t="shared" si="753"/>
        <v>0</v>
      </c>
      <c r="AD391" s="9">
        <f t="shared" si="753"/>
        <v>0</v>
      </c>
      <c r="AE391" s="9">
        <f t="shared" si="753"/>
        <v>61524</v>
      </c>
      <c r="AF391" s="9">
        <f t="shared" si="753"/>
        <v>0</v>
      </c>
      <c r="AG391" s="9">
        <f t="shared" si="753"/>
        <v>0</v>
      </c>
      <c r="AH391" s="9">
        <f t="shared" si="753"/>
        <v>0</v>
      </c>
      <c r="AI391" s="9">
        <f t="shared" si="753"/>
        <v>0</v>
      </c>
      <c r="AJ391" s="9">
        <f t="shared" si="753"/>
        <v>0</v>
      </c>
      <c r="AK391" s="9">
        <f t="shared" si="753"/>
        <v>61524</v>
      </c>
      <c r="AL391" s="9">
        <f t="shared" si="753"/>
        <v>0</v>
      </c>
      <c r="AM391" s="9">
        <f t="shared" si="753"/>
        <v>-265</v>
      </c>
      <c r="AN391" s="9">
        <f t="shared" si="753"/>
        <v>0</v>
      </c>
      <c r="AO391" s="9">
        <f t="shared" si="753"/>
        <v>-265</v>
      </c>
      <c r="AP391" s="9">
        <f t="shared" si="753"/>
        <v>0</v>
      </c>
      <c r="AQ391" s="9">
        <f t="shared" si="753"/>
        <v>60994</v>
      </c>
      <c r="AR391" s="9">
        <f t="shared" si="753"/>
        <v>0</v>
      </c>
      <c r="AS391" s="9">
        <f t="shared" si="753"/>
        <v>0</v>
      </c>
      <c r="AT391" s="9">
        <f t="shared" si="753"/>
        <v>1676</v>
      </c>
      <c r="AU391" s="9">
        <f t="shared" si="753"/>
        <v>0</v>
      </c>
      <c r="AV391" s="9">
        <f t="shared" si="753"/>
        <v>0</v>
      </c>
      <c r="AW391" s="9">
        <f t="shared" si="753"/>
        <v>62670</v>
      </c>
      <c r="AX391" s="9">
        <f t="shared" si="753"/>
        <v>0</v>
      </c>
      <c r="AY391" s="9">
        <f t="shared" si="753"/>
        <v>27</v>
      </c>
      <c r="AZ391" s="9">
        <f t="shared" si="753"/>
        <v>0</v>
      </c>
      <c r="BA391" s="9">
        <f t="shared" si="753"/>
        <v>-239</v>
      </c>
      <c r="BB391" s="9">
        <f t="shared" si="753"/>
        <v>0</v>
      </c>
      <c r="BC391" s="9">
        <f t="shared" si="753"/>
        <v>62458</v>
      </c>
      <c r="BD391" s="9">
        <f t="shared" si="753"/>
        <v>0</v>
      </c>
    </row>
    <row r="392" spans="1:56" ht="33.6" hidden="1">
      <c r="A392" s="29" t="s">
        <v>37</v>
      </c>
      <c r="B392" s="27">
        <f t="shared" si="741"/>
        <v>909</v>
      </c>
      <c r="C392" s="27" t="s">
        <v>347</v>
      </c>
      <c r="D392" s="27" t="s">
        <v>118</v>
      </c>
      <c r="E392" s="27" t="s">
        <v>373</v>
      </c>
      <c r="F392" s="27" t="s">
        <v>38</v>
      </c>
      <c r="G392" s="9">
        <v>55581</v>
      </c>
      <c r="H392" s="9"/>
      <c r="I392" s="9"/>
      <c r="J392" s="9"/>
      <c r="K392" s="9"/>
      <c r="L392" s="9"/>
      <c r="M392" s="9">
        <f>G392+I392+J392+K392+L392</f>
        <v>55581</v>
      </c>
      <c r="N392" s="10">
        <f>H392+L392</f>
        <v>0</v>
      </c>
      <c r="O392" s="9"/>
      <c r="P392" s="9"/>
      <c r="Q392" s="9"/>
      <c r="R392" s="9"/>
      <c r="S392" s="9">
        <f>M392+O392+P392+Q392+R392</f>
        <v>55581</v>
      </c>
      <c r="T392" s="10">
        <f>N392+R392</f>
        <v>0</v>
      </c>
      <c r="U392" s="9"/>
      <c r="V392" s="9"/>
      <c r="W392" s="9"/>
      <c r="X392" s="9"/>
      <c r="Y392" s="9">
        <f>S392+U392+V392+W392+X392</f>
        <v>55581</v>
      </c>
      <c r="Z392" s="10">
        <f>T392+X392</f>
        <v>0</v>
      </c>
      <c r="AA392" s="9"/>
      <c r="AB392" s="9">
        <f>4863+1080</f>
        <v>5943</v>
      </c>
      <c r="AC392" s="9"/>
      <c r="AD392" s="9"/>
      <c r="AE392" s="9">
        <f>Y392+AA392+AB392+AC392+AD392</f>
        <v>61524</v>
      </c>
      <c r="AF392" s="10">
        <f>Z392+AD392</f>
        <v>0</v>
      </c>
      <c r="AG392" s="9"/>
      <c r="AH392" s="9"/>
      <c r="AI392" s="9"/>
      <c r="AJ392" s="9"/>
      <c r="AK392" s="9">
        <f>AE392+AG392+AH392+AI392+AJ392</f>
        <v>61524</v>
      </c>
      <c r="AL392" s="10">
        <f>AF392+AJ392</f>
        <v>0</v>
      </c>
      <c r="AM392" s="9">
        <v>-265</v>
      </c>
      <c r="AN392" s="9"/>
      <c r="AO392" s="9">
        <v>-265</v>
      </c>
      <c r="AP392" s="9"/>
      <c r="AQ392" s="9">
        <f>AK392+AM392+AN392+AO392+AP392</f>
        <v>60994</v>
      </c>
      <c r="AR392" s="10">
        <f>AL392+AP392</f>
        <v>0</v>
      </c>
      <c r="AS392" s="9"/>
      <c r="AT392" s="9">
        <v>1676</v>
      </c>
      <c r="AU392" s="9"/>
      <c r="AV392" s="9"/>
      <c r="AW392" s="9">
        <f>AQ392+AS392+AT392+AU392+AV392</f>
        <v>62670</v>
      </c>
      <c r="AX392" s="10">
        <f>AR392+AV392</f>
        <v>0</v>
      </c>
      <c r="AY392" s="9">
        <v>27</v>
      </c>
      <c r="AZ392" s="9"/>
      <c r="BA392" s="9">
        <v>-239</v>
      </c>
      <c r="BB392" s="9"/>
      <c r="BC392" s="9">
        <f>AW392+AY392+AZ392+BA392+BB392</f>
        <v>62458</v>
      </c>
      <c r="BD392" s="10">
        <f>AX392+BB392</f>
        <v>0</v>
      </c>
    </row>
    <row r="393" spans="1:56" ht="19.5" hidden="1" customHeight="1">
      <c r="A393" s="29" t="s">
        <v>66</v>
      </c>
      <c r="B393" s="27" t="str">
        <f t="shared" si="741"/>
        <v>909</v>
      </c>
      <c r="C393" s="27" t="s">
        <v>347</v>
      </c>
      <c r="D393" s="27" t="s">
        <v>118</v>
      </c>
      <c r="E393" s="27" t="s">
        <v>373</v>
      </c>
      <c r="F393" s="27" t="s">
        <v>67</v>
      </c>
      <c r="G393" s="9">
        <f>G394</f>
        <v>1145</v>
      </c>
      <c r="H393" s="9">
        <f>H394</f>
        <v>0</v>
      </c>
      <c r="I393" s="9">
        <f t="shared" ref="I393:BD393" si="754">I394</f>
        <v>0</v>
      </c>
      <c r="J393" s="9">
        <f t="shared" si="754"/>
        <v>0</v>
      </c>
      <c r="K393" s="9">
        <f t="shared" si="754"/>
        <v>0</v>
      </c>
      <c r="L393" s="9">
        <f t="shared" si="754"/>
        <v>0</v>
      </c>
      <c r="M393" s="9">
        <f t="shared" si="754"/>
        <v>1145</v>
      </c>
      <c r="N393" s="9">
        <f t="shared" si="754"/>
        <v>0</v>
      </c>
      <c r="O393" s="9">
        <f t="shared" si="754"/>
        <v>0</v>
      </c>
      <c r="P393" s="9">
        <f t="shared" si="754"/>
        <v>0</v>
      </c>
      <c r="Q393" s="9">
        <f t="shared" si="754"/>
        <v>0</v>
      </c>
      <c r="R393" s="9">
        <f t="shared" si="754"/>
        <v>0</v>
      </c>
      <c r="S393" s="9">
        <f t="shared" si="754"/>
        <v>1145</v>
      </c>
      <c r="T393" s="9">
        <f t="shared" si="754"/>
        <v>0</v>
      </c>
      <c r="U393" s="9">
        <f t="shared" si="754"/>
        <v>0</v>
      </c>
      <c r="V393" s="9">
        <f t="shared" si="754"/>
        <v>0</v>
      </c>
      <c r="W393" s="9">
        <f t="shared" si="754"/>
        <v>0</v>
      </c>
      <c r="X393" s="9">
        <f t="shared" si="754"/>
        <v>0</v>
      </c>
      <c r="Y393" s="9">
        <f t="shared" si="754"/>
        <v>1145</v>
      </c>
      <c r="Z393" s="9">
        <f t="shared" si="754"/>
        <v>0</v>
      </c>
      <c r="AA393" s="9">
        <f t="shared" si="754"/>
        <v>0</v>
      </c>
      <c r="AB393" s="9">
        <f t="shared" si="754"/>
        <v>3</v>
      </c>
      <c r="AC393" s="9">
        <f t="shared" si="754"/>
        <v>0</v>
      </c>
      <c r="AD393" s="9">
        <f t="shared" si="754"/>
        <v>0</v>
      </c>
      <c r="AE393" s="9">
        <f t="shared" si="754"/>
        <v>1148</v>
      </c>
      <c r="AF393" s="9">
        <f t="shared" si="754"/>
        <v>0</v>
      </c>
      <c r="AG393" s="9">
        <f t="shared" si="754"/>
        <v>0</v>
      </c>
      <c r="AH393" s="9">
        <f t="shared" si="754"/>
        <v>0</v>
      </c>
      <c r="AI393" s="9">
        <f t="shared" si="754"/>
        <v>0</v>
      </c>
      <c r="AJ393" s="9">
        <f t="shared" si="754"/>
        <v>0</v>
      </c>
      <c r="AK393" s="9">
        <f t="shared" si="754"/>
        <v>1148</v>
      </c>
      <c r="AL393" s="9">
        <f t="shared" si="754"/>
        <v>0</v>
      </c>
      <c r="AM393" s="9">
        <f t="shared" si="754"/>
        <v>265</v>
      </c>
      <c r="AN393" s="9">
        <f t="shared" si="754"/>
        <v>608</v>
      </c>
      <c r="AO393" s="9">
        <f t="shared" si="754"/>
        <v>0</v>
      </c>
      <c r="AP393" s="9">
        <f t="shared" si="754"/>
        <v>0</v>
      </c>
      <c r="AQ393" s="9">
        <f t="shared" si="754"/>
        <v>2021</v>
      </c>
      <c r="AR393" s="9">
        <f t="shared" si="754"/>
        <v>0</v>
      </c>
      <c r="AS393" s="9">
        <f t="shared" si="754"/>
        <v>0</v>
      </c>
      <c r="AT393" s="9">
        <f t="shared" si="754"/>
        <v>0</v>
      </c>
      <c r="AU393" s="9">
        <f t="shared" si="754"/>
        <v>0</v>
      </c>
      <c r="AV393" s="9">
        <f t="shared" si="754"/>
        <v>0</v>
      </c>
      <c r="AW393" s="9">
        <f t="shared" si="754"/>
        <v>2021</v>
      </c>
      <c r="AX393" s="9">
        <f t="shared" si="754"/>
        <v>0</v>
      </c>
      <c r="AY393" s="9">
        <f t="shared" si="754"/>
        <v>0</v>
      </c>
      <c r="AZ393" s="9">
        <f t="shared" si="754"/>
        <v>0</v>
      </c>
      <c r="BA393" s="9">
        <f t="shared" si="754"/>
        <v>0</v>
      </c>
      <c r="BB393" s="9">
        <f t="shared" si="754"/>
        <v>0</v>
      </c>
      <c r="BC393" s="9">
        <f t="shared" si="754"/>
        <v>2021</v>
      </c>
      <c r="BD393" s="9">
        <f t="shared" si="754"/>
        <v>0</v>
      </c>
    </row>
    <row r="394" spans="1:56" ht="21.75" hidden="1" customHeight="1">
      <c r="A394" s="26" t="s">
        <v>92</v>
      </c>
      <c r="B394" s="27">
        <f>B392</f>
        <v>909</v>
      </c>
      <c r="C394" s="27" t="s">
        <v>347</v>
      </c>
      <c r="D394" s="27" t="s">
        <v>118</v>
      </c>
      <c r="E394" s="27" t="s">
        <v>373</v>
      </c>
      <c r="F394" s="27" t="s">
        <v>69</v>
      </c>
      <c r="G394" s="9">
        <v>1145</v>
      </c>
      <c r="H394" s="9"/>
      <c r="I394" s="9"/>
      <c r="J394" s="9"/>
      <c r="K394" s="9"/>
      <c r="L394" s="9"/>
      <c r="M394" s="9">
        <f>G394+I394+J394+K394+L394</f>
        <v>1145</v>
      </c>
      <c r="N394" s="10">
        <f>H394+L394</f>
        <v>0</v>
      </c>
      <c r="O394" s="9"/>
      <c r="P394" s="9"/>
      <c r="Q394" s="9"/>
      <c r="R394" s="9"/>
      <c r="S394" s="9">
        <f>M394+O394+P394+Q394+R394</f>
        <v>1145</v>
      </c>
      <c r="T394" s="10">
        <f>N394+R394</f>
        <v>0</v>
      </c>
      <c r="U394" s="9"/>
      <c r="V394" s="9"/>
      <c r="W394" s="9"/>
      <c r="X394" s="9"/>
      <c r="Y394" s="9">
        <f>S394+U394+V394+W394+X394</f>
        <v>1145</v>
      </c>
      <c r="Z394" s="10">
        <f>T394+X394</f>
        <v>0</v>
      </c>
      <c r="AA394" s="9"/>
      <c r="AB394" s="9">
        <v>3</v>
      </c>
      <c r="AC394" s="9"/>
      <c r="AD394" s="9"/>
      <c r="AE394" s="9">
        <f>Y394+AA394+AB394+AC394+AD394</f>
        <v>1148</v>
      </c>
      <c r="AF394" s="10">
        <f>Z394+AD394</f>
        <v>0</v>
      </c>
      <c r="AG394" s="9"/>
      <c r="AH394" s="9"/>
      <c r="AI394" s="9"/>
      <c r="AJ394" s="9"/>
      <c r="AK394" s="9">
        <f>AE394+AG394+AH394+AI394+AJ394</f>
        <v>1148</v>
      </c>
      <c r="AL394" s="10">
        <f>AF394+AJ394</f>
        <v>0</v>
      </c>
      <c r="AM394" s="9">
        <v>265</v>
      </c>
      <c r="AN394" s="9">
        <v>608</v>
      </c>
      <c r="AO394" s="9"/>
      <c r="AP394" s="9"/>
      <c r="AQ394" s="9">
        <f>AK394+AM394+AN394+AO394+AP394</f>
        <v>2021</v>
      </c>
      <c r="AR394" s="10">
        <f>AL394+AP394</f>
        <v>0</v>
      </c>
      <c r="AS394" s="9"/>
      <c r="AT394" s="9"/>
      <c r="AU394" s="9"/>
      <c r="AV394" s="9"/>
      <c r="AW394" s="9">
        <f>AQ394+AS394+AT394+AU394+AV394</f>
        <v>2021</v>
      </c>
      <c r="AX394" s="10">
        <f>AR394+AV394</f>
        <v>0</v>
      </c>
      <c r="AY394" s="9"/>
      <c r="AZ394" s="9"/>
      <c r="BA394" s="9"/>
      <c r="BB394" s="9"/>
      <c r="BC394" s="9">
        <f>AW394+AY394+AZ394+BA394+BB394</f>
        <v>2021</v>
      </c>
      <c r="BD394" s="10">
        <f>AX394+BB394</f>
        <v>0</v>
      </c>
    </row>
    <row r="395" spans="1:56" ht="18.75" hidden="1" customHeight="1">
      <c r="A395" s="26"/>
      <c r="B395" s="27"/>
      <c r="C395" s="27"/>
      <c r="D395" s="27"/>
      <c r="E395" s="27"/>
      <c r="F395" s="27"/>
      <c r="G395" s="9"/>
      <c r="H395" s="9"/>
      <c r="I395" s="9"/>
      <c r="J395" s="9"/>
      <c r="K395" s="9"/>
      <c r="L395" s="9"/>
      <c r="M395" s="9"/>
      <c r="N395" s="10"/>
      <c r="O395" s="9"/>
      <c r="P395" s="9"/>
      <c r="Q395" s="9"/>
      <c r="R395" s="9"/>
      <c r="S395" s="9"/>
      <c r="T395" s="10"/>
      <c r="U395" s="9"/>
      <c r="V395" s="9"/>
      <c r="W395" s="9"/>
      <c r="X395" s="9"/>
      <c r="Y395" s="9"/>
      <c r="Z395" s="10"/>
      <c r="AA395" s="9"/>
      <c r="AB395" s="9"/>
      <c r="AC395" s="9"/>
      <c r="AD395" s="9"/>
      <c r="AE395" s="9"/>
      <c r="AF395" s="10"/>
      <c r="AG395" s="9"/>
      <c r="AH395" s="9"/>
      <c r="AI395" s="9"/>
      <c r="AJ395" s="9"/>
      <c r="AK395" s="9"/>
      <c r="AL395" s="10"/>
      <c r="AM395" s="9"/>
      <c r="AN395" s="9"/>
      <c r="AO395" s="9"/>
      <c r="AP395" s="9"/>
      <c r="AQ395" s="9"/>
      <c r="AR395" s="10"/>
      <c r="AS395" s="9"/>
      <c r="AT395" s="9"/>
      <c r="AU395" s="9"/>
      <c r="AV395" s="9"/>
      <c r="AW395" s="9"/>
      <c r="AX395" s="10"/>
      <c r="AY395" s="9"/>
      <c r="AZ395" s="9"/>
      <c r="BA395" s="9"/>
      <c r="BB395" s="9"/>
      <c r="BC395" s="9"/>
      <c r="BD395" s="10"/>
    </row>
    <row r="396" spans="1:56" ht="20.25" hidden="1" customHeight="1">
      <c r="A396" s="41" t="s">
        <v>75</v>
      </c>
      <c r="B396" s="15">
        <v>909</v>
      </c>
      <c r="C396" s="25" t="s">
        <v>347</v>
      </c>
      <c r="D396" s="25" t="s">
        <v>76</v>
      </c>
      <c r="E396" s="25"/>
      <c r="F396" s="15"/>
      <c r="G396" s="15">
        <f t="shared" ref="G396:V401" si="755">G397</f>
        <v>97032</v>
      </c>
      <c r="H396" s="15">
        <f t="shared" si="755"/>
        <v>0</v>
      </c>
      <c r="I396" s="15">
        <f t="shared" si="755"/>
        <v>0</v>
      </c>
      <c r="J396" s="15">
        <f t="shared" si="755"/>
        <v>0</v>
      </c>
      <c r="K396" s="15">
        <f t="shared" si="755"/>
        <v>0</v>
      </c>
      <c r="L396" s="15">
        <f t="shared" si="755"/>
        <v>0</v>
      </c>
      <c r="M396" s="15">
        <f t="shared" si="755"/>
        <v>97032</v>
      </c>
      <c r="N396" s="15">
        <f t="shared" si="755"/>
        <v>0</v>
      </c>
      <c r="O396" s="15">
        <f t="shared" si="755"/>
        <v>0</v>
      </c>
      <c r="P396" s="15">
        <f t="shared" si="755"/>
        <v>0</v>
      </c>
      <c r="Q396" s="15">
        <f t="shared" si="755"/>
        <v>0</v>
      </c>
      <c r="R396" s="15">
        <f t="shared" si="755"/>
        <v>0</v>
      </c>
      <c r="S396" s="15">
        <f t="shared" si="755"/>
        <v>97032</v>
      </c>
      <c r="T396" s="15">
        <f t="shared" si="755"/>
        <v>0</v>
      </c>
      <c r="U396" s="15">
        <f t="shared" si="755"/>
        <v>0</v>
      </c>
      <c r="V396" s="15">
        <f t="shared" si="755"/>
        <v>0</v>
      </c>
      <c r="W396" s="15">
        <f t="shared" ref="U396:AJ401" si="756">W397</f>
        <v>0</v>
      </c>
      <c r="X396" s="15">
        <f t="shared" si="756"/>
        <v>0</v>
      </c>
      <c r="Y396" s="15">
        <f t="shared" si="756"/>
        <v>97032</v>
      </c>
      <c r="Z396" s="15">
        <f t="shared" si="756"/>
        <v>0</v>
      </c>
      <c r="AA396" s="15">
        <f t="shared" si="756"/>
        <v>0</v>
      </c>
      <c r="AB396" s="15">
        <f t="shared" si="756"/>
        <v>0</v>
      </c>
      <c r="AC396" s="15">
        <f t="shared" si="756"/>
        <v>0</v>
      </c>
      <c r="AD396" s="15">
        <f t="shared" si="756"/>
        <v>0</v>
      </c>
      <c r="AE396" s="15">
        <f t="shared" si="756"/>
        <v>97032</v>
      </c>
      <c r="AF396" s="15">
        <f t="shared" si="756"/>
        <v>0</v>
      </c>
      <c r="AG396" s="15">
        <f t="shared" si="756"/>
        <v>0</v>
      </c>
      <c r="AH396" s="15">
        <f t="shared" si="756"/>
        <v>0</v>
      </c>
      <c r="AI396" s="15">
        <f t="shared" si="756"/>
        <v>0</v>
      </c>
      <c r="AJ396" s="15">
        <f t="shared" si="756"/>
        <v>0</v>
      </c>
      <c r="AK396" s="15">
        <f t="shared" ref="AG396:AV401" si="757">AK397</f>
        <v>97032</v>
      </c>
      <c r="AL396" s="15">
        <f t="shared" si="757"/>
        <v>0</v>
      </c>
      <c r="AM396" s="15">
        <f t="shared" si="757"/>
        <v>0</v>
      </c>
      <c r="AN396" s="15">
        <f t="shared" si="757"/>
        <v>0</v>
      </c>
      <c r="AO396" s="15">
        <f t="shared" si="757"/>
        <v>0</v>
      </c>
      <c r="AP396" s="15">
        <f t="shared" si="757"/>
        <v>0</v>
      </c>
      <c r="AQ396" s="15">
        <f t="shared" si="757"/>
        <v>97032</v>
      </c>
      <c r="AR396" s="15">
        <f t="shared" si="757"/>
        <v>0</v>
      </c>
      <c r="AS396" s="15">
        <f t="shared" si="757"/>
        <v>0</v>
      </c>
      <c r="AT396" s="15">
        <f t="shared" si="757"/>
        <v>0</v>
      </c>
      <c r="AU396" s="15">
        <f t="shared" si="757"/>
        <v>0</v>
      </c>
      <c r="AV396" s="15">
        <f t="shared" si="757"/>
        <v>0</v>
      </c>
      <c r="AW396" s="15">
        <f t="shared" ref="AS396:BD401" si="758">AW397</f>
        <v>97032</v>
      </c>
      <c r="AX396" s="15">
        <f t="shared" si="758"/>
        <v>0</v>
      </c>
      <c r="AY396" s="15">
        <f t="shared" si="758"/>
        <v>0</v>
      </c>
      <c r="AZ396" s="15">
        <f t="shared" si="758"/>
        <v>0</v>
      </c>
      <c r="BA396" s="15">
        <f t="shared" si="758"/>
        <v>0</v>
      </c>
      <c r="BB396" s="15">
        <f t="shared" si="758"/>
        <v>0</v>
      </c>
      <c r="BC396" s="15">
        <f t="shared" si="758"/>
        <v>97032</v>
      </c>
      <c r="BD396" s="15">
        <f t="shared" si="758"/>
        <v>0</v>
      </c>
    </row>
    <row r="397" spans="1:56" ht="52.5" hidden="1" customHeight="1">
      <c r="A397" s="29" t="s">
        <v>345</v>
      </c>
      <c r="B397" s="9">
        <v>909</v>
      </c>
      <c r="C397" s="27" t="s">
        <v>347</v>
      </c>
      <c r="D397" s="27" t="s">
        <v>76</v>
      </c>
      <c r="E397" s="27" t="s">
        <v>173</v>
      </c>
      <c r="F397" s="9"/>
      <c r="G397" s="9">
        <f t="shared" si="755"/>
        <v>97032</v>
      </c>
      <c r="H397" s="9">
        <f t="shared" si="755"/>
        <v>0</v>
      </c>
      <c r="I397" s="9">
        <f t="shared" si="755"/>
        <v>0</v>
      </c>
      <c r="J397" s="9">
        <f t="shared" si="755"/>
        <v>0</v>
      </c>
      <c r="K397" s="9">
        <f t="shared" si="755"/>
        <v>0</v>
      </c>
      <c r="L397" s="9">
        <f t="shared" si="755"/>
        <v>0</v>
      </c>
      <c r="M397" s="9">
        <f t="shared" si="755"/>
        <v>97032</v>
      </c>
      <c r="N397" s="9">
        <f t="shared" si="755"/>
        <v>0</v>
      </c>
      <c r="O397" s="9">
        <f t="shared" si="755"/>
        <v>0</v>
      </c>
      <c r="P397" s="9">
        <f t="shared" si="755"/>
        <v>0</v>
      </c>
      <c r="Q397" s="9">
        <f t="shared" si="755"/>
        <v>0</v>
      </c>
      <c r="R397" s="9">
        <f t="shared" si="755"/>
        <v>0</v>
      </c>
      <c r="S397" s="9">
        <f t="shared" si="755"/>
        <v>97032</v>
      </c>
      <c r="T397" s="9">
        <f t="shared" si="755"/>
        <v>0</v>
      </c>
      <c r="U397" s="9">
        <f t="shared" si="756"/>
        <v>0</v>
      </c>
      <c r="V397" s="9">
        <f t="shared" si="756"/>
        <v>0</v>
      </c>
      <c r="W397" s="9">
        <f t="shared" si="756"/>
        <v>0</v>
      </c>
      <c r="X397" s="9">
        <f t="shared" si="756"/>
        <v>0</v>
      </c>
      <c r="Y397" s="9">
        <f t="shared" si="756"/>
        <v>97032</v>
      </c>
      <c r="Z397" s="9">
        <f t="shared" si="756"/>
        <v>0</v>
      </c>
      <c r="AA397" s="9">
        <f t="shared" si="756"/>
        <v>0</v>
      </c>
      <c r="AB397" s="9">
        <f t="shared" si="756"/>
        <v>0</v>
      </c>
      <c r="AC397" s="9">
        <f t="shared" si="756"/>
        <v>0</v>
      </c>
      <c r="AD397" s="9">
        <f t="shared" si="756"/>
        <v>0</v>
      </c>
      <c r="AE397" s="9">
        <f t="shared" si="756"/>
        <v>97032</v>
      </c>
      <c r="AF397" s="9">
        <f t="shared" si="756"/>
        <v>0</v>
      </c>
      <c r="AG397" s="9">
        <f t="shared" si="757"/>
        <v>0</v>
      </c>
      <c r="AH397" s="9">
        <f t="shared" si="757"/>
        <v>0</v>
      </c>
      <c r="AI397" s="9">
        <f t="shared" si="757"/>
        <v>0</v>
      </c>
      <c r="AJ397" s="9">
        <f t="shared" si="757"/>
        <v>0</v>
      </c>
      <c r="AK397" s="9">
        <f t="shared" si="757"/>
        <v>97032</v>
      </c>
      <c r="AL397" s="9">
        <f t="shared" si="757"/>
        <v>0</v>
      </c>
      <c r="AM397" s="9">
        <f t="shared" si="757"/>
        <v>0</v>
      </c>
      <c r="AN397" s="9">
        <f t="shared" si="757"/>
        <v>0</v>
      </c>
      <c r="AO397" s="9">
        <f t="shared" si="757"/>
        <v>0</v>
      </c>
      <c r="AP397" s="9">
        <f t="shared" si="757"/>
        <v>0</v>
      </c>
      <c r="AQ397" s="9">
        <f t="shared" si="757"/>
        <v>97032</v>
      </c>
      <c r="AR397" s="9">
        <f t="shared" si="757"/>
        <v>0</v>
      </c>
      <c r="AS397" s="9">
        <f t="shared" si="758"/>
        <v>0</v>
      </c>
      <c r="AT397" s="9">
        <f t="shared" si="758"/>
        <v>0</v>
      </c>
      <c r="AU397" s="9">
        <f t="shared" si="758"/>
        <v>0</v>
      </c>
      <c r="AV397" s="9">
        <f t="shared" si="758"/>
        <v>0</v>
      </c>
      <c r="AW397" s="9">
        <f t="shared" si="758"/>
        <v>97032</v>
      </c>
      <c r="AX397" s="9">
        <f t="shared" si="758"/>
        <v>0</v>
      </c>
      <c r="AY397" s="9">
        <f t="shared" si="758"/>
        <v>0</v>
      </c>
      <c r="AZ397" s="9">
        <f t="shared" si="758"/>
        <v>0</v>
      </c>
      <c r="BA397" s="9">
        <f t="shared" si="758"/>
        <v>0</v>
      </c>
      <c r="BB397" s="9">
        <f t="shared" si="758"/>
        <v>0</v>
      </c>
      <c r="BC397" s="9">
        <f t="shared" si="758"/>
        <v>97032</v>
      </c>
      <c r="BD397" s="9">
        <f t="shared" si="758"/>
        <v>0</v>
      </c>
    </row>
    <row r="398" spans="1:56" ht="37.5" hidden="1" customHeight="1">
      <c r="A398" s="29" t="s">
        <v>346</v>
      </c>
      <c r="B398" s="9">
        <f t="shared" ref="B398:B414" si="759">B396</f>
        <v>909</v>
      </c>
      <c r="C398" s="27" t="s">
        <v>347</v>
      </c>
      <c r="D398" s="27" t="s">
        <v>76</v>
      </c>
      <c r="E398" s="27" t="s">
        <v>338</v>
      </c>
      <c r="F398" s="9"/>
      <c r="G398" s="9">
        <f t="shared" si="755"/>
        <v>97032</v>
      </c>
      <c r="H398" s="9">
        <f t="shared" si="755"/>
        <v>0</v>
      </c>
      <c r="I398" s="9">
        <f t="shared" si="755"/>
        <v>0</v>
      </c>
      <c r="J398" s="9">
        <f t="shared" si="755"/>
        <v>0</v>
      </c>
      <c r="K398" s="9">
        <f t="shared" si="755"/>
        <v>0</v>
      </c>
      <c r="L398" s="9">
        <f t="shared" si="755"/>
        <v>0</v>
      </c>
      <c r="M398" s="9">
        <f t="shared" si="755"/>
        <v>97032</v>
      </c>
      <c r="N398" s="9">
        <f t="shared" si="755"/>
        <v>0</v>
      </c>
      <c r="O398" s="9">
        <f t="shared" si="755"/>
        <v>0</v>
      </c>
      <c r="P398" s="9">
        <f t="shared" si="755"/>
        <v>0</v>
      </c>
      <c r="Q398" s="9">
        <f t="shared" si="755"/>
        <v>0</v>
      </c>
      <c r="R398" s="9">
        <f t="shared" si="755"/>
        <v>0</v>
      </c>
      <c r="S398" s="9">
        <f t="shared" si="755"/>
        <v>97032</v>
      </c>
      <c r="T398" s="9">
        <f t="shared" si="755"/>
        <v>0</v>
      </c>
      <c r="U398" s="9">
        <f t="shared" si="756"/>
        <v>0</v>
      </c>
      <c r="V398" s="9">
        <f t="shared" si="756"/>
        <v>0</v>
      </c>
      <c r="W398" s="9">
        <f t="shared" si="756"/>
        <v>0</v>
      </c>
      <c r="X398" s="9">
        <f t="shared" si="756"/>
        <v>0</v>
      </c>
      <c r="Y398" s="9">
        <f t="shared" si="756"/>
        <v>97032</v>
      </c>
      <c r="Z398" s="9">
        <f t="shared" si="756"/>
        <v>0</v>
      </c>
      <c r="AA398" s="9">
        <f t="shared" si="756"/>
        <v>0</v>
      </c>
      <c r="AB398" s="9">
        <f t="shared" si="756"/>
        <v>0</v>
      </c>
      <c r="AC398" s="9">
        <f t="shared" si="756"/>
        <v>0</v>
      </c>
      <c r="AD398" s="9">
        <f t="shared" si="756"/>
        <v>0</v>
      </c>
      <c r="AE398" s="9">
        <f t="shared" si="756"/>
        <v>97032</v>
      </c>
      <c r="AF398" s="9">
        <f t="shared" si="756"/>
        <v>0</v>
      </c>
      <c r="AG398" s="9">
        <f t="shared" si="757"/>
        <v>0</v>
      </c>
      <c r="AH398" s="9">
        <f t="shared" si="757"/>
        <v>0</v>
      </c>
      <c r="AI398" s="9">
        <f t="shared" si="757"/>
        <v>0</v>
      </c>
      <c r="AJ398" s="9">
        <f t="shared" si="757"/>
        <v>0</v>
      </c>
      <c r="AK398" s="9">
        <f t="shared" si="757"/>
        <v>97032</v>
      </c>
      <c r="AL398" s="9">
        <f t="shared" si="757"/>
        <v>0</v>
      </c>
      <c r="AM398" s="9">
        <f t="shared" si="757"/>
        <v>0</v>
      </c>
      <c r="AN398" s="9">
        <f t="shared" si="757"/>
        <v>0</v>
      </c>
      <c r="AO398" s="9">
        <f t="shared" si="757"/>
        <v>0</v>
      </c>
      <c r="AP398" s="9">
        <f t="shared" si="757"/>
        <v>0</v>
      </c>
      <c r="AQ398" s="9">
        <f t="shared" si="757"/>
        <v>97032</v>
      </c>
      <c r="AR398" s="9">
        <f t="shared" si="757"/>
        <v>0</v>
      </c>
      <c r="AS398" s="9">
        <f t="shared" si="758"/>
        <v>0</v>
      </c>
      <c r="AT398" s="9">
        <f t="shared" si="758"/>
        <v>0</v>
      </c>
      <c r="AU398" s="9">
        <f t="shared" si="758"/>
        <v>0</v>
      </c>
      <c r="AV398" s="9">
        <f t="shared" si="758"/>
        <v>0</v>
      </c>
      <c r="AW398" s="9">
        <f t="shared" si="758"/>
        <v>97032</v>
      </c>
      <c r="AX398" s="9">
        <f t="shared" si="758"/>
        <v>0</v>
      </c>
      <c r="AY398" s="9">
        <f t="shared" si="758"/>
        <v>0</v>
      </c>
      <c r="AZ398" s="9">
        <f t="shared" si="758"/>
        <v>0</v>
      </c>
      <c r="BA398" s="9">
        <f t="shared" si="758"/>
        <v>0</v>
      </c>
      <c r="BB398" s="9">
        <f t="shared" si="758"/>
        <v>0</v>
      </c>
      <c r="BC398" s="9">
        <f t="shared" si="758"/>
        <v>97032</v>
      </c>
      <c r="BD398" s="9">
        <f t="shared" si="758"/>
        <v>0</v>
      </c>
    </row>
    <row r="399" spans="1:56" ht="19.5" hidden="1" customHeight="1">
      <c r="A399" s="29" t="s">
        <v>15</v>
      </c>
      <c r="B399" s="9">
        <f t="shared" si="759"/>
        <v>909</v>
      </c>
      <c r="C399" s="27" t="s">
        <v>347</v>
      </c>
      <c r="D399" s="27" t="s">
        <v>76</v>
      </c>
      <c r="E399" s="27" t="s">
        <v>339</v>
      </c>
      <c r="F399" s="9"/>
      <c r="G399" s="9">
        <f t="shared" si="755"/>
        <v>97032</v>
      </c>
      <c r="H399" s="9">
        <f t="shared" si="755"/>
        <v>0</v>
      </c>
      <c r="I399" s="9">
        <f t="shared" si="755"/>
        <v>0</v>
      </c>
      <c r="J399" s="9">
        <f t="shared" si="755"/>
        <v>0</v>
      </c>
      <c r="K399" s="9">
        <f t="shared" si="755"/>
        <v>0</v>
      </c>
      <c r="L399" s="9">
        <f t="shared" si="755"/>
        <v>0</v>
      </c>
      <c r="M399" s="9">
        <f t="shared" si="755"/>
        <v>97032</v>
      </c>
      <c r="N399" s="9">
        <f t="shared" si="755"/>
        <v>0</v>
      </c>
      <c r="O399" s="9">
        <f t="shared" si="755"/>
        <v>0</v>
      </c>
      <c r="P399" s="9">
        <f t="shared" si="755"/>
        <v>0</v>
      </c>
      <c r="Q399" s="9">
        <f t="shared" si="755"/>
        <v>0</v>
      </c>
      <c r="R399" s="9">
        <f t="shared" si="755"/>
        <v>0</v>
      </c>
      <c r="S399" s="9">
        <f t="shared" si="755"/>
        <v>97032</v>
      </c>
      <c r="T399" s="9">
        <f t="shared" si="755"/>
        <v>0</v>
      </c>
      <c r="U399" s="9">
        <f t="shared" si="756"/>
        <v>0</v>
      </c>
      <c r="V399" s="9">
        <f t="shared" si="756"/>
        <v>0</v>
      </c>
      <c r="W399" s="9">
        <f t="shared" si="756"/>
        <v>0</v>
      </c>
      <c r="X399" s="9">
        <f t="shared" si="756"/>
        <v>0</v>
      </c>
      <c r="Y399" s="9">
        <f t="shared" si="756"/>
        <v>97032</v>
      </c>
      <c r="Z399" s="9">
        <f t="shared" si="756"/>
        <v>0</v>
      </c>
      <c r="AA399" s="9">
        <f t="shared" si="756"/>
        <v>0</v>
      </c>
      <c r="AB399" s="9">
        <f t="shared" si="756"/>
        <v>0</v>
      </c>
      <c r="AC399" s="9">
        <f t="shared" si="756"/>
        <v>0</v>
      </c>
      <c r="AD399" s="9">
        <f t="shared" si="756"/>
        <v>0</v>
      </c>
      <c r="AE399" s="9">
        <f t="shared" si="756"/>
        <v>97032</v>
      </c>
      <c r="AF399" s="9">
        <f t="shared" si="756"/>
        <v>0</v>
      </c>
      <c r="AG399" s="9">
        <f t="shared" si="757"/>
        <v>0</v>
      </c>
      <c r="AH399" s="9">
        <f t="shared" si="757"/>
        <v>0</v>
      </c>
      <c r="AI399" s="9">
        <f t="shared" si="757"/>
        <v>0</v>
      </c>
      <c r="AJ399" s="9">
        <f t="shared" si="757"/>
        <v>0</v>
      </c>
      <c r="AK399" s="9">
        <f t="shared" si="757"/>
        <v>97032</v>
      </c>
      <c r="AL399" s="9">
        <f t="shared" si="757"/>
        <v>0</v>
      </c>
      <c r="AM399" s="9">
        <f t="shared" si="757"/>
        <v>0</v>
      </c>
      <c r="AN399" s="9">
        <f t="shared" si="757"/>
        <v>0</v>
      </c>
      <c r="AO399" s="9">
        <f t="shared" si="757"/>
        <v>0</v>
      </c>
      <c r="AP399" s="9">
        <f t="shared" si="757"/>
        <v>0</v>
      </c>
      <c r="AQ399" s="9">
        <f t="shared" si="757"/>
        <v>97032</v>
      </c>
      <c r="AR399" s="9">
        <f t="shared" si="757"/>
        <v>0</v>
      </c>
      <c r="AS399" s="9">
        <f t="shared" si="758"/>
        <v>0</v>
      </c>
      <c r="AT399" s="9">
        <f t="shared" si="758"/>
        <v>0</v>
      </c>
      <c r="AU399" s="9">
        <f t="shared" si="758"/>
        <v>0</v>
      </c>
      <c r="AV399" s="9">
        <f t="shared" si="758"/>
        <v>0</v>
      </c>
      <c r="AW399" s="9">
        <f t="shared" si="758"/>
        <v>97032</v>
      </c>
      <c r="AX399" s="9">
        <f t="shared" si="758"/>
        <v>0</v>
      </c>
      <c r="AY399" s="9">
        <f t="shared" si="758"/>
        <v>0</v>
      </c>
      <c r="AZ399" s="9">
        <f t="shared" si="758"/>
        <v>0</v>
      </c>
      <c r="BA399" s="9">
        <f t="shared" si="758"/>
        <v>0</v>
      </c>
      <c r="BB399" s="9">
        <f t="shared" si="758"/>
        <v>0</v>
      </c>
      <c r="BC399" s="9">
        <f t="shared" si="758"/>
        <v>97032</v>
      </c>
      <c r="BD399" s="9">
        <f t="shared" si="758"/>
        <v>0</v>
      </c>
    </row>
    <row r="400" spans="1:56" ht="19.5" hidden="1" customHeight="1">
      <c r="A400" s="29" t="s">
        <v>165</v>
      </c>
      <c r="B400" s="9">
        <f t="shared" si="759"/>
        <v>909</v>
      </c>
      <c r="C400" s="27" t="s">
        <v>347</v>
      </c>
      <c r="D400" s="27" t="s">
        <v>76</v>
      </c>
      <c r="E400" s="27" t="s">
        <v>340</v>
      </c>
      <c r="F400" s="9"/>
      <c r="G400" s="9">
        <f t="shared" si="755"/>
        <v>97032</v>
      </c>
      <c r="H400" s="9">
        <f t="shared" si="755"/>
        <v>0</v>
      </c>
      <c r="I400" s="9">
        <f t="shared" si="755"/>
        <v>0</v>
      </c>
      <c r="J400" s="9">
        <f t="shared" si="755"/>
        <v>0</v>
      </c>
      <c r="K400" s="9">
        <f t="shared" si="755"/>
        <v>0</v>
      </c>
      <c r="L400" s="9">
        <f t="shared" si="755"/>
        <v>0</v>
      </c>
      <c r="M400" s="9">
        <f t="shared" si="755"/>
        <v>97032</v>
      </c>
      <c r="N400" s="9">
        <f t="shared" si="755"/>
        <v>0</v>
      </c>
      <c r="O400" s="9">
        <f t="shared" si="755"/>
        <v>0</v>
      </c>
      <c r="P400" s="9">
        <f t="shared" si="755"/>
        <v>0</v>
      </c>
      <c r="Q400" s="9">
        <f t="shared" si="755"/>
        <v>0</v>
      </c>
      <c r="R400" s="9">
        <f t="shared" si="755"/>
        <v>0</v>
      </c>
      <c r="S400" s="9">
        <f t="shared" si="755"/>
        <v>97032</v>
      </c>
      <c r="T400" s="9">
        <f t="shared" si="755"/>
        <v>0</v>
      </c>
      <c r="U400" s="9">
        <f t="shared" si="756"/>
        <v>0</v>
      </c>
      <c r="V400" s="9">
        <f t="shared" si="756"/>
        <v>0</v>
      </c>
      <c r="W400" s="9">
        <f t="shared" si="756"/>
        <v>0</v>
      </c>
      <c r="X400" s="9">
        <f t="shared" si="756"/>
        <v>0</v>
      </c>
      <c r="Y400" s="9">
        <f t="shared" si="756"/>
        <v>97032</v>
      </c>
      <c r="Z400" s="9">
        <f t="shared" si="756"/>
        <v>0</v>
      </c>
      <c r="AA400" s="9">
        <f t="shared" si="756"/>
        <v>0</v>
      </c>
      <c r="AB400" s="9">
        <f t="shared" si="756"/>
        <v>0</v>
      </c>
      <c r="AC400" s="9">
        <f t="shared" si="756"/>
        <v>0</v>
      </c>
      <c r="AD400" s="9">
        <f t="shared" si="756"/>
        <v>0</v>
      </c>
      <c r="AE400" s="9">
        <f t="shared" si="756"/>
        <v>97032</v>
      </c>
      <c r="AF400" s="9">
        <f t="shared" si="756"/>
        <v>0</v>
      </c>
      <c r="AG400" s="9">
        <f t="shared" si="757"/>
        <v>0</v>
      </c>
      <c r="AH400" s="9">
        <f t="shared" si="757"/>
        <v>0</v>
      </c>
      <c r="AI400" s="9">
        <f t="shared" si="757"/>
        <v>0</v>
      </c>
      <c r="AJ400" s="9">
        <f t="shared" si="757"/>
        <v>0</v>
      </c>
      <c r="AK400" s="9">
        <f t="shared" si="757"/>
        <v>97032</v>
      </c>
      <c r="AL400" s="9">
        <f t="shared" si="757"/>
        <v>0</v>
      </c>
      <c r="AM400" s="9">
        <f t="shared" si="757"/>
        <v>0</v>
      </c>
      <c r="AN400" s="9">
        <f t="shared" si="757"/>
        <v>0</v>
      </c>
      <c r="AO400" s="9">
        <f t="shared" si="757"/>
        <v>0</v>
      </c>
      <c r="AP400" s="9">
        <f t="shared" si="757"/>
        <v>0</v>
      </c>
      <c r="AQ400" s="9">
        <f t="shared" si="757"/>
        <v>97032</v>
      </c>
      <c r="AR400" s="9">
        <f t="shared" si="757"/>
        <v>0</v>
      </c>
      <c r="AS400" s="9">
        <f t="shared" si="758"/>
        <v>0</v>
      </c>
      <c r="AT400" s="9">
        <f t="shared" si="758"/>
        <v>0</v>
      </c>
      <c r="AU400" s="9">
        <f t="shared" si="758"/>
        <v>0</v>
      </c>
      <c r="AV400" s="9">
        <f t="shared" si="758"/>
        <v>0</v>
      </c>
      <c r="AW400" s="9">
        <f t="shared" si="758"/>
        <v>97032</v>
      </c>
      <c r="AX400" s="9">
        <f t="shared" si="758"/>
        <v>0</v>
      </c>
      <c r="AY400" s="9">
        <f t="shared" si="758"/>
        <v>0</v>
      </c>
      <c r="AZ400" s="9">
        <f t="shared" si="758"/>
        <v>0</v>
      </c>
      <c r="BA400" s="9">
        <f t="shared" si="758"/>
        <v>0</v>
      </c>
      <c r="BB400" s="9">
        <f t="shared" si="758"/>
        <v>0</v>
      </c>
      <c r="BC400" s="9">
        <f t="shared" si="758"/>
        <v>97032</v>
      </c>
      <c r="BD400" s="9">
        <f t="shared" si="758"/>
        <v>0</v>
      </c>
    </row>
    <row r="401" spans="1:56" ht="33.6" hidden="1">
      <c r="A401" s="26" t="s">
        <v>244</v>
      </c>
      <c r="B401" s="9">
        <f t="shared" si="759"/>
        <v>909</v>
      </c>
      <c r="C401" s="27" t="s">
        <v>347</v>
      </c>
      <c r="D401" s="27" t="s">
        <v>76</v>
      </c>
      <c r="E401" s="27" t="s">
        <v>340</v>
      </c>
      <c r="F401" s="27" t="s">
        <v>31</v>
      </c>
      <c r="G401" s="9">
        <f t="shared" si="755"/>
        <v>97032</v>
      </c>
      <c r="H401" s="9">
        <f t="shared" si="755"/>
        <v>0</v>
      </c>
      <c r="I401" s="9">
        <f t="shared" si="755"/>
        <v>0</v>
      </c>
      <c r="J401" s="9">
        <f t="shared" si="755"/>
        <v>0</v>
      </c>
      <c r="K401" s="9">
        <f t="shared" si="755"/>
        <v>0</v>
      </c>
      <c r="L401" s="9">
        <f t="shared" si="755"/>
        <v>0</v>
      </c>
      <c r="M401" s="9">
        <f t="shared" si="755"/>
        <v>97032</v>
      </c>
      <c r="N401" s="9">
        <f t="shared" si="755"/>
        <v>0</v>
      </c>
      <c r="O401" s="9">
        <f t="shared" si="755"/>
        <v>0</v>
      </c>
      <c r="P401" s="9">
        <f t="shared" si="755"/>
        <v>0</v>
      </c>
      <c r="Q401" s="9">
        <f t="shared" si="755"/>
        <v>0</v>
      </c>
      <c r="R401" s="9">
        <f t="shared" si="755"/>
        <v>0</v>
      </c>
      <c r="S401" s="9">
        <f t="shared" si="755"/>
        <v>97032</v>
      </c>
      <c r="T401" s="9">
        <f t="shared" si="755"/>
        <v>0</v>
      </c>
      <c r="U401" s="9">
        <f t="shared" si="756"/>
        <v>0</v>
      </c>
      <c r="V401" s="9">
        <f t="shared" si="756"/>
        <v>0</v>
      </c>
      <c r="W401" s="9">
        <f t="shared" si="756"/>
        <v>0</v>
      </c>
      <c r="X401" s="9">
        <f t="shared" si="756"/>
        <v>0</v>
      </c>
      <c r="Y401" s="9">
        <f t="shared" si="756"/>
        <v>97032</v>
      </c>
      <c r="Z401" s="9">
        <f t="shared" si="756"/>
        <v>0</v>
      </c>
      <c r="AA401" s="9">
        <f t="shared" si="756"/>
        <v>0</v>
      </c>
      <c r="AB401" s="9">
        <f t="shared" si="756"/>
        <v>0</v>
      </c>
      <c r="AC401" s="9">
        <f t="shared" si="756"/>
        <v>0</v>
      </c>
      <c r="AD401" s="9">
        <f t="shared" si="756"/>
        <v>0</v>
      </c>
      <c r="AE401" s="9">
        <f t="shared" si="756"/>
        <v>97032</v>
      </c>
      <c r="AF401" s="9">
        <f t="shared" si="756"/>
        <v>0</v>
      </c>
      <c r="AG401" s="9">
        <f t="shared" si="757"/>
        <v>0</v>
      </c>
      <c r="AH401" s="9">
        <f t="shared" si="757"/>
        <v>0</v>
      </c>
      <c r="AI401" s="9">
        <f t="shared" si="757"/>
        <v>0</v>
      </c>
      <c r="AJ401" s="9">
        <f t="shared" si="757"/>
        <v>0</v>
      </c>
      <c r="AK401" s="9">
        <f t="shared" si="757"/>
        <v>97032</v>
      </c>
      <c r="AL401" s="9">
        <f t="shared" si="757"/>
        <v>0</v>
      </c>
      <c r="AM401" s="9">
        <f t="shared" si="757"/>
        <v>0</v>
      </c>
      <c r="AN401" s="9">
        <f t="shared" si="757"/>
        <v>0</v>
      </c>
      <c r="AO401" s="9">
        <f t="shared" si="757"/>
        <v>0</v>
      </c>
      <c r="AP401" s="9">
        <f t="shared" si="757"/>
        <v>0</v>
      </c>
      <c r="AQ401" s="9">
        <f t="shared" si="757"/>
        <v>97032</v>
      </c>
      <c r="AR401" s="9">
        <f t="shared" si="757"/>
        <v>0</v>
      </c>
      <c r="AS401" s="9">
        <f t="shared" si="758"/>
        <v>0</v>
      </c>
      <c r="AT401" s="9">
        <f t="shared" si="758"/>
        <v>0</v>
      </c>
      <c r="AU401" s="9">
        <f t="shared" si="758"/>
        <v>0</v>
      </c>
      <c r="AV401" s="9">
        <f t="shared" si="758"/>
        <v>0</v>
      </c>
      <c r="AW401" s="9">
        <f t="shared" si="758"/>
        <v>97032</v>
      </c>
      <c r="AX401" s="9">
        <f t="shared" si="758"/>
        <v>0</v>
      </c>
      <c r="AY401" s="9">
        <f t="shared" si="758"/>
        <v>0</v>
      </c>
      <c r="AZ401" s="9">
        <f t="shared" si="758"/>
        <v>0</v>
      </c>
      <c r="BA401" s="9">
        <f t="shared" si="758"/>
        <v>0</v>
      </c>
      <c r="BB401" s="9">
        <f t="shared" si="758"/>
        <v>0</v>
      </c>
      <c r="BC401" s="9">
        <f t="shared" si="758"/>
        <v>97032</v>
      </c>
      <c r="BD401" s="9">
        <f t="shared" si="758"/>
        <v>0</v>
      </c>
    </row>
    <row r="402" spans="1:56" ht="33.6" hidden="1">
      <c r="A402" s="29" t="s">
        <v>37</v>
      </c>
      <c r="B402" s="9">
        <f t="shared" si="759"/>
        <v>909</v>
      </c>
      <c r="C402" s="27" t="s">
        <v>347</v>
      </c>
      <c r="D402" s="27" t="s">
        <v>76</v>
      </c>
      <c r="E402" s="27" t="s">
        <v>340</v>
      </c>
      <c r="F402" s="27" t="s">
        <v>38</v>
      </c>
      <c r="G402" s="9">
        <v>97032</v>
      </c>
      <c r="H402" s="9"/>
      <c r="I402" s="9"/>
      <c r="J402" s="9"/>
      <c r="K402" s="9"/>
      <c r="L402" s="9"/>
      <c r="M402" s="9">
        <f>G402+I402+J402+K402+L402</f>
        <v>97032</v>
      </c>
      <c r="N402" s="10">
        <f>H402+L402</f>
        <v>0</v>
      </c>
      <c r="O402" s="9"/>
      <c r="P402" s="9"/>
      <c r="Q402" s="9"/>
      <c r="R402" s="9"/>
      <c r="S402" s="9">
        <f>M402+O402+P402+Q402+R402</f>
        <v>97032</v>
      </c>
      <c r="T402" s="10">
        <f>N402+R402</f>
        <v>0</v>
      </c>
      <c r="U402" s="9"/>
      <c r="V402" s="9"/>
      <c r="W402" s="9"/>
      <c r="X402" s="9"/>
      <c r="Y402" s="9">
        <f>S402+U402+V402+W402+X402</f>
        <v>97032</v>
      </c>
      <c r="Z402" s="10">
        <f>T402+X402</f>
        <v>0</v>
      </c>
      <c r="AA402" s="9"/>
      <c r="AB402" s="9"/>
      <c r="AC402" s="9"/>
      <c r="AD402" s="9"/>
      <c r="AE402" s="9">
        <f>Y402+AA402+AB402+AC402+AD402</f>
        <v>97032</v>
      </c>
      <c r="AF402" s="10">
        <f>Z402+AD402</f>
        <v>0</v>
      </c>
      <c r="AG402" s="9"/>
      <c r="AH402" s="9"/>
      <c r="AI402" s="9"/>
      <c r="AJ402" s="9"/>
      <c r="AK402" s="9">
        <f>AE402+AG402+AH402+AI402+AJ402</f>
        <v>97032</v>
      </c>
      <c r="AL402" s="10">
        <f>AF402+AJ402</f>
        <v>0</v>
      </c>
      <c r="AM402" s="9"/>
      <c r="AN402" s="9"/>
      <c r="AO402" s="9"/>
      <c r="AP402" s="9"/>
      <c r="AQ402" s="9">
        <f>AK402+AM402+AN402+AO402+AP402</f>
        <v>97032</v>
      </c>
      <c r="AR402" s="10">
        <f>AL402+AP402</f>
        <v>0</v>
      </c>
      <c r="AS402" s="9"/>
      <c r="AT402" s="9"/>
      <c r="AU402" s="9"/>
      <c r="AV402" s="9"/>
      <c r="AW402" s="9">
        <f>AQ402+AS402+AT402+AU402+AV402</f>
        <v>97032</v>
      </c>
      <c r="AX402" s="10">
        <f>AR402+AV402</f>
        <v>0</v>
      </c>
      <c r="AY402" s="9"/>
      <c r="AZ402" s="9"/>
      <c r="BA402" s="9"/>
      <c r="BB402" s="9"/>
      <c r="BC402" s="9">
        <f>AW402+AY402+AZ402+BA402+BB402</f>
        <v>97032</v>
      </c>
      <c r="BD402" s="10">
        <f>AX402+BB402</f>
        <v>0</v>
      </c>
    </row>
    <row r="403" spans="1:56" hidden="1">
      <c r="A403" s="29"/>
      <c r="B403" s="9"/>
      <c r="C403" s="27"/>
      <c r="D403" s="27"/>
      <c r="E403" s="27"/>
      <c r="F403" s="27"/>
      <c r="G403" s="9"/>
      <c r="H403" s="9"/>
      <c r="I403" s="9"/>
      <c r="J403" s="9"/>
      <c r="K403" s="9"/>
      <c r="L403" s="9"/>
      <c r="M403" s="9"/>
      <c r="N403" s="10"/>
      <c r="O403" s="9"/>
      <c r="P403" s="9"/>
      <c r="Q403" s="9"/>
      <c r="R403" s="9"/>
      <c r="S403" s="9"/>
      <c r="T403" s="10"/>
      <c r="U403" s="9"/>
      <c r="V403" s="9"/>
      <c r="W403" s="9"/>
      <c r="X403" s="9"/>
      <c r="Y403" s="9"/>
      <c r="Z403" s="10"/>
      <c r="AA403" s="9"/>
      <c r="AB403" s="9"/>
      <c r="AC403" s="9"/>
      <c r="AD403" s="9"/>
      <c r="AE403" s="9"/>
      <c r="AF403" s="10"/>
      <c r="AG403" s="9"/>
      <c r="AH403" s="9"/>
      <c r="AI403" s="9"/>
      <c r="AJ403" s="9"/>
      <c r="AK403" s="9"/>
      <c r="AL403" s="10"/>
      <c r="AM403" s="9"/>
      <c r="AN403" s="9"/>
      <c r="AO403" s="9"/>
      <c r="AP403" s="9"/>
      <c r="AQ403" s="9"/>
      <c r="AR403" s="10"/>
      <c r="AS403" s="9"/>
      <c r="AT403" s="9"/>
      <c r="AU403" s="9"/>
      <c r="AV403" s="9"/>
      <c r="AW403" s="9"/>
      <c r="AX403" s="10"/>
      <c r="AY403" s="9"/>
      <c r="AZ403" s="9"/>
      <c r="BA403" s="9"/>
      <c r="BB403" s="9"/>
      <c r="BC403" s="9"/>
      <c r="BD403" s="10"/>
    </row>
    <row r="404" spans="1:56" ht="17.399999999999999" hidden="1">
      <c r="A404" s="41" t="s">
        <v>168</v>
      </c>
      <c r="B404" s="25">
        <v>909</v>
      </c>
      <c r="C404" s="25" t="s">
        <v>147</v>
      </c>
      <c r="D404" s="25" t="s">
        <v>80</v>
      </c>
      <c r="E404" s="25"/>
      <c r="F404" s="25"/>
      <c r="G404" s="13">
        <f t="shared" ref="G404:H404" si="760">G406</f>
        <v>846</v>
      </c>
      <c r="H404" s="13">
        <f t="shared" si="760"/>
        <v>0</v>
      </c>
      <c r="I404" s="13">
        <f t="shared" ref="I404:N404" si="761">I406</f>
        <v>0</v>
      </c>
      <c r="J404" s="13">
        <f t="shared" si="761"/>
        <v>0</v>
      </c>
      <c r="K404" s="13">
        <f t="shared" si="761"/>
        <v>0</v>
      </c>
      <c r="L404" s="13">
        <f t="shared" si="761"/>
        <v>0</v>
      </c>
      <c r="M404" s="13">
        <f t="shared" si="761"/>
        <v>846</v>
      </c>
      <c r="N404" s="13">
        <f t="shared" si="761"/>
        <v>0</v>
      </c>
      <c r="O404" s="13">
        <f t="shared" ref="O404:T404" si="762">O406</f>
        <v>0</v>
      </c>
      <c r="P404" s="13">
        <f t="shared" si="762"/>
        <v>0</v>
      </c>
      <c r="Q404" s="13">
        <f t="shared" si="762"/>
        <v>0</v>
      </c>
      <c r="R404" s="13">
        <f t="shared" si="762"/>
        <v>0</v>
      </c>
      <c r="S404" s="13">
        <f t="shared" si="762"/>
        <v>846</v>
      </c>
      <c r="T404" s="13">
        <f t="shared" si="762"/>
        <v>0</v>
      </c>
      <c r="U404" s="13">
        <f t="shared" ref="U404:Z404" si="763">U406</f>
        <v>0</v>
      </c>
      <c r="V404" s="13">
        <f t="shared" si="763"/>
        <v>0</v>
      </c>
      <c r="W404" s="13">
        <f t="shared" si="763"/>
        <v>0</v>
      </c>
      <c r="X404" s="13">
        <f t="shared" si="763"/>
        <v>0</v>
      </c>
      <c r="Y404" s="13">
        <f t="shared" si="763"/>
        <v>846</v>
      </c>
      <c r="Z404" s="13">
        <f t="shared" si="763"/>
        <v>0</v>
      </c>
      <c r="AA404" s="13">
        <f t="shared" ref="AA404:AF404" si="764">AA406</f>
        <v>0</v>
      </c>
      <c r="AB404" s="13">
        <f t="shared" si="764"/>
        <v>0</v>
      </c>
      <c r="AC404" s="13">
        <f t="shared" si="764"/>
        <v>0</v>
      </c>
      <c r="AD404" s="13">
        <f t="shared" si="764"/>
        <v>0</v>
      </c>
      <c r="AE404" s="13">
        <f t="shared" si="764"/>
        <v>846</v>
      </c>
      <c r="AF404" s="13">
        <f t="shared" si="764"/>
        <v>0</v>
      </c>
      <c r="AG404" s="13">
        <f>AG406+AG411</f>
        <v>1297</v>
      </c>
      <c r="AH404" s="13">
        <f t="shared" ref="AH404:AL404" si="765">AH406+AH411</f>
        <v>0</v>
      </c>
      <c r="AI404" s="13">
        <f t="shared" si="765"/>
        <v>0</v>
      </c>
      <c r="AJ404" s="13">
        <f t="shared" si="765"/>
        <v>11677</v>
      </c>
      <c r="AK404" s="13">
        <f t="shared" si="765"/>
        <v>13820</v>
      </c>
      <c r="AL404" s="13">
        <f t="shared" si="765"/>
        <v>11677</v>
      </c>
      <c r="AM404" s="13">
        <f>AM406+AM411</f>
        <v>0</v>
      </c>
      <c r="AN404" s="13">
        <f t="shared" ref="AN404:AR404" si="766">AN406+AN411</f>
        <v>0</v>
      </c>
      <c r="AO404" s="13">
        <f t="shared" si="766"/>
        <v>0</v>
      </c>
      <c r="AP404" s="13">
        <f t="shared" si="766"/>
        <v>0</v>
      </c>
      <c r="AQ404" s="13">
        <f t="shared" si="766"/>
        <v>13820</v>
      </c>
      <c r="AR404" s="13">
        <f t="shared" si="766"/>
        <v>11677</v>
      </c>
      <c r="AS404" s="13">
        <f>AS406+AS411</f>
        <v>0</v>
      </c>
      <c r="AT404" s="13">
        <f t="shared" ref="AT404:AX404" si="767">AT406+AT411</f>
        <v>0</v>
      </c>
      <c r="AU404" s="13">
        <f t="shared" si="767"/>
        <v>0</v>
      </c>
      <c r="AV404" s="13">
        <f t="shared" si="767"/>
        <v>0</v>
      </c>
      <c r="AW404" s="13">
        <f t="shared" si="767"/>
        <v>13820</v>
      </c>
      <c r="AX404" s="13">
        <f t="shared" si="767"/>
        <v>11677</v>
      </c>
      <c r="AY404" s="13">
        <f>AY406+AY411</f>
        <v>-396</v>
      </c>
      <c r="AZ404" s="13">
        <f t="shared" ref="AZ404:BD404" si="768">AZ406+AZ411</f>
        <v>0</v>
      </c>
      <c r="BA404" s="13">
        <f t="shared" si="768"/>
        <v>0</v>
      </c>
      <c r="BB404" s="13">
        <f t="shared" si="768"/>
        <v>-3570</v>
      </c>
      <c r="BC404" s="13">
        <f t="shared" si="768"/>
        <v>9854</v>
      </c>
      <c r="BD404" s="13">
        <f t="shared" si="768"/>
        <v>8107</v>
      </c>
    </row>
    <row r="405" spans="1:56" ht="50.4" hidden="1">
      <c r="A405" s="29" t="s">
        <v>345</v>
      </c>
      <c r="B405" s="9">
        <f>B401</f>
        <v>909</v>
      </c>
      <c r="C405" s="27" t="s">
        <v>147</v>
      </c>
      <c r="D405" s="27" t="s">
        <v>80</v>
      </c>
      <c r="E405" s="49" t="s">
        <v>173</v>
      </c>
      <c r="F405" s="25"/>
      <c r="G405" s="11">
        <f t="shared" ref="G405:V409" si="769">G406</f>
        <v>846</v>
      </c>
      <c r="H405" s="11">
        <f t="shared" si="769"/>
        <v>0</v>
      </c>
      <c r="I405" s="11">
        <f t="shared" si="769"/>
        <v>0</v>
      </c>
      <c r="J405" s="11">
        <f t="shared" si="769"/>
        <v>0</v>
      </c>
      <c r="K405" s="11">
        <f t="shared" si="769"/>
        <v>0</v>
      </c>
      <c r="L405" s="11">
        <f t="shared" si="769"/>
        <v>0</v>
      </c>
      <c r="M405" s="11">
        <f t="shared" si="769"/>
        <v>846</v>
      </c>
      <c r="N405" s="11">
        <f t="shared" si="769"/>
        <v>0</v>
      </c>
      <c r="O405" s="11">
        <f t="shared" si="769"/>
        <v>0</v>
      </c>
      <c r="P405" s="11">
        <f t="shared" si="769"/>
        <v>0</v>
      </c>
      <c r="Q405" s="11">
        <f t="shared" si="769"/>
        <v>0</v>
      </c>
      <c r="R405" s="11">
        <f t="shared" si="769"/>
        <v>0</v>
      </c>
      <c r="S405" s="11">
        <f t="shared" si="769"/>
        <v>846</v>
      </c>
      <c r="T405" s="11">
        <f t="shared" si="769"/>
        <v>0</v>
      </c>
      <c r="U405" s="11">
        <f t="shared" si="769"/>
        <v>0</v>
      </c>
      <c r="V405" s="11">
        <f t="shared" si="769"/>
        <v>0</v>
      </c>
      <c r="W405" s="11">
        <f t="shared" ref="U405:AJ409" si="770">W406</f>
        <v>0</v>
      </c>
      <c r="X405" s="11">
        <f t="shared" si="770"/>
        <v>0</v>
      </c>
      <c r="Y405" s="11">
        <f t="shared" si="770"/>
        <v>846</v>
      </c>
      <c r="Z405" s="11">
        <f t="shared" si="770"/>
        <v>0</v>
      </c>
      <c r="AA405" s="11">
        <f t="shared" si="770"/>
        <v>0</v>
      </c>
      <c r="AB405" s="11">
        <f t="shared" si="770"/>
        <v>0</v>
      </c>
      <c r="AC405" s="11">
        <f t="shared" si="770"/>
        <v>0</v>
      </c>
      <c r="AD405" s="11">
        <f t="shared" si="770"/>
        <v>0</v>
      </c>
      <c r="AE405" s="11">
        <f t="shared" si="770"/>
        <v>846</v>
      </c>
      <c r="AF405" s="11">
        <f t="shared" si="770"/>
        <v>0</v>
      </c>
      <c r="AG405" s="11">
        <f t="shared" si="770"/>
        <v>0</v>
      </c>
      <c r="AH405" s="11">
        <f t="shared" si="770"/>
        <v>0</v>
      </c>
      <c r="AI405" s="11">
        <f t="shared" si="770"/>
        <v>0</v>
      </c>
      <c r="AJ405" s="11">
        <f t="shared" si="770"/>
        <v>0</v>
      </c>
      <c r="AK405" s="11">
        <f t="shared" ref="AG405:AV409" si="771">AK406</f>
        <v>846</v>
      </c>
      <c r="AL405" s="11">
        <f t="shared" si="771"/>
        <v>0</v>
      </c>
      <c r="AM405" s="11">
        <f t="shared" si="771"/>
        <v>0</v>
      </c>
      <c r="AN405" s="11">
        <f t="shared" si="771"/>
        <v>0</v>
      </c>
      <c r="AO405" s="11">
        <f t="shared" si="771"/>
        <v>0</v>
      </c>
      <c r="AP405" s="11">
        <f t="shared" si="771"/>
        <v>0</v>
      </c>
      <c r="AQ405" s="11">
        <f t="shared" si="771"/>
        <v>846</v>
      </c>
      <c r="AR405" s="11">
        <f t="shared" si="771"/>
        <v>0</v>
      </c>
      <c r="AS405" s="11">
        <f t="shared" si="771"/>
        <v>0</v>
      </c>
      <c r="AT405" s="11">
        <f t="shared" si="771"/>
        <v>0</v>
      </c>
      <c r="AU405" s="11">
        <f t="shared" si="771"/>
        <v>0</v>
      </c>
      <c r="AV405" s="11">
        <f t="shared" si="771"/>
        <v>0</v>
      </c>
      <c r="AW405" s="11">
        <f t="shared" ref="AS405:BD409" si="772">AW406</f>
        <v>846</v>
      </c>
      <c r="AX405" s="11">
        <f t="shared" si="772"/>
        <v>0</v>
      </c>
      <c r="AY405" s="11">
        <f t="shared" si="772"/>
        <v>0</v>
      </c>
      <c r="AZ405" s="11">
        <f t="shared" si="772"/>
        <v>0</v>
      </c>
      <c r="BA405" s="11">
        <f t="shared" si="772"/>
        <v>0</v>
      </c>
      <c r="BB405" s="11">
        <f t="shared" si="772"/>
        <v>0</v>
      </c>
      <c r="BC405" s="11">
        <f t="shared" si="772"/>
        <v>846</v>
      </c>
      <c r="BD405" s="11">
        <f t="shared" si="772"/>
        <v>0</v>
      </c>
    </row>
    <row r="406" spans="1:56" ht="36" hidden="1" customHeight="1">
      <c r="A406" s="29" t="s">
        <v>601</v>
      </c>
      <c r="B406" s="9">
        <f>B402</f>
        <v>909</v>
      </c>
      <c r="C406" s="27" t="s">
        <v>147</v>
      </c>
      <c r="D406" s="27" t="s">
        <v>80</v>
      </c>
      <c r="E406" s="49" t="s">
        <v>463</v>
      </c>
      <c r="F406" s="27"/>
      <c r="G406" s="9">
        <f t="shared" si="769"/>
        <v>846</v>
      </c>
      <c r="H406" s="9">
        <f t="shared" si="769"/>
        <v>0</v>
      </c>
      <c r="I406" s="9">
        <f t="shared" si="769"/>
        <v>0</v>
      </c>
      <c r="J406" s="9">
        <f t="shared" si="769"/>
        <v>0</v>
      </c>
      <c r="K406" s="9">
        <f t="shared" si="769"/>
        <v>0</v>
      </c>
      <c r="L406" s="9">
        <f t="shared" si="769"/>
        <v>0</v>
      </c>
      <c r="M406" s="9">
        <f t="shared" si="769"/>
        <v>846</v>
      </c>
      <c r="N406" s="9">
        <f t="shared" si="769"/>
        <v>0</v>
      </c>
      <c r="O406" s="9">
        <f t="shared" si="769"/>
        <v>0</v>
      </c>
      <c r="P406" s="9">
        <f t="shared" si="769"/>
        <v>0</v>
      </c>
      <c r="Q406" s="9">
        <f t="shared" si="769"/>
        <v>0</v>
      </c>
      <c r="R406" s="9">
        <f t="shared" si="769"/>
        <v>0</v>
      </c>
      <c r="S406" s="9">
        <f t="shared" si="769"/>
        <v>846</v>
      </c>
      <c r="T406" s="9">
        <f t="shared" si="769"/>
        <v>0</v>
      </c>
      <c r="U406" s="9">
        <f t="shared" si="770"/>
        <v>0</v>
      </c>
      <c r="V406" s="9">
        <f t="shared" si="770"/>
        <v>0</v>
      </c>
      <c r="W406" s="9">
        <f t="shared" si="770"/>
        <v>0</v>
      </c>
      <c r="X406" s="9">
        <f t="shared" si="770"/>
        <v>0</v>
      </c>
      <c r="Y406" s="9">
        <f t="shared" si="770"/>
        <v>846</v>
      </c>
      <c r="Z406" s="9">
        <f t="shared" si="770"/>
        <v>0</v>
      </c>
      <c r="AA406" s="9">
        <f t="shared" si="770"/>
        <v>0</v>
      </c>
      <c r="AB406" s="9">
        <f t="shared" si="770"/>
        <v>0</v>
      </c>
      <c r="AC406" s="9">
        <f t="shared" si="770"/>
        <v>0</v>
      </c>
      <c r="AD406" s="9">
        <f t="shared" si="770"/>
        <v>0</v>
      </c>
      <c r="AE406" s="9">
        <f t="shared" si="770"/>
        <v>846</v>
      </c>
      <c r="AF406" s="9">
        <f t="shared" si="770"/>
        <v>0</v>
      </c>
      <c r="AG406" s="9">
        <f t="shared" si="771"/>
        <v>0</v>
      </c>
      <c r="AH406" s="9">
        <f t="shared" si="771"/>
        <v>0</v>
      </c>
      <c r="AI406" s="9">
        <f t="shared" si="771"/>
        <v>0</v>
      </c>
      <c r="AJ406" s="9">
        <f t="shared" si="771"/>
        <v>0</v>
      </c>
      <c r="AK406" s="9">
        <f t="shared" si="771"/>
        <v>846</v>
      </c>
      <c r="AL406" s="9">
        <f t="shared" si="771"/>
        <v>0</v>
      </c>
      <c r="AM406" s="9">
        <f t="shared" si="771"/>
        <v>0</v>
      </c>
      <c r="AN406" s="9">
        <f t="shared" si="771"/>
        <v>0</v>
      </c>
      <c r="AO406" s="9">
        <f t="shared" si="771"/>
        <v>0</v>
      </c>
      <c r="AP406" s="9">
        <f t="shared" si="771"/>
        <v>0</v>
      </c>
      <c r="AQ406" s="9">
        <f t="shared" si="771"/>
        <v>846</v>
      </c>
      <c r="AR406" s="9">
        <f t="shared" si="771"/>
        <v>0</v>
      </c>
      <c r="AS406" s="9">
        <f t="shared" si="772"/>
        <v>0</v>
      </c>
      <c r="AT406" s="9">
        <f t="shared" si="772"/>
        <v>0</v>
      </c>
      <c r="AU406" s="9">
        <f t="shared" si="772"/>
        <v>0</v>
      </c>
      <c r="AV406" s="9">
        <f t="shared" si="772"/>
        <v>0</v>
      </c>
      <c r="AW406" s="9">
        <f t="shared" si="772"/>
        <v>846</v>
      </c>
      <c r="AX406" s="9">
        <f t="shared" si="772"/>
        <v>0</v>
      </c>
      <c r="AY406" s="9">
        <f t="shared" si="772"/>
        <v>0</v>
      </c>
      <c r="AZ406" s="9">
        <f t="shared" si="772"/>
        <v>0</v>
      </c>
      <c r="BA406" s="9">
        <f t="shared" si="772"/>
        <v>0</v>
      </c>
      <c r="BB406" s="9">
        <f t="shared" si="772"/>
        <v>0</v>
      </c>
      <c r="BC406" s="9">
        <f t="shared" si="772"/>
        <v>846</v>
      </c>
      <c r="BD406" s="9">
        <f t="shared" si="772"/>
        <v>0</v>
      </c>
    </row>
    <row r="407" spans="1:56" ht="19.5" hidden="1" customHeight="1">
      <c r="A407" s="29" t="s">
        <v>15</v>
      </c>
      <c r="B407" s="9">
        <f>B404</f>
        <v>909</v>
      </c>
      <c r="C407" s="27" t="s">
        <v>147</v>
      </c>
      <c r="D407" s="27" t="s">
        <v>80</v>
      </c>
      <c r="E407" s="49" t="s">
        <v>464</v>
      </c>
      <c r="F407" s="27"/>
      <c r="G407" s="9">
        <f t="shared" si="769"/>
        <v>846</v>
      </c>
      <c r="H407" s="9">
        <f t="shared" si="769"/>
        <v>0</v>
      </c>
      <c r="I407" s="9">
        <f t="shared" si="769"/>
        <v>0</v>
      </c>
      <c r="J407" s="9">
        <f t="shared" si="769"/>
        <v>0</v>
      </c>
      <c r="K407" s="9">
        <f t="shared" si="769"/>
        <v>0</v>
      </c>
      <c r="L407" s="9">
        <f t="shared" si="769"/>
        <v>0</v>
      </c>
      <c r="M407" s="9">
        <f t="shared" si="769"/>
        <v>846</v>
      </c>
      <c r="N407" s="9">
        <f t="shared" si="769"/>
        <v>0</v>
      </c>
      <c r="O407" s="9">
        <f t="shared" si="769"/>
        <v>0</v>
      </c>
      <c r="P407" s="9">
        <f t="shared" si="769"/>
        <v>0</v>
      </c>
      <c r="Q407" s="9">
        <f t="shared" si="769"/>
        <v>0</v>
      </c>
      <c r="R407" s="9">
        <f t="shared" si="769"/>
        <v>0</v>
      </c>
      <c r="S407" s="9">
        <f t="shared" si="769"/>
        <v>846</v>
      </c>
      <c r="T407" s="9">
        <f t="shared" si="769"/>
        <v>0</v>
      </c>
      <c r="U407" s="9">
        <f t="shared" si="770"/>
        <v>0</v>
      </c>
      <c r="V407" s="9">
        <f t="shared" si="770"/>
        <v>0</v>
      </c>
      <c r="W407" s="9">
        <f t="shared" si="770"/>
        <v>0</v>
      </c>
      <c r="X407" s="9">
        <f t="shared" si="770"/>
        <v>0</v>
      </c>
      <c r="Y407" s="9">
        <f t="shared" si="770"/>
        <v>846</v>
      </c>
      <c r="Z407" s="9">
        <f t="shared" si="770"/>
        <v>0</v>
      </c>
      <c r="AA407" s="9">
        <f t="shared" si="770"/>
        <v>0</v>
      </c>
      <c r="AB407" s="9">
        <f t="shared" si="770"/>
        <v>0</v>
      </c>
      <c r="AC407" s="9">
        <f t="shared" si="770"/>
        <v>0</v>
      </c>
      <c r="AD407" s="9">
        <f t="shared" si="770"/>
        <v>0</v>
      </c>
      <c r="AE407" s="9">
        <f t="shared" si="770"/>
        <v>846</v>
      </c>
      <c r="AF407" s="9">
        <f t="shared" si="770"/>
        <v>0</v>
      </c>
      <c r="AG407" s="9">
        <f t="shared" si="771"/>
        <v>0</v>
      </c>
      <c r="AH407" s="9">
        <f t="shared" si="771"/>
        <v>0</v>
      </c>
      <c r="AI407" s="9">
        <f t="shared" si="771"/>
        <v>0</v>
      </c>
      <c r="AJ407" s="9">
        <f t="shared" si="771"/>
        <v>0</v>
      </c>
      <c r="AK407" s="9">
        <f t="shared" si="771"/>
        <v>846</v>
      </c>
      <c r="AL407" s="9">
        <f t="shared" si="771"/>
        <v>0</v>
      </c>
      <c r="AM407" s="9">
        <f t="shared" si="771"/>
        <v>0</v>
      </c>
      <c r="AN407" s="9">
        <f t="shared" si="771"/>
        <v>0</v>
      </c>
      <c r="AO407" s="9">
        <f t="shared" si="771"/>
        <v>0</v>
      </c>
      <c r="AP407" s="9">
        <f t="shared" si="771"/>
        <v>0</v>
      </c>
      <c r="AQ407" s="9">
        <f t="shared" si="771"/>
        <v>846</v>
      </c>
      <c r="AR407" s="9">
        <f t="shared" si="771"/>
        <v>0</v>
      </c>
      <c r="AS407" s="9">
        <f t="shared" si="772"/>
        <v>0</v>
      </c>
      <c r="AT407" s="9">
        <f t="shared" si="772"/>
        <v>0</v>
      </c>
      <c r="AU407" s="9">
        <f t="shared" si="772"/>
        <v>0</v>
      </c>
      <c r="AV407" s="9">
        <f t="shared" si="772"/>
        <v>0</v>
      </c>
      <c r="AW407" s="9">
        <f t="shared" si="772"/>
        <v>846</v>
      </c>
      <c r="AX407" s="9">
        <f t="shared" si="772"/>
        <v>0</v>
      </c>
      <c r="AY407" s="9">
        <f t="shared" si="772"/>
        <v>0</v>
      </c>
      <c r="AZ407" s="9">
        <f t="shared" si="772"/>
        <v>0</v>
      </c>
      <c r="BA407" s="9">
        <f t="shared" si="772"/>
        <v>0</v>
      </c>
      <c r="BB407" s="9">
        <f t="shared" si="772"/>
        <v>0</v>
      </c>
      <c r="BC407" s="9">
        <f t="shared" si="772"/>
        <v>846</v>
      </c>
      <c r="BD407" s="9">
        <f t="shared" si="772"/>
        <v>0</v>
      </c>
    </row>
    <row r="408" spans="1:56" ht="18" hidden="1" customHeight="1">
      <c r="A408" s="29" t="s">
        <v>330</v>
      </c>
      <c r="B408" s="9">
        <f t="shared" si="759"/>
        <v>909</v>
      </c>
      <c r="C408" s="27" t="s">
        <v>147</v>
      </c>
      <c r="D408" s="27" t="s">
        <v>80</v>
      </c>
      <c r="E408" s="49" t="s">
        <v>466</v>
      </c>
      <c r="F408" s="27"/>
      <c r="G408" s="9">
        <f t="shared" si="769"/>
        <v>846</v>
      </c>
      <c r="H408" s="9">
        <f t="shared" si="769"/>
        <v>0</v>
      </c>
      <c r="I408" s="9">
        <f t="shared" si="769"/>
        <v>0</v>
      </c>
      <c r="J408" s="9">
        <f t="shared" si="769"/>
        <v>0</v>
      </c>
      <c r="K408" s="9">
        <f t="shared" si="769"/>
        <v>0</v>
      </c>
      <c r="L408" s="9">
        <f t="shared" si="769"/>
        <v>0</v>
      </c>
      <c r="M408" s="9">
        <f t="shared" si="769"/>
        <v>846</v>
      </c>
      <c r="N408" s="9">
        <f t="shared" si="769"/>
        <v>0</v>
      </c>
      <c r="O408" s="9">
        <f t="shared" si="769"/>
        <v>0</v>
      </c>
      <c r="P408" s="9">
        <f t="shared" si="769"/>
        <v>0</v>
      </c>
      <c r="Q408" s="9">
        <f t="shared" si="769"/>
        <v>0</v>
      </c>
      <c r="R408" s="9">
        <f t="shared" si="769"/>
        <v>0</v>
      </c>
      <c r="S408" s="9">
        <f t="shared" si="769"/>
        <v>846</v>
      </c>
      <c r="T408" s="9">
        <f t="shared" si="769"/>
        <v>0</v>
      </c>
      <c r="U408" s="9">
        <f t="shared" si="770"/>
        <v>0</v>
      </c>
      <c r="V408" s="9">
        <f t="shared" si="770"/>
        <v>0</v>
      </c>
      <c r="W408" s="9">
        <f t="shared" si="770"/>
        <v>0</v>
      </c>
      <c r="X408" s="9">
        <f t="shared" si="770"/>
        <v>0</v>
      </c>
      <c r="Y408" s="9">
        <f t="shared" si="770"/>
        <v>846</v>
      </c>
      <c r="Z408" s="9">
        <f t="shared" si="770"/>
        <v>0</v>
      </c>
      <c r="AA408" s="9">
        <f t="shared" si="770"/>
        <v>0</v>
      </c>
      <c r="AB408" s="9">
        <f t="shared" si="770"/>
        <v>0</v>
      </c>
      <c r="AC408" s="9">
        <f t="shared" si="770"/>
        <v>0</v>
      </c>
      <c r="AD408" s="9">
        <f t="shared" si="770"/>
        <v>0</v>
      </c>
      <c r="AE408" s="9">
        <f t="shared" si="770"/>
        <v>846</v>
      </c>
      <c r="AF408" s="9">
        <f t="shared" si="770"/>
        <v>0</v>
      </c>
      <c r="AG408" s="9">
        <f t="shared" si="771"/>
        <v>0</v>
      </c>
      <c r="AH408" s="9">
        <f t="shared" si="771"/>
        <v>0</v>
      </c>
      <c r="AI408" s="9">
        <f t="shared" si="771"/>
        <v>0</v>
      </c>
      <c r="AJ408" s="9">
        <f t="shared" si="771"/>
        <v>0</v>
      </c>
      <c r="AK408" s="9">
        <f t="shared" si="771"/>
        <v>846</v>
      </c>
      <c r="AL408" s="9">
        <f t="shared" si="771"/>
        <v>0</v>
      </c>
      <c r="AM408" s="9">
        <f t="shared" si="771"/>
        <v>0</v>
      </c>
      <c r="AN408" s="9">
        <f t="shared" si="771"/>
        <v>0</v>
      </c>
      <c r="AO408" s="9">
        <f t="shared" si="771"/>
        <v>0</v>
      </c>
      <c r="AP408" s="9">
        <f t="shared" si="771"/>
        <v>0</v>
      </c>
      <c r="AQ408" s="9">
        <f t="shared" si="771"/>
        <v>846</v>
      </c>
      <c r="AR408" s="9">
        <f t="shared" si="771"/>
        <v>0</v>
      </c>
      <c r="AS408" s="9">
        <f t="shared" si="772"/>
        <v>0</v>
      </c>
      <c r="AT408" s="9">
        <f t="shared" si="772"/>
        <v>0</v>
      </c>
      <c r="AU408" s="9">
        <f t="shared" si="772"/>
        <v>0</v>
      </c>
      <c r="AV408" s="9">
        <f t="shared" si="772"/>
        <v>0</v>
      </c>
      <c r="AW408" s="9">
        <f t="shared" si="772"/>
        <v>846</v>
      </c>
      <c r="AX408" s="9">
        <f t="shared" si="772"/>
        <v>0</v>
      </c>
      <c r="AY408" s="9">
        <f t="shared" si="772"/>
        <v>0</v>
      </c>
      <c r="AZ408" s="9">
        <f t="shared" si="772"/>
        <v>0</v>
      </c>
      <c r="BA408" s="9">
        <f t="shared" si="772"/>
        <v>0</v>
      </c>
      <c r="BB408" s="9">
        <f t="shared" si="772"/>
        <v>0</v>
      </c>
      <c r="BC408" s="9">
        <f t="shared" si="772"/>
        <v>846</v>
      </c>
      <c r="BD408" s="9">
        <f t="shared" si="772"/>
        <v>0</v>
      </c>
    </row>
    <row r="409" spans="1:56" ht="33.6" hidden="1">
      <c r="A409" s="26" t="s">
        <v>244</v>
      </c>
      <c r="B409" s="9">
        <f t="shared" si="759"/>
        <v>909</v>
      </c>
      <c r="C409" s="27" t="s">
        <v>147</v>
      </c>
      <c r="D409" s="27" t="s">
        <v>80</v>
      </c>
      <c r="E409" s="49" t="s">
        <v>466</v>
      </c>
      <c r="F409" s="27" t="s">
        <v>31</v>
      </c>
      <c r="G409" s="9">
        <f t="shared" si="769"/>
        <v>846</v>
      </c>
      <c r="H409" s="9">
        <f t="shared" si="769"/>
        <v>0</v>
      </c>
      <c r="I409" s="9">
        <f t="shared" si="769"/>
        <v>0</v>
      </c>
      <c r="J409" s="9">
        <f t="shared" si="769"/>
        <v>0</v>
      </c>
      <c r="K409" s="9">
        <f t="shared" si="769"/>
        <v>0</v>
      </c>
      <c r="L409" s="9">
        <f t="shared" si="769"/>
        <v>0</v>
      </c>
      <c r="M409" s="9">
        <f t="shared" si="769"/>
        <v>846</v>
      </c>
      <c r="N409" s="9">
        <f t="shared" si="769"/>
        <v>0</v>
      </c>
      <c r="O409" s="9">
        <f t="shared" si="769"/>
        <v>0</v>
      </c>
      <c r="P409" s="9">
        <f t="shared" si="769"/>
        <v>0</v>
      </c>
      <c r="Q409" s="9">
        <f t="shared" si="769"/>
        <v>0</v>
      </c>
      <c r="R409" s="9">
        <f t="shared" si="769"/>
        <v>0</v>
      </c>
      <c r="S409" s="9">
        <f t="shared" si="769"/>
        <v>846</v>
      </c>
      <c r="T409" s="9">
        <f t="shared" si="769"/>
        <v>0</v>
      </c>
      <c r="U409" s="9">
        <f t="shared" si="770"/>
        <v>0</v>
      </c>
      <c r="V409" s="9">
        <f t="shared" si="770"/>
        <v>0</v>
      </c>
      <c r="W409" s="9">
        <f t="shared" si="770"/>
        <v>0</v>
      </c>
      <c r="X409" s="9">
        <f t="shared" si="770"/>
        <v>0</v>
      </c>
      <c r="Y409" s="9">
        <f t="shared" si="770"/>
        <v>846</v>
      </c>
      <c r="Z409" s="9">
        <f t="shared" si="770"/>
        <v>0</v>
      </c>
      <c r="AA409" s="9">
        <f t="shared" si="770"/>
        <v>0</v>
      </c>
      <c r="AB409" s="9">
        <f t="shared" si="770"/>
        <v>0</v>
      </c>
      <c r="AC409" s="9">
        <f t="shared" si="770"/>
        <v>0</v>
      </c>
      <c r="AD409" s="9">
        <f t="shared" si="770"/>
        <v>0</v>
      </c>
      <c r="AE409" s="9">
        <f t="shared" si="770"/>
        <v>846</v>
      </c>
      <c r="AF409" s="9">
        <f t="shared" si="770"/>
        <v>0</v>
      </c>
      <c r="AG409" s="9">
        <f t="shared" si="771"/>
        <v>0</v>
      </c>
      <c r="AH409" s="9">
        <f t="shared" si="771"/>
        <v>0</v>
      </c>
      <c r="AI409" s="9">
        <f t="shared" si="771"/>
        <v>0</v>
      </c>
      <c r="AJ409" s="9">
        <f t="shared" si="771"/>
        <v>0</v>
      </c>
      <c r="AK409" s="9">
        <f t="shared" si="771"/>
        <v>846</v>
      </c>
      <c r="AL409" s="9">
        <f t="shared" si="771"/>
        <v>0</v>
      </c>
      <c r="AM409" s="9">
        <f t="shared" si="771"/>
        <v>0</v>
      </c>
      <c r="AN409" s="9">
        <f t="shared" si="771"/>
        <v>0</v>
      </c>
      <c r="AO409" s="9">
        <f t="shared" si="771"/>
        <v>0</v>
      </c>
      <c r="AP409" s="9">
        <f t="shared" si="771"/>
        <v>0</v>
      </c>
      <c r="AQ409" s="9">
        <f t="shared" si="771"/>
        <v>846</v>
      </c>
      <c r="AR409" s="9">
        <f t="shared" si="771"/>
        <v>0</v>
      </c>
      <c r="AS409" s="9">
        <f t="shared" si="772"/>
        <v>0</v>
      </c>
      <c r="AT409" s="9">
        <f t="shared" si="772"/>
        <v>0</v>
      </c>
      <c r="AU409" s="9">
        <f t="shared" si="772"/>
        <v>0</v>
      </c>
      <c r="AV409" s="9">
        <f t="shared" si="772"/>
        <v>0</v>
      </c>
      <c r="AW409" s="9">
        <f t="shared" si="772"/>
        <v>846</v>
      </c>
      <c r="AX409" s="9">
        <f t="shared" si="772"/>
        <v>0</v>
      </c>
      <c r="AY409" s="9">
        <f t="shared" si="772"/>
        <v>0</v>
      </c>
      <c r="AZ409" s="9">
        <f t="shared" si="772"/>
        <v>0</v>
      </c>
      <c r="BA409" s="9">
        <f t="shared" si="772"/>
        <v>0</v>
      </c>
      <c r="BB409" s="9">
        <f t="shared" si="772"/>
        <v>0</v>
      </c>
      <c r="BC409" s="9">
        <f t="shared" si="772"/>
        <v>846</v>
      </c>
      <c r="BD409" s="9">
        <f t="shared" si="772"/>
        <v>0</v>
      </c>
    </row>
    <row r="410" spans="1:56" ht="33.6" hidden="1">
      <c r="A410" s="29" t="s">
        <v>37</v>
      </c>
      <c r="B410" s="9">
        <f t="shared" si="759"/>
        <v>909</v>
      </c>
      <c r="C410" s="27" t="s">
        <v>147</v>
      </c>
      <c r="D410" s="27" t="s">
        <v>80</v>
      </c>
      <c r="E410" s="49" t="s">
        <v>466</v>
      </c>
      <c r="F410" s="27" t="s">
        <v>38</v>
      </c>
      <c r="G410" s="9">
        <v>846</v>
      </c>
      <c r="H410" s="9"/>
      <c r="I410" s="9"/>
      <c r="J410" s="9"/>
      <c r="K410" s="9"/>
      <c r="L410" s="9"/>
      <c r="M410" s="9">
        <f>G410+I410+J410+K410+L410</f>
        <v>846</v>
      </c>
      <c r="N410" s="10">
        <f>H410+L410</f>
        <v>0</v>
      </c>
      <c r="O410" s="9"/>
      <c r="P410" s="9"/>
      <c r="Q410" s="9"/>
      <c r="R410" s="9"/>
      <c r="S410" s="9">
        <f>M410+O410+P410+Q410+R410</f>
        <v>846</v>
      </c>
      <c r="T410" s="10">
        <f>N410+R410</f>
        <v>0</v>
      </c>
      <c r="U410" s="9"/>
      <c r="V410" s="9"/>
      <c r="W410" s="9"/>
      <c r="X410" s="9"/>
      <c r="Y410" s="9">
        <f>S410+U410+V410+W410+X410</f>
        <v>846</v>
      </c>
      <c r="Z410" s="10">
        <f>T410+X410</f>
        <v>0</v>
      </c>
      <c r="AA410" s="9"/>
      <c r="AB410" s="9"/>
      <c r="AC410" s="9"/>
      <c r="AD410" s="9"/>
      <c r="AE410" s="9">
        <f>Y410+AA410+AB410+AC410+AD410</f>
        <v>846</v>
      </c>
      <c r="AF410" s="10">
        <f>Z410+AD410</f>
        <v>0</v>
      </c>
      <c r="AG410" s="9"/>
      <c r="AH410" s="9"/>
      <c r="AI410" s="9"/>
      <c r="AJ410" s="9"/>
      <c r="AK410" s="9">
        <f>AE410+AG410+AH410+AI410+AJ410</f>
        <v>846</v>
      </c>
      <c r="AL410" s="10">
        <f>AF410+AJ410</f>
        <v>0</v>
      </c>
      <c r="AM410" s="9"/>
      <c r="AN410" s="9"/>
      <c r="AO410" s="9"/>
      <c r="AP410" s="9"/>
      <c r="AQ410" s="9">
        <f>AK410+AM410+AN410+AO410+AP410</f>
        <v>846</v>
      </c>
      <c r="AR410" s="10">
        <f>AL410+AP410</f>
        <v>0</v>
      </c>
      <c r="AS410" s="9"/>
      <c r="AT410" s="9"/>
      <c r="AU410" s="9"/>
      <c r="AV410" s="9"/>
      <c r="AW410" s="9">
        <f>AQ410+AS410+AT410+AU410+AV410</f>
        <v>846</v>
      </c>
      <c r="AX410" s="10">
        <f>AR410+AV410</f>
        <v>0</v>
      </c>
      <c r="AY410" s="9"/>
      <c r="AZ410" s="9"/>
      <c r="BA410" s="9"/>
      <c r="BB410" s="9"/>
      <c r="BC410" s="9">
        <f>AW410+AY410+AZ410+BA410+BB410</f>
        <v>846</v>
      </c>
      <c r="BD410" s="10">
        <f>AX410+BB410</f>
        <v>0</v>
      </c>
    </row>
    <row r="411" spans="1:56" ht="34.799999999999997" hidden="1">
      <c r="A411" s="26" t="s">
        <v>634</v>
      </c>
      <c r="B411" s="9">
        <f t="shared" si="759"/>
        <v>909</v>
      </c>
      <c r="C411" s="27" t="s">
        <v>147</v>
      </c>
      <c r="D411" s="27" t="s">
        <v>80</v>
      </c>
      <c r="E411" s="27" t="s">
        <v>633</v>
      </c>
      <c r="F411" s="27"/>
      <c r="G411" s="9"/>
      <c r="H411" s="9"/>
      <c r="I411" s="9"/>
      <c r="J411" s="9"/>
      <c r="K411" s="9"/>
      <c r="L411" s="9"/>
      <c r="M411" s="9"/>
      <c r="N411" s="10"/>
      <c r="O411" s="9"/>
      <c r="P411" s="9"/>
      <c r="Q411" s="9"/>
      <c r="R411" s="9"/>
      <c r="S411" s="9"/>
      <c r="T411" s="10"/>
      <c r="U411" s="9"/>
      <c r="V411" s="9"/>
      <c r="W411" s="9"/>
      <c r="X411" s="9"/>
      <c r="Y411" s="9"/>
      <c r="Z411" s="10"/>
      <c r="AA411" s="9"/>
      <c r="AB411" s="9"/>
      <c r="AC411" s="9"/>
      <c r="AD411" s="9"/>
      <c r="AE411" s="9"/>
      <c r="AF411" s="10"/>
      <c r="AG411" s="9">
        <f>AG412</f>
        <v>1297</v>
      </c>
      <c r="AH411" s="9">
        <f t="shared" ref="AH411:AW413" si="773">AH412</f>
        <v>0</v>
      </c>
      <c r="AI411" s="9">
        <f t="shared" si="773"/>
        <v>0</v>
      </c>
      <c r="AJ411" s="9">
        <f t="shared" si="773"/>
        <v>11677</v>
      </c>
      <c r="AK411" s="9">
        <f t="shared" si="773"/>
        <v>12974</v>
      </c>
      <c r="AL411" s="9">
        <f t="shared" si="773"/>
        <v>11677</v>
      </c>
      <c r="AM411" s="9">
        <f>AM412</f>
        <v>0</v>
      </c>
      <c r="AN411" s="9">
        <f t="shared" si="773"/>
        <v>0</v>
      </c>
      <c r="AO411" s="9">
        <f t="shared" si="773"/>
        <v>0</v>
      </c>
      <c r="AP411" s="9">
        <f t="shared" si="773"/>
        <v>0</v>
      </c>
      <c r="AQ411" s="9">
        <f t="shared" si="773"/>
        <v>12974</v>
      </c>
      <c r="AR411" s="9">
        <f t="shared" si="773"/>
        <v>11677</v>
      </c>
      <c r="AS411" s="9">
        <f>AS412</f>
        <v>0</v>
      </c>
      <c r="AT411" s="9">
        <f t="shared" si="773"/>
        <v>0</v>
      </c>
      <c r="AU411" s="9">
        <f t="shared" si="773"/>
        <v>0</v>
      </c>
      <c r="AV411" s="9">
        <f t="shared" si="773"/>
        <v>0</v>
      </c>
      <c r="AW411" s="9">
        <f t="shared" si="773"/>
        <v>12974</v>
      </c>
      <c r="AX411" s="9">
        <f t="shared" ref="AT411:AX413" si="774">AX412</f>
        <v>11677</v>
      </c>
      <c r="AY411" s="9">
        <f>AY412</f>
        <v>-396</v>
      </c>
      <c r="AZ411" s="9">
        <f t="shared" ref="AZ411:BD413" si="775">AZ412</f>
        <v>0</v>
      </c>
      <c r="BA411" s="9">
        <f t="shared" si="775"/>
        <v>0</v>
      </c>
      <c r="BB411" s="9">
        <f t="shared" si="775"/>
        <v>-3570</v>
      </c>
      <c r="BC411" s="9">
        <f t="shared" si="775"/>
        <v>9008</v>
      </c>
      <c r="BD411" s="9">
        <f t="shared" si="775"/>
        <v>8107</v>
      </c>
    </row>
    <row r="412" spans="1:56" ht="50.4" hidden="1">
      <c r="A412" s="26" t="s">
        <v>709</v>
      </c>
      <c r="B412" s="9">
        <f t="shared" si="759"/>
        <v>909</v>
      </c>
      <c r="C412" s="27" t="s">
        <v>147</v>
      </c>
      <c r="D412" s="27" t="s">
        <v>80</v>
      </c>
      <c r="E412" s="27" t="s">
        <v>708</v>
      </c>
      <c r="F412" s="27"/>
      <c r="G412" s="9"/>
      <c r="H412" s="9"/>
      <c r="I412" s="9"/>
      <c r="J412" s="9"/>
      <c r="K412" s="9"/>
      <c r="L412" s="9"/>
      <c r="M412" s="9"/>
      <c r="N412" s="10"/>
      <c r="O412" s="9"/>
      <c r="P412" s="9"/>
      <c r="Q412" s="9"/>
      <c r="R412" s="9"/>
      <c r="S412" s="9"/>
      <c r="T412" s="10"/>
      <c r="U412" s="9"/>
      <c r="V412" s="9"/>
      <c r="W412" s="9"/>
      <c r="X412" s="9"/>
      <c r="Y412" s="9"/>
      <c r="Z412" s="10"/>
      <c r="AA412" s="9"/>
      <c r="AB412" s="9"/>
      <c r="AC412" s="9"/>
      <c r="AD412" s="9"/>
      <c r="AE412" s="9"/>
      <c r="AF412" s="10"/>
      <c r="AG412" s="9">
        <f>AG413</f>
        <v>1297</v>
      </c>
      <c r="AH412" s="9">
        <f t="shared" si="773"/>
        <v>0</v>
      </c>
      <c r="AI412" s="9">
        <f t="shared" si="773"/>
        <v>0</v>
      </c>
      <c r="AJ412" s="9">
        <f t="shared" si="773"/>
        <v>11677</v>
      </c>
      <c r="AK412" s="9">
        <f t="shared" si="773"/>
        <v>12974</v>
      </c>
      <c r="AL412" s="9">
        <f t="shared" si="773"/>
        <v>11677</v>
      </c>
      <c r="AM412" s="9">
        <f>AM413</f>
        <v>0</v>
      </c>
      <c r="AN412" s="9">
        <f t="shared" si="773"/>
        <v>0</v>
      </c>
      <c r="AO412" s="9">
        <f t="shared" si="773"/>
        <v>0</v>
      </c>
      <c r="AP412" s="9">
        <f t="shared" si="773"/>
        <v>0</v>
      </c>
      <c r="AQ412" s="9">
        <f t="shared" si="773"/>
        <v>12974</v>
      </c>
      <c r="AR412" s="9">
        <f t="shared" si="773"/>
        <v>11677</v>
      </c>
      <c r="AS412" s="9">
        <f>AS413</f>
        <v>0</v>
      </c>
      <c r="AT412" s="9">
        <f t="shared" si="774"/>
        <v>0</v>
      </c>
      <c r="AU412" s="9">
        <f t="shared" si="774"/>
        <v>0</v>
      </c>
      <c r="AV412" s="9">
        <f t="shared" si="774"/>
        <v>0</v>
      </c>
      <c r="AW412" s="9">
        <f t="shared" si="774"/>
        <v>12974</v>
      </c>
      <c r="AX412" s="9">
        <f t="shared" si="774"/>
        <v>11677</v>
      </c>
      <c r="AY412" s="9">
        <f>AY413</f>
        <v>-396</v>
      </c>
      <c r="AZ412" s="9">
        <f t="shared" si="775"/>
        <v>0</v>
      </c>
      <c r="BA412" s="9">
        <f t="shared" si="775"/>
        <v>0</v>
      </c>
      <c r="BB412" s="9">
        <f t="shared" si="775"/>
        <v>-3570</v>
      </c>
      <c r="BC412" s="9">
        <f t="shared" si="775"/>
        <v>9008</v>
      </c>
      <c r="BD412" s="9">
        <f t="shared" si="775"/>
        <v>8107</v>
      </c>
    </row>
    <row r="413" spans="1:56" ht="33.6" hidden="1">
      <c r="A413" s="26" t="s">
        <v>244</v>
      </c>
      <c r="B413" s="9">
        <f t="shared" si="759"/>
        <v>909</v>
      </c>
      <c r="C413" s="27" t="s">
        <v>147</v>
      </c>
      <c r="D413" s="27" t="s">
        <v>80</v>
      </c>
      <c r="E413" s="27" t="s">
        <v>708</v>
      </c>
      <c r="F413" s="27" t="s">
        <v>31</v>
      </c>
      <c r="G413" s="9"/>
      <c r="H413" s="9"/>
      <c r="I413" s="9"/>
      <c r="J413" s="9"/>
      <c r="K413" s="9"/>
      <c r="L413" s="9"/>
      <c r="M413" s="9"/>
      <c r="N413" s="10"/>
      <c r="O413" s="9"/>
      <c r="P413" s="9"/>
      <c r="Q413" s="9"/>
      <c r="R413" s="9"/>
      <c r="S413" s="9"/>
      <c r="T413" s="10"/>
      <c r="U413" s="9"/>
      <c r="V413" s="9"/>
      <c r="W413" s="9"/>
      <c r="X413" s="9"/>
      <c r="Y413" s="9"/>
      <c r="Z413" s="10"/>
      <c r="AA413" s="9"/>
      <c r="AB413" s="9"/>
      <c r="AC413" s="9"/>
      <c r="AD413" s="9"/>
      <c r="AE413" s="9"/>
      <c r="AF413" s="10"/>
      <c r="AG413" s="9">
        <f>AG414</f>
        <v>1297</v>
      </c>
      <c r="AH413" s="9">
        <f t="shared" si="773"/>
        <v>0</v>
      </c>
      <c r="AI413" s="9">
        <f t="shared" si="773"/>
        <v>0</v>
      </c>
      <c r="AJ413" s="9">
        <f t="shared" si="773"/>
        <v>11677</v>
      </c>
      <c r="AK413" s="9">
        <f t="shared" si="773"/>
        <v>12974</v>
      </c>
      <c r="AL413" s="9">
        <f t="shared" si="773"/>
        <v>11677</v>
      </c>
      <c r="AM413" s="9">
        <f>AM414</f>
        <v>0</v>
      </c>
      <c r="AN413" s="9">
        <f t="shared" si="773"/>
        <v>0</v>
      </c>
      <c r="AO413" s="9">
        <f t="shared" si="773"/>
        <v>0</v>
      </c>
      <c r="AP413" s="9">
        <f t="shared" si="773"/>
        <v>0</v>
      </c>
      <c r="AQ413" s="9">
        <f t="shared" si="773"/>
        <v>12974</v>
      </c>
      <c r="AR413" s="9">
        <f t="shared" si="773"/>
        <v>11677</v>
      </c>
      <c r="AS413" s="9">
        <f>AS414</f>
        <v>0</v>
      </c>
      <c r="AT413" s="9">
        <f t="shared" si="774"/>
        <v>0</v>
      </c>
      <c r="AU413" s="9">
        <f t="shared" si="774"/>
        <v>0</v>
      </c>
      <c r="AV413" s="9">
        <f t="shared" si="774"/>
        <v>0</v>
      </c>
      <c r="AW413" s="9">
        <f t="shared" si="774"/>
        <v>12974</v>
      </c>
      <c r="AX413" s="9">
        <f t="shared" si="774"/>
        <v>11677</v>
      </c>
      <c r="AY413" s="9">
        <f>AY414</f>
        <v>-396</v>
      </c>
      <c r="AZ413" s="9">
        <f t="shared" si="775"/>
        <v>0</v>
      </c>
      <c r="BA413" s="9">
        <f t="shared" si="775"/>
        <v>0</v>
      </c>
      <c r="BB413" s="9">
        <f t="shared" si="775"/>
        <v>-3570</v>
      </c>
      <c r="BC413" s="9">
        <f t="shared" si="775"/>
        <v>9008</v>
      </c>
      <c r="BD413" s="9">
        <f t="shared" si="775"/>
        <v>8107</v>
      </c>
    </row>
    <row r="414" spans="1:56" ht="33.6" hidden="1">
      <c r="A414" s="26" t="s">
        <v>37</v>
      </c>
      <c r="B414" s="9">
        <f t="shared" si="759"/>
        <v>909</v>
      </c>
      <c r="C414" s="27" t="s">
        <v>147</v>
      </c>
      <c r="D414" s="27" t="s">
        <v>80</v>
      </c>
      <c r="E414" s="27" t="s">
        <v>708</v>
      </c>
      <c r="F414" s="27" t="s">
        <v>38</v>
      </c>
      <c r="G414" s="9"/>
      <c r="H414" s="9"/>
      <c r="I414" s="9"/>
      <c r="J414" s="9"/>
      <c r="K414" s="9"/>
      <c r="L414" s="9"/>
      <c r="M414" s="9"/>
      <c r="N414" s="10"/>
      <c r="O414" s="9"/>
      <c r="P414" s="9"/>
      <c r="Q414" s="9"/>
      <c r="R414" s="9"/>
      <c r="S414" s="9"/>
      <c r="T414" s="10"/>
      <c r="U414" s="9"/>
      <c r="V414" s="9"/>
      <c r="W414" s="9"/>
      <c r="X414" s="9"/>
      <c r="Y414" s="9"/>
      <c r="Z414" s="10"/>
      <c r="AA414" s="9"/>
      <c r="AB414" s="9"/>
      <c r="AC414" s="9"/>
      <c r="AD414" s="9"/>
      <c r="AE414" s="9"/>
      <c r="AF414" s="10"/>
      <c r="AG414" s="9">
        <v>1297</v>
      </c>
      <c r="AH414" s="9"/>
      <c r="AI414" s="9"/>
      <c r="AJ414" s="9">
        <v>11677</v>
      </c>
      <c r="AK414" s="9">
        <f>AE414+AG414+AH414+AI414+AJ414</f>
        <v>12974</v>
      </c>
      <c r="AL414" s="9">
        <f>AF414+AJ414</f>
        <v>11677</v>
      </c>
      <c r="AM414" s="9"/>
      <c r="AN414" s="9"/>
      <c r="AO414" s="9"/>
      <c r="AP414" s="9"/>
      <c r="AQ414" s="9">
        <f>AK414+AM414+AN414+AO414+AP414</f>
        <v>12974</v>
      </c>
      <c r="AR414" s="9">
        <f>AL414+AP414</f>
        <v>11677</v>
      </c>
      <c r="AS414" s="9"/>
      <c r="AT414" s="9"/>
      <c r="AU414" s="9"/>
      <c r="AV414" s="9"/>
      <c r="AW414" s="9">
        <f>AQ414+AS414+AT414+AU414+AV414</f>
        <v>12974</v>
      </c>
      <c r="AX414" s="9">
        <f>AR414+AV414</f>
        <v>11677</v>
      </c>
      <c r="AY414" s="9">
        <v>-396</v>
      </c>
      <c r="AZ414" s="9"/>
      <c r="BA414" s="9"/>
      <c r="BB414" s="9">
        <v>-3570</v>
      </c>
      <c r="BC414" s="9">
        <f>AW414+AY414+AZ414+BA414+BB414</f>
        <v>9008</v>
      </c>
      <c r="BD414" s="9">
        <f>AX414+BB414</f>
        <v>8107</v>
      </c>
    </row>
    <row r="415" spans="1:56" hidden="1">
      <c r="A415" s="29"/>
      <c r="B415" s="9"/>
      <c r="C415" s="27"/>
      <c r="D415" s="27"/>
      <c r="E415" s="49"/>
      <c r="F415" s="27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</row>
    <row r="416" spans="1:56" ht="42.75" hidden="1" customHeight="1">
      <c r="A416" s="40" t="s">
        <v>487</v>
      </c>
      <c r="B416" s="30">
        <v>910</v>
      </c>
      <c r="C416" s="22"/>
      <c r="D416" s="22"/>
      <c r="E416" s="22"/>
      <c r="F416" s="22"/>
      <c r="G416" s="12">
        <f>G418+G435</f>
        <v>34637</v>
      </c>
      <c r="H416" s="12">
        <f>H418+H435</f>
        <v>0</v>
      </c>
      <c r="I416" s="12">
        <f t="shared" ref="I416:N416" si="776">I418+I435</f>
        <v>0</v>
      </c>
      <c r="J416" s="12">
        <f t="shared" si="776"/>
        <v>499</v>
      </c>
      <c r="K416" s="12">
        <f t="shared" si="776"/>
        <v>0</v>
      </c>
      <c r="L416" s="12">
        <f t="shared" si="776"/>
        <v>0</v>
      </c>
      <c r="M416" s="12">
        <f t="shared" si="776"/>
        <v>35136</v>
      </c>
      <c r="N416" s="12">
        <f t="shared" si="776"/>
        <v>0</v>
      </c>
      <c r="O416" s="12">
        <f t="shared" ref="O416:T416" si="777">O418+O435</f>
        <v>0</v>
      </c>
      <c r="P416" s="12">
        <f t="shared" si="777"/>
        <v>0</v>
      </c>
      <c r="Q416" s="12">
        <f t="shared" si="777"/>
        <v>0</v>
      </c>
      <c r="R416" s="12">
        <f t="shared" si="777"/>
        <v>0</v>
      </c>
      <c r="S416" s="12">
        <f t="shared" si="777"/>
        <v>35136</v>
      </c>
      <c r="T416" s="12">
        <f t="shared" si="777"/>
        <v>0</v>
      </c>
      <c r="U416" s="12">
        <f t="shared" ref="U416:Z416" si="778">U418+U435</f>
        <v>0</v>
      </c>
      <c r="V416" s="12">
        <f t="shared" si="778"/>
        <v>174</v>
      </c>
      <c r="W416" s="12">
        <f t="shared" si="778"/>
        <v>0</v>
      </c>
      <c r="X416" s="12">
        <f t="shared" si="778"/>
        <v>0</v>
      </c>
      <c r="Y416" s="12">
        <f t="shared" si="778"/>
        <v>35310</v>
      </c>
      <c r="Z416" s="12">
        <f t="shared" si="778"/>
        <v>0</v>
      </c>
      <c r="AA416" s="12">
        <f t="shared" ref="AA416:AF416" si="779">AA418+AA435</f>
        <v>0</v>
      </c>
      <c r="AB416" s="12">
        <f t="shared" si="779"/>
        <v>0</v>
      </c>
      <c r="AC416" s="12">
        <f t="shared" si="779"/>
        <v>0</v>
      </c>
      <c r="AD416" s="12">
        <f t="shared" si="779"/>
        <v>0</v>
      </c>
      <c r="AE416" s="12">
        <f t="shared" si="779"/>
        <v>35310</v>
      </c>
      <c r="AF416" s="12">
        <f t="shared" si="779"/>
        <v>0</v>
      </c>
      <c r="AG416" s="12">
        <f t="shared" ref="AG416:AL416" si="780">AG418+AG435</f>
        <v>0</v>
      </c>
      <c r="AH416" s="12">
        <f t="shared" si="780"/>
        <v>0</v>
      </c>
      <c r="AI416" s="12">
        <f t="shared" si="780"/>
        <v>0</v>
      </c>
      <c r="AJ416" s="12">
        <f t="shared" si="780"/>
        <v>38760</v>
      </c>
      <c r="AK416" s="12">
        <f t="shared" si="780"/>
        <v>74070</v>
      </c>
      <c r="AL416" s="12">
        <f t="shared" si="780"/>
        <v>38760</v>
      </c>
      <c r="AM416" s="12">
        <f t="shared" ref="AM416:AR416" si="781">AM418+AM435</f>
        <v>-8238</v>
      </c>
      <c r="AN416" s="12">
        <f t="shared" si="781"/>
        <v>19075</v>
      </c>
      <c r="AO416" s="12">
        <f t="shared" si="781"/>
        <v>-489</v>
      </c>
      <c r="AP416" s="12">
        <f t="shared" si="781"/>
        <v>10632</v>
      </c>
      <c r="AQ416" s="12">
        <f t="shared" si="781"/>
        <v>95050</v>
      </c>
      <c r="AR416" s="12">
        <f t="shared" si="781"/>
        <v>49392</v>
      </c>
      <c r="AS416" s="12">
        <f t="shared" ref="AS416:AX416" si="782">AS418+AS435</f>
        <v>0</v>
      </c>
      <c r="AT416" s="12">
        <f t="shared" si="782"/>
        <v>0</v>
      </c>
      <c r="AU416" s="12">
        <f t="shared" si="782"/>
        <v>0</v>
      </c>
      <c r="AV416" s="12">
        <f t="shared" si="782"/>
        <v>0</v>
      </c>
      <c r="AW416" s="12">
        <f t="shared" si="782"/>
        <v>95050</v>
      </c>
      <c r="AX416" s="12">
        <f t="shared" si="782"/>
        <v>49392</v>
      </c>
      <c r="AY416" s="12">
        <f t="shared" ref="AY416:BD416" si="783">AY418+AY435</f>
        <v>0</v>
      </c>
      <c r="AZ416" s="12">
        <f t="shared" si="783"/>
        <v>0</v>
      </c>
      <c r="BA416" s="12">
        <f t="shared" si="783"/>
        <v>0</v>
      </c>
      <c r="BB416" s="12">
        <f t="shared" si="783"/>
        <v>0</v>
      </c>
      <c r="BC416" s="12">
        <f t="shared" si="783"/>
        <v>95050</v>
      </c>
      <c r="BD416" s="12">
        <f t="shared" si="783"/>
        <v>49392</v>
      </c>
    </row>
    <row r="417" spans="1:56" ht="18.75" hidden="1" customHeight="1">
      <c r="A417" s="40"/>
      <c r="B417" s="30"/>
      <c r="C417" s="22"/>
      <c r="D417" s="22"/>
      <c r="E417" s="22"/>
      <c r="F417" s="2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</row>
    <row r="418" spans="1:56" ht="17.399999999999999" hidden="1">
      <c r="A418" s="41" t="s">
        <v>59</v>
      </c>
      <c r="B418" s="25">
        <f>B416</f>
        <v>910</v>
      </c>
      <c r="C418" s="25" t="s">
        <v>22</v>
      </c>
      <c r="D418" s="25" t="s">
        <v>60</v>
      </c>
      <c r="E418" s="25"/>
      <c r="F418" s="25"/>
      <c r="G418" s="13">
        <f>G419+G424+G429</f>
        <v>7353</v>
      </c>
      <c r="H418" s="13">
        <f>H419+H424+H429</f>
        <v>0</v>
      </c>
      <c r="I418" s="13">
        <f t="shared" ref="I418:N418" si="784">I419+I424+I429</f>
        <v>0</v>
      </c>
      <c r="J418" s="13">
        <f t="shared" si="784"/>
        <v>0</v>
      </c>
      <c r="K418" s="13">
        <f t="shared" si="784"/>
        <v>0</v>
      </c>
      <c r="L418" s="13">
        <f t="shared" si="784"/>
        <v>0</v>
      </c>
      <c r="M418" s="13">
        <f t="shared" si="784"/>
        <v>7353</v>
      </c>
      <c r="N418" s="13">
        <f t="shared" si="784"/>
        <v>0</v>
      </c>
      <c r="O418" s="13">
        <f t="shared" ref="O418:T418" si="785">O419+O424+O429</f>
        <v>0</v>
      </c>
      <c r="P418" s="13">
        <f t="shared" si="785"/>
        <v>0</v>
      </c>
      <c r="Q418" s="13">
        <f t="shared" si="785"/>
        <v>0</v>
      </c>
      <c r="R418" s="13">
        <f t="shared" si="785"/>
        <v>0</v>
      </c>
      <c r="S418" s="13">
        <f t="shared" si="785"/>
        <v>7353</v>
      </c>
      <c r="T418" s="13">
        <f t="shared" si="785"/>
        <v>0</v>
      </c>
      <c r="U418" s="13">
        <f t="shared" ref="U418:Z418" si="786">U419+U424+U429</f>
        <v>0</v>
      </c>
      <c r="V418" s="13">
        <f t="shared" si="786"/>
        <v>0</v>
      </c>
      <c r="W418" s="13">
        <f t="shared" si="786"/>
        <v>0</v>
      </c>
      <c r="X418" s="13">
        <f t="shared" si="786"/>
        <v>0</v>
      </c>
      <c r="Y418" s="13">
        <f t="shared" si="786"/>
        <v>7353</v>
      </c>
      <c r="Z418" s="13">
        <f t="shared" si="786"/>
        <v>0</v>
      </c>
      <c r="AA418" s="13">
        <f t="shared" ref="AA418:AF418" si="787">AA419+AA424+AA429</f>
        <v>0</v>
      </c>
      <c r="AB418" s="13">
        <f t="shared" si="787"/>
        <v>0</v>
      </c>
      <c r="AC418" s="13">
        <f t="shared" si="787"/>
        <v>0</v>
      </c>
      <c r="AD418" s="13">
        <f t="shared" si="787"/>
        <v>0</v>
      </c>
      <c r="AE418" s="13">
        <f t="shared" si="787"/>
        <v>7353</v>
      </c>
      <c r="AF418" s="13">
        <f t="shared" si="787"/>
        <v>0</v>
      </c>
      <c r="AG418" s="13">
        <f t="shared" ref="AG418:AL418" si="788">AG419+AG424+AG429</f>
        <v>0</v>
      </c>
      <c r="AH418" s="13">
        <f t="shared" si="788"/>
        <v>0</v>
      </c>
      <c r="AI418" s="13">
        <f t="shared" si="788"/>
        <v>0</v>
      </c>
      <c r="AJ418" s="13">
        <f t="shared" si="788"/>
        <v>0</v>
      </c>
      <c r="AK418" s="13">
        <f t="shared" si="788"/>
        <v>7353</v>
      </c>
      <c r="AL418" s="13">
        <f t="shared" si="788"/>
        <v>0</v>
      </c>
      <c r="AM418" s="13">
        <f t="shared" ref="AM418:AR418" si="789">AM419+AM424+AM429</f>
        <v>0</v>
      </c>
      <c r="AN418" s="13">
        <f t="shared" si="789"/>
        <v>0</v>
      </c>
      <c r="AO418" s="13">
        <f t="shared" si="789"/>
        <v>-489</v>
      </c>
      <c r="AP418" s="13">
        <f t="shared" si="789"/>
        <v>0</v>
      </c>
      <c r="AQ418" s="13">
        <f t="shared" si="789"/>
        <v>6864</v>
      </c>
      <c r="AR418" s="13">
        <f t="shared" si="789"/>
        <v>0</v>
      </c>
      <c r="AS418" s="13">
        <f t="shared" ref="AS418:AX418" si="790">AS419+AS424+AS429</f>
        <v>-838</v>
      </c>
      <c r="AT418" s="13">
        <f t="shared" si="790"/>
        <v>0</v>
      </c>
      <c r="AU418" s="13">
        <f t="shared" si="790"/>
        <v>0</v>
      </c>
      <c r="AV418" s="13">
        <f t="shared" si="790"/>
        <v>0</v>
      </c>
      <c r="AW418" s="13">
        <f t="shared" si="790"/>
        <v>6026</v>
      </c>
      <c r="AX418" s="13">
        <f t="shared" si="790"/>
        <v>0</v>
      </c>
      <c r="AY418" s="13">
        <f t="shared" ref="AY418:BD418" si="791">AY419+AY424+AY429</f>
        <v>0</v>
      </c>
      <c r="AZ418" s="13">
        <f t="shared" si="791"/>
        <v>0</v>
      </c>
      <c r="BA418" s="13">
        <f t="shared" si="791"/>
        <v>0</v>
      </c>
      <c r="BB418" s="13">
        <f t="shared" si="791"/>
        <v>0</v>
      </c>
      <c r="BC418" s="13">
        <f t="shared" si="791"/>
        <v>6026</v>
      </c>
      <c r="BD418" s="13">
        <f t="shared" si="791"/>
        <v>0</v>
      </c>
    </row>
    <row r="419" spans="1:56" ht="51.75" hidden="1" customHeight="1">
      <c r="A419" s="29" t="s">
        <v>597</v>
      </c>
      <c r="B419" s="27">
        <f>B435</f>
        <v>910</v>
      </c>
      <c r="C419" s="27" t="s">
        <v>22</v>
      </c>
      <c r="D419" s="27" t="s">
        <v>60</v>
      </c>
      <c r="E419" s="27" t="s">
        <v>70</v>
      </c>
      <c r="F419" s="27"/>
      <c r="G419" s="9">
        <f t="shared" ref="G419:V422" si="792">G420</f>
        <v>1710</v>
      </c>
      <c r="H419" s="9">
        <f t="shared" si="792"/>
        <v>0</v>
      </c>
      <c r="I419" s="9">
        <f t="shared" si="792"/>
        <v>0</v>
      </c>
      <c r="J419" s="9">
        <f t="shared" si="792"/>
        <v>0</v>
      </c>
      <c r="K419" s="9">
        <f t="shared" si="792"/>
        <v>0</v>
      </c>
      <c r="L419" s="9">
        <f t="shared" si="792"/>
        <v>0</v>
      </c>
      <c r="M419" s="9">
        <f t="shared" si="792"/>
        <v>1710</v>
      </c>
      <c r="N419" s="9">
        <f t="shared" si="792"/>
        <v>0</v>
      </c>
      <c r="O419" s="9">
        <f t="shared" si="792"/>
        <v>0</v>
      </c>
      <c r="P419" s="9">
        <f t="shared" si="792"/>
        <v>0</v>
      </c>
      <c r="Q419" s="9">
        <f t="shared" si="792"/>
        <v>0</v>
      </c>
      <c r="R419" s="9">
        <f t="shared" si="792"/>
        <v>0</v>
      </c>
      <c r="S419" s="9">
        <f t="shared" si="792"/>
        <v>1710</v>
      </c>
      <c r="T419" s="9">
        <f t="shared" si="792"/>
        <v>0</v>
      </c>
      <c r="U419" s="9">
        <f t="shared" si="792"/>
        <v>0</v>
      </c>
      <c r="V419" s="9">
        <f t="shared" si="792"/>
        <v>0</v>
      </c>
      <c r="W419" s="9">
        <f t="shared" ref="U419:AJ422" si="793">W420</f>
        <v>0</v>
      </c>
      <c r="X419" s="9">
        <f t="shared" si="793"/>
        <v>0</v>
      </c>
      <c r="Y419" s="9">
        <f t="shared" si="793"/>
        <v>1710</v>
      </c>
      <c r="Z419" s="9">
        <f t="shared" si="793"/>
        <v>0</v>
      </c>
      <c r="AA419" s="9">
        <f t="shared" si="793"/>
        <v>0</v>
      </c>
      <c r="AB419" s="9">
        <f t="shared" si="793"/>
        <v>0</v>
      </c>
      <c r="AC419" s="9">
        <f t="shared" si="793"/>
        <v>0</v>
      </c>
      <c r="AD419" s="9">
        <f t="shared" si="793"/>
        <v>0</v>
      </c>
      <c r="AE419" s="9">
        <f t="shared" si="793"/>
        <v>1710</v>
      </c>
      <c r="AF419" s="9">
        <f t="shared" si="793"/>
        <v>0</v>
      </c>
      <c r="AG419" s="9">
        <f t="shared" si="793"/>
        <v>0</v>
      </c>
      <c r="AH419" s="9">
        <f t="shared" si="793"/>
        <v>0</v>
      </c>
      <c r="AI419" s="9">
        <f t="shared" si="793"/>
        <v>0</v>
      </c>
      <c r="AJ419" s="9">
        <f t="shared" si="793"/>
        <v>0</v>
      </c>
      <c r="AK419" s="9">
        <f t="shared" ref="AG419:AV422" si="794">AK420</f>
        <v>1710</v>
      </c>
      <c r="AL419" s="9">
        <f t="shared" si="794"/>
        <v>0</v>
      </c>
      <c r="AM419" s="9">
        <f t="shared" si="794"/>
        <v>0</v>
      </c>
      <c r="AN419" s="9">
        <f t="shared" si="794"/>
        <v>0</v>
      </c>
      <c r="AO419" s="9">
        <f t="shared" si="794"/>
        <v>0</v>
      </c>
      <c r="AP419" s="9">
        <f t="shared" si="794"/>
        <v>0</v>
      </c>
      <c r="AQ419" s="9">
        <f t="shared" si="794"/>
        <v>1710</v>
      </c>
      <c r="AR419" s="9">
        <f t="shared" si="794"/>
        <v>0</v>
      </c>
      <c r="AS419" s="9">
        <f t="shared" si="794"/>
        <v>0</v>
      </c>
      <c r="AT419" s="9">
        <f t="shared" si="794"/>
        <v>0</v>
      </c>
      <c r="AU419" s="9">
        <f t="shared" si="794"/>
        <v>0</v>
      </c>
      <c r="AV419" s="9">
        <f t="shared" si="794"/>
        <v>0</v>
      </c>
      <c r="AW419" s="9">
        <f t="shared" ref="AS419:BD422" si="795">AW420</f>
        <v>1710</v>
      </c>
      <c r="AX419" s="9">
        <f t="shared" si="795"/>
        <v>0</v>
      </c>
      <c r="AY419" s="9">
        <f t="shared" si="795"/>
        <v>71</v>
      </c>
      <c r="AZ419" s="9">
        <f t="shared" si="795"/>
        <v>0</v>
      </c>
      <c r="BA419" s="9">
        <f t="shared" si="795"/>
        <v>0</v>
      </c>
      <c r="BB419" s="9">
        <f t="shared" si="795"/>
        <v>0</v>
      </c>
      <c r="BC419" s="9">
        <f t="shared" si="795"/>
        <v>1781</v>
      </c>
      <c r="BD419" s="9">
        <f t="shared" si="795"/>
        <v>0</v>
      </c>
    </row>
    <row r="420" spans="1:56" ht="19.5" hidden="1" customHeight="1">
      <c r="A420" s="29" t="s">
        <v>15</v>
      </c>
      <c r="B420" s="27">
        <f>B436</f>
        <v>910</v>
      </c>
      <c r="C420" s="27" t="s">
        <v>22</v>
      </c>
      <c r="D420" s="27" t="s">
        <v>60</v>
      </c>
      <c r="E420" s="27" t="s">
        <v>71</v>
      </c>
      <c r="F420" s="27"/>
      <c r="G420" s="9">
        <f t="shared" si="792"/>
        <v>1710</v>
      </c>
      <c r="H420" s="9">
        <f t="shared" si="792"/>
        <v>0</v>
      </c>
      <c r="I420" s="9">
        <f t="shared" si="792"/>
        <v>0</v>
      </c>
      <c r="J420" s="9">
        <f t="shared" si="792"/>
        <v>0</v>
      </c>
      <c r="K420" s="9">
        <f t="shared" si="792"/>
        <v>0</v>
      </c>
      <c r="L420" s="9">
        <f t="shared" si="792"/>
        <v>0</v>
      </c>
      <c r="M420" s="9">
        <f t="shared" si="792"/>
        <v>1710</v>
      </c>
      <c r="N420" s="9">
        <f t="shared" si="792"/>
        <v>0</v>
      </c>
      <c r="O420" s="9">
        <f t="shared" si="792"/>
        <v>0</v>
      </c>
      <c r="P420" s="9">
        <f t="shared" si="792"/>
        <v>0</v>
      </c>
      <c r="Q420" s="9">
        <f t="shared" si="792"/>
        <v>0</v>
      </c>
      <c r="R420" s="9">
        <f t="shared" si="792"/>
        <v>0</v>
      </c>
      <c r="S420" s="9">
        <f t="shared" si="792"/>
        <v>1710</v>
      </c>
      <c r="T420" s="9">
        <f t="shared" si="792"/>
        <v>0</v>
      </c>
      <c r="U420" s="9">
        <f t="shared" si="793"/>
        <v>0</v>
      </c>
      <c r="V420" s="9">
        <f t="shared" si="793"/>
        <v>0</v>
      </c>
      <c r="W420" s="9">
        <f t="shared" si="793"/>
        <v>0</v>
      </c>
      <c r="X420" s="9">
        <f t="shared" si="793"/>
        <v>0</v>
      </c>
      <c r="Y420" s="9">
        <f t="shared" si="793"/>
        <v>1710</v>
      </c>
      <c r="Z420" s="9">
        <f t="shared" si="793"/>
        <v>0</v>
      </c>
      <c r="AA420" s="9">
        <f t="shared" si="793"/>
        <v>0</v>
      </c>
      <c r="AB420" s="9">
        <f t="shared" si="793"/>
        <v>0</v>
      </c>
      <c r="AC420" s="9">
        <f t="shared" si="793"/>
        <v>0</v>
      </c>
      <c r="AD420" s="9">
        <f t="shared" si="793"/>
        <v>0</v>
      </c>
      <c r="AE420" s="9">
        <f t="shared" si="793"/>
        <v>1710</v>
      </c>
      <c r="AF420" s="9">
        <f t="shared" si="793"/>
        <v>0</v>
      </c>
      <c r="AG420" s="9">
        <f t="shared" si="794"/>
        <v>0</v>
      </c>
      <c r="AH420" s="9">
        <f t="shared" si="794"/>
        <v>0</v>
      </c>
      <c r="AI420" s="9">
        <f t="shared" si="794"/>
        <v>0</v>
      </c>
      <c r="AJ420" s="9">
        <f t="shared" si="794"/>
        <v>0</v>
      </c>
      <c r="AK420" s="9">
        <f t="shared" si="794"/>
        <v>1710</v>
      </c>
      <c r="AL420" s="9">
        <f t="shared" si="794"/>
        <v>0</v>
      </c>
      <c r="AM420" s="9">
        <f t="shared" si="794"/>
        <v>0</v>
      </c>
      <c r="AN420" s="9">
        <f t="shared" si="794"/>
        <v>0</v>
      </c>
      <c r="AO420" s="9">
        <f t="shared" si="794"/>
        <v>0</v>
      </c>
      <c r="AP420" s="9">
        <f t="shared" si="794"/>
        <v>0</v>
      </c>
      <c r="AQ420" s="9">
        <f t="shared" si="794"/>
        <v>1710</v>
      </c>
      <c r="AR420" s="9">
        <f t="shared" si="794"/>
        <v>0</v>
      </c>
      <c r="AS420" s="9">
        <f t="shared" si="795"/>
        <v>0</v>
      </c>
      <c r="AT420" s="9">
        <f t="shared" si="795"/>
        <v>0</v>
      </c>
      <c r="AU420" s="9">
        <f t="shared" si="795"/>
        <v>0</v>
      </c>
      <c r="AV420" s="9">
        <f t="shared" si="795"/>
        <v>0</v>
      </c>
      <c r="AW420" s="9">
        <f t="shared" si="795"/>
        <v>1710</v>
      </c>
      <c r="AX420" s="9">
        <f t="shared" si="795"/>
        <v>0</v>
      </c>
      <c r="AY420" s="9">
        <f t="shared" si="795"/>
        <v>71</v>
      </c>
      <c r="AZ420" s="9">
        <f t="shared" si="795"/>
        <v>0</v>
      </c>
      <c r="BA420" s="9">
        <f t="shared" si="795"/>
        <v>0</v>
      </c>
      <c r="BB420" s="9">
        <f t="shared" si="795"/>
        <v>0</v>
      </c>
      <c r="BC420" s="9">
        <f t="shared" si="795"/>
        <v>1781</v>
      </c>
      <c r="BD420" s="9">
        <f t="shared" si="795"/>
        <v>0</v>
      </c>
    </row>
    <row r="421" spans="1:56" ht="33.6" hidden="1">
      <c r="A421" s="50" t="s">
        <v>72</v>
      </c>
      <c r="B421" s="27">
        <f>B437</f>
        <v>910</v>
      </c>
      <c r="C421" s="27" t="s">
        <v>22</v>
      </c>
      <c r="D421" s="27" t="s">
        <v>60</v>
      </c>
      <c r="E421" s="27" t="s">
        <v>73</v>
      </c>
      <c r="F421" s="27"/>
      <c r="G421" s="9">
        <f t="shared" si="792"/>
        <v>1710</v>
      </c>
      <c r="H421" s="9">
        <f t="shared" si="792"/>
        <v>0</v>
      </c>
      <c r="I421" s="9">
        <f t="shared" si="792"/>
        <v>0</v>
      </c>
      <c r="J421" s="9">
        <f t="shared" si="792"/>
        <v>0</v>
      </c>
      <c r="K421" s="9">
        <f t="shared" si="792"/>
        <v>0</v>
      </c>
      <c r="L421" s="9">
        <f t="shared" si="792"/>
        <v>0</v>
      </c>
      <c r="M421" s="9">
        <f t="shared" si="792"/>
        <v>1710</v>
      </c>
      <c r="N421" s="9">
        <f t="shared" si="792"/>
        <v>0</v>
      </c>
      <c r="O421" s="9">
        <f t="shared" si="792"/>
        <v>0</v>
      </c>
      <c r="P421" s="9">
        <f t="shared" si="792"/>
        <v>0</v>
      </c>
      <c r="Q421" s="9">
        <f t="shared" si="792"/>
        <v>0</v>
      </c>
      <c r="R421" s="9">
        <f t="shared" si="792"/>
        <v>0</v>
      </c>
      <c r="S421" s="9">
        <f t="shared" si="792"/>
        <v>1710</v>
      </c>
      <c r="T421" s="9">
        <f t="shared" si="792"/>
        <v>0</v>
      </c>
      <c r="U421" s="9">
        <f t="shared" si="793"/>
        <v>0</v>
      </c>
      <c r="V421" s="9">
        <f t="shared" si="793"/>
        <v>0</v>
      </c>
      <c r="W421" s="9">
        <f t="shared" si="793"/>
        <v>0</v>
      </c>
      <c r="X421" s="9">
        <f t="shared" si="793"/>
        <v>0</v>
      </c>
      <c r="Y421" s="9">
        <f t="shared" si="793"/>
        <v>1710</v>
      </c>
      <c r="Z421" s="9">
        <f t="shared" si="793"/>
        <v>0</v>
      </c>
      <c r="AA421" s="9">
        <f t="shared" si="793"/>
        <v>0</v>
      </c>
      <c r="AB421" s="9">
        <f t="shared" si="793"/>
        <v>0</v>
      </c>
      <c r="AC421" s="9">
        <f t="shared" si="793"/>
        <v>0</v>
      </c>
      <c r="AD421" s="9">
        <f t="shared" si="793"/>
        <v>0</v>
      </c>
      <c r="AE421" s="9">
        <f t="shared" si="793"/>
        <v>1710</v>
      </c>
      <c r="AF421" s="9">
        <f t="shared" si="793"/>
        <v>0</v>
      </c>
      <c r="AG421" s="9">
        <f t="shared" si="794"/>
        <v>0</v>
      </c>
      <c r="AH421" s="9">
        <f t="shared" si="794"/>
        <v>0</v>
      </c>
      <c r="AI421" s="9">
        <f t="shared" si="794"/>
        <v>0</v>
      </c>
      <c r="AJ421" s="9">
        <f t="shared" si="794"/>
        <v>0</v>
      </c>
      <c r="AK421" s="9">
        <f t="shared" si="794"/>
        <v>1710</v>
      </c>
      <c r="AL421" s="9">
        <f t="shared" si="794"/>
        <v>0</v>
      </c>
      <c r="AM421" s="9">
        <f t="shared" si="794"/>
        <v>0</v>
      </c>
      <c r="AN421" s="9">
        <f t="shared" si="794"/>
        <v>0</v>
      </c>
      <c r="AO421" s="9">
        <f t="shared" si="794"/>
        <v>0</v>
      </c>
      <c r="AP421" s="9">
        <f t="shared" si="794"/>
        <v>0</v>
      </c>
      <c r="AQ421" s="9">
        <f t="shared" si="794"/>
        <v>1710</v>
      </c>
      <c r="AR421" s="9">
        <f t="shared" si="794"/>
        <v>0</v>
      </c>
      <c r="AS421" s="9">
        <f t="shared" si="795"/>
        <v>0</v>
      </c>
      <c r="AT421" s="9">
        <f t="shared" si="795"/>
        <v>0</v>
      </c>
      <c r="AU421" s="9">
        <f t="shared" si="795"/>
        <v>0</v>
      </c>
      <c r="AV421" s="9">
        <f t="shared" si="795"/>
        <v>0</v>
      </c>
      <c r="AW421" s="9">
        <f t="shared" si="795"/>
        <v>1710</v>
      </c>
      <c r="AX421" s="9">
        <f t="shared" si="795"/>
        <v>0</v>
      </c>
      <c r="AY421" s="9">
        <f t="shared" si="795"/>
        <v>71</v>
      </c>
      <c r="AZ421" s="9">
        <f t="shared" si="795"/>
        <v>0</v>
      </c>
      <c r="BA421" s="9">
        <f t="shared" si="795"/>
        <v>0</v>
      </c>
      <c r="BB421" s="9">
        <f t="shared" si="795"/>
        <v>0</v>
      </c>
      <c r="BC421" s="9">
        <f t="shared" si="795"/>
        <v>1781</v>
      </c>
      <c r="BD421" s="9">
        <f t="shared" si="795"/>
        <v>0</v>
      </c>
    </row>
    <row r="422" spans="1:56" ht="33.6" hidden="1">
      <c r="A422" s="26" t="s">
        <v>244</v>
      </c>
      <c r="B422" s="27">
        <f>B438</f>
        <v>910</v>
      </c>
      <c r="C422" s="27" t="s">
        <v>22</v>
      </c>
      <c r="D422" s="27" t="s">
        <v>60</v>
      </c>
      <c r="E422" s="27" t="s">
        <v>73</v>
      </c>
      <c r="F422" s="27" t="s">
        <v>31</v>
      </c>
      <c r="G422" s="9">
        <f t="shared" si="792"/>
        <v>1710</v>
      </c>
      <c r="H422" s="9">
        <f t="shared" si="792"/>
        <v>0</v>
      </c>
      <c r="I422" s="9">
        <f t="shared" si="792"/>
        <v>0</v>
      </c>
      <c r="J422" s="9">
        <f t="shared" si="792"/>
        <v>0</v>
      </c>
      <c r="K422" s="9">
        <f t="shared" si="792"/>
        <v>0</v>
      </c>
      <c r="L422" s="9">
        <f t="shared" si="792"/>
        <v>0</v>
      </c>
      <c r="M422" s="9">
        <f t="shared" si="792"/>
        <v>1710</v>
      </c>
      <c r="N422" s="9">
        <f t="shared" si="792"/>
        <v>0</v>
      </c>
      <c r="O422" s="9">
        <f t="shared" si="792"/>
        <v>0</v>
      </c>
      <c r="P422" s="9">
        <f t="shared" si="792"/>
        <v>0</v>
      </c>
      <c r="Q422" s="9">
        <f t="shared" si="792"/>
        <v>0</v>
      </c>
      <c r="R422" s="9">
        <f t="shared" si="792"/>
        <v>0</v>
      </c>
      <c r="S422" s="9">
        <f t="shared" si="792"/>
        <v>1710</v>
      </c>
      <c r="T422" s="9">
        <f t="shared" si="792"/>
        <v>0</v>
      </c>
      <c r="U422" s="9">
        <f t="shared" si="793"/>
        <v>0</v>
      </c>
      <c r="V422" s="9">
        <f t="shared" si="793"/>
        <v>0</v>
      </c>
      <c r="W422" s="9">
        <f t="shared" si="793"/>
        <v>0</v>
      </c>
      <c r="X422" s="9">
        <f t="shared" si="793"/>
        <v>0</v>
      </c>
      <c r="Y422" s="9">
        <f t="shared" si="793"/>
        <v>1710</v>
      </c>
      <c r="Z422" s="9">
        <f t="shared" si="793"/>
        <v>0</v>
      </c>
      <c r="AA422" s="9">
        <f t="shared" si="793"/>
        <v>0</v>
      </c>
      <c r="AB422" s="9">
        <f t="shared" si="793"/>
        <v>0</v>
      </c>
      <c r="AC422" s="9">
        <f t="shared" si="793"/>
        <v>0</v>
      </c>
      <c r="AD422" s="9">
        <f t="shared" si="793"/>
        <v>0</v>
      </c>
      <c r="AE422" s="9">
        <f t="shared" si="793"/>
        <v>1710</v>
      </c>
      <c r="AF422" s="9">
        <f t="shared" si="793"/>
        <v>0</v>
      </c>
      <c r="AG422" s="9">
        <f t="shared" si="794"/>
        <v>0</v>
      </c>
      <c r="AH422" s="9">
        <f t="shared" si="794"/>
        <v>0</v>
      </c>
      <c r="AI422" s="9">
        <f t="shared" si="794"/>
        <v>0</v>
      </c>
      <c r="AJ422" s="9">
        <f t="shared" si="794"/>
        <v>0</v>
      </c>
      <c r="AK422" s="9">
        <f t="shared" si="794"/>
        <v>1710</v>
      </c>
      <c r="AL422" s="9">
        <f t="shared" si="794"/>
        <v>0</v>
      </c>
      <c r="AM422" s="9">
        <f t="shared" si="794"/>
        <v>0</v>
      </c>
      <c r="AN422" s="9">
        <f t="shared" si="794"/>
        <v>0</v>
      </c>
      <c r="AO422" s="9">
        <f t="shared" si="794"/>
        <v>0</v>
      </c>
      <c r="AP422" s="9">
        <f t="shared" si="794"/>
        <v>0</v>
      </c>
      <c r="AQ422" s="9">
        <f t="shared" si="794"/>
        <v>1710</v>
      </c>
      <c r="AR422" s="9">
        <f t="shared" si="794"/>
        <v>0</v>
      </c>
      <c r="AS422" s="9">
        <f t="shared" si="795"/>
        <v>0</v>
      </c>
      <c r="AT422" s="9">
        <f t="shared" si="795"/>
        <v>0</v>
      </c>
      <c r="AU422" s="9">
        <f t="shared" si="795"/>
        <v>0</v>
      </c>
      <c r="AV422" s="9">
        <f t="shared" si="795"/>
        <v>0</v>
      </c>
      <c r="AW422" s="9">
        <f t="shared" si="795"/>
        <v>1710</v>
      </c>
      <c r="AX422" s="9">
        <f t="shared" si="795"/>
        <v>0</v>
      </c>
      <c r="AY422" s="9">
        <f t="shared" si="795"/>
        <v>71</v>
      </c>
      <c r="AZ422" s="9">
        <f t="shared" si="795"/>
        <v>0</v>
      </c>
      <c r="BA422" s="9">
        <f t="shared" si="795"/>
        <v>0</v>
      </c>
      <c r="BB422" s="9">
        <f t="shared" si="795"/>
        <v>0</v>
      </c>
      <c r="BC422" s="9">
        <f t="shared" si="795"/>
        <v>1781</v>
      </c>
      <c r="BD422" s="9">
        <f t="shared" si="795"/>
        <v>0</v>
      </c>
    </row>
    <row r="423" spans="1:56" ht="33.6" hidden="1">
      <c r="A423" s="29" t="s">
        <v>37</v>
      </c>
      <c r="B423" s="27">
        <f>B439</f>
        <v>910</v>
      </c>
      <c r="C423" s="27" t="s">
        <v>22</v>
      </c>
      <c r="D423" s="27" t="s">
        <v>60</v>
      </c>
      <c r="E423" s="27" t="s">
        <v>73</v>
      </c>
      <c r="F423" s="27" t="s">
        <v>38</v>
      </c>
      <c r="G423" s="9">
        <v>1710</v>
      </c>
      <c r="H423" s="9"/>
      <c r="I423" s="9"/>
      <c r="J423" s="9"/>
      <c r="K423" s="9"/>
      <c r="L423" s="9"/>
      <c r="M423" s="9">
        <f>G423+I423+J423+K423+L423</f>
        <v>1710</v>
      </c>
      <c r="N423" s="10">
        <f>H423+L423</f>
        <v>0</v>
      </c>
      <c r="O423" s="9"/>
      <c r="P423" s="9"/>
      <c r="Q423" s="9"/>
      <c r="R423" s="9"/>
      <c r="S423" s="9">
        <f>M423+O423+P423+Q423+R423</f>
        <v>1710</v>
      </c>
      <c r="T423" s="10">
        <f>N423+R423</f>
        <v>0</v>
      </c>
      <c r="U423" s="9"/>
      <c r="V423" s="9"/>
      <c r="W423" s="9"/>
      <c r="X423" s="9"/>
      <c r="Y423" s="9">
        <f>S423+U423+V423+W423+X423</f>
        <v>1710</v>
      </c>
      <c r="Z423" s="10">
        <f>T423+X423</f>
        <v>0</v>
      </c>
      <c r="AA423" s="9"/>
      <c r="AB423" s="9"/>
      <c r="AC423" s="9"/>
      <c r="AD423" s="9"/>
      <c r="AE423" s="9">
        <f>Y423+AA423+AB423+AC423+AD423</f>
        <v>1710</v>
      </c>
      <c r="AF423" s="10">
        <f>Z423+AD423</f>
        <v>0</v>
      </c>
      <c r="AG423" s="9"/>
      <c r="AH423" s="9"/>
      <c r="AI423" s="9"/>
      <c r="AJ423" s="9"/>
      <c r="AK423" s="9">
        <f>AE423+AG423+AH423+AI423+AJ423</f>
        <v>1710</v>
      </c>
      <c r="AL423" s="10">
        <f>AF423+AJ423</f>
        <v>0</v>
      </c>
      <c r="AM423" s="9"/>
      <c r="AN423" s="9"/>
      <c r="AO423" s="9"/>
      <c r="AP423" s="9"/>
      <c r="AQ423" s="9">
        <f>AK423+AM423+AN423+AO423+AP423</f>
        <v>1710</v>
      </c>
      <c r="AR423" s="10">
        <f>AL423+AP423</f>
        <v>0</v>
      </c>
      <c r="AS423" s="9"/>
      <c r="AT423" s="9"/>
      <c r="AU423" s="9"/>
      <c r="AV423" s="9"/>
      <c r="AW423" s="9">
        <f>AQ423+AS423+AT423+AU423+AV423</f>
        <v>1710</v>
      </c>
      <c r="AX423" s="10">
        <f>AR423+AV423</f>
        <v>0</v>
      </c>
      <c r="AY423" s="9">
        <v>71</v>
      </c>
      <c r="AZ423" s="9"/>
      <c r="BA423" s="9"/>
      <c r="BB423" s="9"/>
      <c r="BC423" s="9">
        <f>AW423+AY423+AZ423+BA423+BB423</f>
        <v>1781</v>
      </c>
      <c r="BD423" s="10">
        <f>AX423+BB423</f>
        <v>0</v>
      </c>
    </row>
    <row r="424" spans="1:56" ht="50.4" hidden="1">
      <c r="A424" s="29" t="s">
        <v>436</v>
      </c>
      <c r="B424" s="27">
        <f t="shared" ref="B424:B428" si="796">B423</f>
        <v>910</v>
      </c>
      <c r="C424" s="27" t="s">
        <v>22</v>
      </c>
      <c r="D424" s="27" t="s">
        <v>60</v>
      </c>
      <c r="E424" s="27" t="s">
        <v>74</v>
      </c>
      <c r="F424" s="27"/>
      <c r="G424" s="9">
        <f>G425</f>
        <v>1178</v>
      </c>
      <c r="H424" s="9">
        <f>H425</f>
        <v>0</v>
      </c>
      <c r="I424" s="9">
        <f t="shared" ref="I424:AA427" si="797">I425</f>
        <v>0</v>
      </c>
      <c r="J424" s="9">
        <f t="shared" si="797"/>
        <v>0</v>
      </c>
      <c r="K424" s="9">
        <f t="shared" si="797"/>
        <v>0</v>
      </c>
      <c r="L424" s="9">
        <f t="shared" si="797"/>
        <v>0</v>
      </c>
      <c r="M424" s="9">
        <f t="shared" si="797"/>
        <v>1178</v>
      </c>
      <c r="N424" s="9">
        <f t="shared" si="797"/>
        <v>0</v>
      </c>
      <c r="O424" s="9">
        <f t="shared" si="797"/>
        <v>0</v>
      </c>
      <c r="P424" s="9">
        <f t="shared" si="797"/>
        <v>0</v>
      </c>
      <c r="Q424" s="9">
        <f t="shared" si="797"/>
        <v>0</v>
      </c>
      <c r="R424" s="9">
        <f t="shared" si="797"/>
        <v>0</v>
      </c>
      <c r="S424" s="9">
        <f t="shared" si="797"/>
        <v>1178</v>
      </c>
      <c r="T424" s="9">
        <f t="shared" si="797"/>
        <v>0</v>
      </c>
      <c r="U424" s="9">
        <f t="shared" si="797"/>
        <v>0</v>
      </c>
      <c r="V424" s="9">
        <f t="shared" si="797"/>
        <v>0</v>
      </c>
      <c r="W424" s="9">
        <f t="shared" si="797"/>
        <v>0</v>
      </c>
      <c r="X424" s="9">
        <f t="shared" si="797"/>
        <v>0</v>
      </c>
      <c r="Y424" s="9">
        <f t="shared" si="797"/>
        <v>1178</v>
      </c>
      <c r="Z424" s="9">
        <f t="shared" si="797"/>
        <v>0</v>
      </c>
      <c r="AA424" s="9">
        <f t="shared" si="797"/>
        <v>0</v>
      </c>
      <c r="AB424" s="9">
        <f t="shared" ref="AA424:AP427" si="798">AB425</f>
        <v>0</v>
      </c>
      <c r="AC424" s="9">
        <f t="shared" si="798"/>
        <v>0</v>
      </c>
      <c r="AD424" s="9">
        <f t="shared" si="798"/>
        <v>0</v>
      </c>
      <c r="AE424" s="9">
        <f t="shared" si="798"/>
        <v>1178</v>
      </c>
      <c r="AF424" s="9">
        <f t="shared" si="798"/>
        <v>0</v>
      </c>
      <c r="AG424" s="9">
        <f t="shared" si="798"/>
        <v>0</v>
      </c>
      <c r="AH424" s="9">
        <f t="shared" si="798"/>
        <v>0</v>
      </c>
      <c r="AI424" s="9">
        <f t="shared" si="798"/>
        <v>0</v>
      </c>
      <c r="AJ424" s="9">
        <f t="shared" si="798"/>
        <v>0</v>
      </c>
      <c r="AK424" s="9">
        <f t="shared" si="798"/>
        <v>1178</v>
      </c>
      <c r="AL424" s="9">
        <f t="shared" si="798"/>
        <v>0</v>
      </c>
      <c r="AM424" s="9">
        <f t="shared" si="798"/>
        <v>0</v>
      </c>
      <c r="AN424" s="9">
        <f t="shared" si="798"/>
        <v>0</v>
      </c>
      <c r="AO424" s="9">
        <f t="shared" si="798"/>
        <v>0</v>
      </c>
      <c r="AP424" s="9">
        <f t="shared" si="798"/>
        <v>0</v>
      </c>
      <c r="AQ424" s="9">
        <f t="shared" ref="AM424:BB427" si="799">AQ425</f>
        <v>1178</v>
      </c>
      <c r="AR424" s="9">
        <f t="shared" si="799"/>
        <v>0</v>
      </c>
      <c r="AS424" s="9">
        <f t="shared" si="799"/>
        <v>0</v>
      </c>
      <c r="AT424" s="9">
        <f t="shared" si="799"/>
        <v>0</v>
      </c>
      <c r="AU424" s="9">
        <f t="shared" si="799"/>
        <v>0</v>
      </c>
      <c r="AV424" s="9">
        <f t="shared" si="799"/>
        <v>0</v>
      </c>
      <c r="AW424" s="9">
        <f t="shared" si="799"/>
        <v>1178</v>
      </c>
      <c r="AX424" s="9">
        <f t="shared" si="799"/>
        <v>0</v>
      </c>
      <c r="AY424" s="9">
        <f t="shared" si="799"/>
        <v>-71</v>
      </c>
      <c r="AZ424" s="9">
        <f t="shared" si="799"/>
        <v>0</v>
      </c>
      <c r="BA424" s="9">
        <f t="shared" si="799"/>
        <v>0</v>
      </c>
      <c r="BB424" s="9">
        <f t="shared" si="799"/>
        <v>0</v>
      </c>
      <c r="BC424" s="9">
        <f t="shared" ref="AY424:BD427" si="800">BC425</f>
        <v>1107</v>
      </c>
      <c r="BD424" s="9">
        <f t="shared" si="800"/>
        <v>0</v>
      </c>
    </row>
    <row r="425" spans="1:56" ht="19.5" hidden="1" customHeight="1">
      <c r="A425" s="29" t="s">
        <v>15</v>
      </c>
      <c r="B425" s="27">
        <f t="shared" si="796"/>
        <v>910</v>
      </c>
      <c r="C425" s="27" t="s">
        <v>22</v>
      </c>
      <c r="D425" s="27" t="s">
        <v>60</v>
      </c>
      <c r="E425" s="27" t="s">
        <v>565</v>
      </c>
      <c r="F425" s="27"/>
      <c r="G425" s="9">
        <f t="shared" ref="G425:V427" si="801">G426</f>
        <v>1178</v>
      </c>
      <c r="H425" s="9">
        <f t="shared" si="801"/>
        <v>0</v>
      </c>
      <c r="I425" s="9">
        <f t="shared" si="801"/>
        <v>0</v>
      </c>
      <c r="J425" s="9">
        <f t="shared" si="801"/>
        <v>0</v>
      </c>
      <c r="K425" s="9">
        <f t="shared" si="801"/>
        <v>0</v>
      </c>
      <c r="L425" s="9">
        <f t="shared" si="801"/>
        <v>0</v>
      </c>
      <c r="M425" s="9">
        <f t="shared" si="801"/>
        <v>1178</v>
      </c>
      <c r="N425" s="9">
        <f t="shared" si="801"/>
        <v>0</v>
      </c>
      <c r="O425" s="9">
        <f t="shared" si="801"/>
        <v>0</v>
      </c>
      <c r="P425" s="9">
        <f t="shared" si="801"/>
        <v>0</v>
      </c>
      <c r="Q425" s="9">
        <f t="shared" si="801"/>
        <v>0</v>
      </c>
      <c r="R425" s="9">
        <f t="shared" si="801"/>
        <v>0</v>
      </c>
      <c r="S425" s="9">
        <f t="shared" si="801"/>
        <v>1178</v>
      </c>
      <c r="T425" s="9">
        <f t="shared" si="801"/>
        <v>0</v>
      </c>
      <c r="U425" s="9">
        <f t="shared" si="801"/>
        <v>0</v>
      </c>
      <c r="V425" s="9">
        <f t="shared" si="801"/>
        <v>0</v>
      </c>
      <c r="W425" s="9">
        <f t="shared" si="797"/>
        <v>0</v>
      </c>
      <c r="X425" s="9">
        <f t="shared" si="797"/>
        <v>0</v>
      </c>
      <c r="Y425" s="9">
        <f t="shared" si="797"/>
        <v>1178</v>
      </c>
      <c r="Z425" s="9">
        <f t="shared" si="797"/>
        <v>0</v>
      </c>
      <c r="AA425" s="9">
        <f t="shared" si="797"/>
        <v>0</v>
      </c>
      <c r="AB425" s="9">
        <f t="shared" si="798"/>
        <v>0</v>
      </c>
      <c r="AC425" s="9">
        <f t="shared" si="798"/>
        <v>0</v>
      </c>
      <c r="AD425" s="9">
        <f t="shared" si="798"/>
        <v>0</v>
      </c>
      <c r="AE425" s="9">
        <f t="shared" si="798"/>
        <v>1178</v>
      </c>
      <c r="AF425" s="9">
        <f t="shared" si="798"/>
        <v>0</v>
      </c>
      <c r="AG425" s="9">
        <f t="shared" si="798"/>
        <v>0</v>
      </c>
      <c r="AH425" s="9">
        <f t="shared" si="798"/>
        <v>0</v>
      </c>
      <c r="AI425" s="9">
        <f t="shared" si="798"/>
        <v>0</v>
      </c>
      <c r="AJ425" s="9">
        <f t="shared" si="798"/>
        <v>0</v>
      </c>
      <c r="AK425" s="9">
        <f t="shared" si="798"/>
        <v>1178</v>
      </c>
      <c r="AL425" s="9">
        <f t="shared" si="798"/>
        <v>0</v>
      </c>
      <c r="AM425" s="9">
        <f t="shared" si="799"/>
        <v>0</v>
      </c>
      <c r="AN425" s="9">
        <f t="shared" si="799"/>
        <v>0</v>
      </c>
      <c r="AO425" s="9">
        <f t="shared" si="799"/>
        <v>0</v>
      </c>
      <c r="AP425" s="9">
        <f t="shared" si="799"/>
        <v>0</v>
      </c>
      <c r="AQ425" s="9">
        <f t="shared" si="799"/>
        <v>1178</v>
      </c>
      <c r="AR425" s="9">
        <f t="shared" si="799"/>
        <v>0</v>
      </c>
      <c r="AS425" s="9">
        <f t="shared" si="799"/>
        <v>0</v>
      </c>
      <c r="AT425" s="9">
        <f t="shared" si="799"/>
        <v>0</v>
      </c>
      <c r="AU425" s="9">
        <f t="shared" si="799"/>
        <v>0</v>
      </c>
      <c r="AV425" s="9">
        <f t="shared" si="799"/>
        <v>0</v>
      </c>
      <c r="AW425" s="9">
        <f t="shared" si="799"/>
        <v>1178</v>
      </c>
      <c r="AX425" s="9">
        <f t="shared" si="799"/>
        <v>0</v>
      </c>
      <c r="AY425" s="9">
        <f t="shared" si="800"/>
        <v>-71</v>
      </c>
      <c r="AZ425" s="9">
        <f t="shared" si="800"/>
        <v>0</v>
      </c>
      <c r="BA425" s="9">
        <f t="shared" si="800"/>
        <v>0</v>
      </c>
      <c r="BB425" s="9">
        <f t="shared" si="800"/>
        <v>0</v>
      </c>
      <c r="BC425" s="9">
        <f t="shared" si="800"/>
        <v>1107</v>
      </c>
      <c r="BD425" s="9">
        <f t="shared" si="800"/>
        <v>0</v>
      </c>
    </row>
    <row r="426" spans="1:56" ht="17.25" hidden="1" customHeight="1">
      <c r="A426" s="29" t="s">
        <v>61</v>
      </c>
      <c r="B426" s="27">
        <f t="shared" si="796"/>
        <v>910</v>
      </c>
      <c r="C426" s="27" t="s">
        <v>22</v>
      </c>
      <c r="D426" s="27" t="s">
        <v>60</v>
      </c>
      <c r="E426" s="27" t="s">
        <v>566</v>
      </c>
      <c r="F426" s="27"/>
      <c r="G426" s="9">
        <f t="shared" si="801"/>
        <v>1178</v>
      </c>
      <c r="H426" s="9">
        <f t="shared" si="801"/>
        <v>0</v>
      </c>
      <c r="I426" s="9">
        <f t="shared" si="801"/>
        <v>0</v>
      </c>
      <c r="J426" s="9">
        <f t="shared" si="801"/>
        <v>0</v>
      </c>
      <c r="K426" s="9">
        <f t="shared" si="801"/>
        <v>0</v>
      </c>
      <c r="L426" s="9">
        <f t="shared" si="801"/>
        <v>0</v>
      </c>
      <c r="M426" s="9">
        <f t="shared" si="801"/>
        <v>1178</v>
      </c>
      <c r="N426" s="9">
        <f t="shared" si="801"/>
        <v>0</v>
      </c>
      <c r="O426" s="9">
        <f t="shared" si="801"/>
        <v>0</v>
      </c>
      <c r="P426" s="9">
        <f t="shared" si="801"/>
        <v>0</v>
      </c>
      <c r="Q426" s="9">
        <f t="shared" si="801"/>
        <v>0</v>
      </c>
      <c r="R426" s="9">
        <f t="shared" si="801"/>
        <v>0</v>
      </c>
      <c r="S426" s="9">
        <f t="shared" si="801"/>
        <v>1178</v>
      </c>
      <c r="T426" s="9">
        <f t="shared" si="801"/>
        <v>0</v>
      </c>
      <c r="U426" s="9">
        <f t="shared" si="797"/>
        <v>0</v>
      </c>
      <c r="V426" s="9">
        <f t="shared" si="797"/>
        <v>0</v>
      </c>
      <c r="W426" s="9">
        <f t="shared" si="797"/>
        <v>0</v>
      </c>
      <c r="X426" s="9">
        <f t="shared" si="797"/>
        <v>0</v>
      </c>
      <c r="Y426" s="9">
        <f t="shared" si="797"/>
        <v>1178</v>
      </c>
      <c r="Z426" s="9">
        <f t="shared" si="797"/>
        <v>0</v>
      </c>
      <c r="AA426" s="9">
        <f t="shared" si="798"/>
        <v>0</v>
      </c>
      <c r="AB426" s="9">
        <f t="shared" si="798"/>
        <v>0</v>
      </c>
      <c r="AC426" s="9">
        <f t="shared" si="798"/>
        <v>0</v>
      </c>
      <c r="AD426" s="9">
        <f t="shared" si="798"/>
        <v>0</v>
      </c>
      <c r="AE426" s="9">
        <f t="shared" si="798"/>
        <v>1178</v>
      </c>
      <c r="AF426" s="9">
        <f t="shared" si="798"/>
        <v>0</v>
      </c>
      <c r="AG426" s="9">
        <f t="shared" si="798"/>
        <v>0</v>
      </c>
      <c r="AH426" s="9">
        <f t="shared" si="798"/>
        <v>0</v>
      </c>
      <c r="AI426" s="9">
        <f t="shared" si="798"/>
        <v>0</v>
      </c>
      <c r="AJ426" s="9">
        <f t="shared" si="798"/>
        <v>0</v>
      </c>
      <c r="AK426" s="9">
        <f t="shared" si="798"/>
        <v>1178</v>
      </c>
      <c r="AL426" s="9">
        <f t="shared" si="798"/>
        <v>0</v>
      </c>
      <c r="AM426" s="9">
        <f t="shared" si="799"/>
        <v>0</v>
      </c>
      <c r="AN426" s="9">
        <f t="shared" si="799"/>
        <v>0</v>
      </c>
      <c r="AO426" s="9">
        <f t="shared" si="799"/>
        <v>0</v>
      </c>
      <c r="AP426" s="9">
        <f t="shared" si="799"/>
        <v>0</v>
      </c>
      <c r="AQ426" s="9">
        <f t="shared" si="799"/>
        <v>1178</v>
      </c>
      <c r="AR426" s="9">
        <f t="shared" si="799"/>
        <v>0</v>
      </c>
      <c r="AS426" s="9">
        <f t="shared" si="799"/>
        <v>0</v>
      </c>
      <c r="AT426" s="9">
        <f t="shared" si="799"/>
        <v>0</v>
      </c>
      <c r="AU426" s="9">
        <f t="shared" si="799"/>
        <v>0</v>
      </c>
      <c r="AV426" s="9">
        <f t="shared" si="799"/>
        <v>0</v>
      </c>
      <c r="AW426" s="9">
        <f t="shared" si="799"/>
        <v>1178</v>
      </c>
      <c r="AX426" s="9">
        <f t="shared" si="799"/>
        <v>0</v>
      </c>
      <c r="AY426" s="9">
        <f t="shared" si="800"/>
        <v>-71</v>
      </c>
      <c r="AZ426" s="9">
        <f t="shared" si="800"/>
        <v>0</v>
      </c>
      <c r="BA426" s="9">
        <f t="shared" si="800"/>
        <v>0</v>
      </c>
      <c r="BB426" s="9">
        <f t="shared" si="800"/>
        <v>0</v>
      </c>
      <c r="BC426" s="9">
        <f t="shared" si="800"/>
        <v>1107</v>
      </c>
      <c r="BD426" s="9">
        <f t="shared" si="800"/>
        <v>0</v>
      </c>
    </row>
    <row r="427" spans="1:56" ht="33.6" hidden="1">
      <c r="A427" s="26" t="s">
        <v>244</v>
      </c>
      <c r="B427" s="27">
        <f t="shared" si="796"/>
        <v>910</v>
      </c>
      <c r="C427" s="27" t="s">
        <v>22</v>
      </c>
      <c r="D427" s="27" t="s">
        <v>60</v>
      </c>
      <c r="E427" s="27" t="s">
        <v>566</v>
      </c>
      <c r="F427" s="27" t="s">
        <v>31</v>
      </c>
      <c r="G427" s="9">
        <f t="shared" si="801"/>
        <v>1178</v>
      </c>
      <c r="H427" s="9">
        <f t="shared" si="801"/>
        <v>0</v>
      </c>
      <c r="I427" s="9">
        <f t="shared" si="801"/>
        <v>0</v>
      </c>
      <c r="J427" s="9">
        <f t="shared" si="801"/>
        <v>0</v>
      </c>
      <c r="K427" s="9">
        <f t="shared" si="801"/>
        <v>0</v>
      </c>
      <c r="L427" s="9">
        <f t="shared" si="801"/>
        <v>0</v>
      </c>
      <c r="M427" s="9">
        <f t="shared" si="801"/>
        <v>1178</v>
      </c>
      <c r="N427" s="9">
        <f t="shared" si="801"/>
        <v>0</v>
      </c>
      <c r="O427" s="9">
        <f t="shared" si="801"/>
        <v>0</v>
      </c>
      <c r="P427" s="9">
        <f t="shared" si="801"/>
        <v>0</v>
      </c>
      <c r="Q427" s="9">
        <f t="shared" si="801"/>
        <v>0</v>
      </c>
      <c r="R427" s="9">
        <f t="shared" si="801"/>
        <v>0</v>
      </c>
      <c r="S427" s="9">
        <f t="shared" si="801"/>
        <v>1178</v>
      </c>
      <c r="T427" s="9">
        <f t="shared" si="801"/>
        <v>0</v>
      </c>
      <c r="U427" s="9">
        <f t="shared" si="797"/>
        <v>0</v>
      </c>
      <c r="V427" s="9">
        <f t="shared" si="797"/>
        <v>0</v>
      </c>
      <c r="W427" s="9">
        <f t="shared" si="797"/>
        <v>0</v>
      </c>
      <c r="X427" s="9">
        <f t="shared" si="797"/>
        <v>0</v>
      </c>
      <c r="Y427" s="9">
        <f t="shared" si="797"/>
        <v>1178</v>
      </c>
      <c r="Z427" s="9">
        <f t="shared" si="797"/>
        <v>0</v>
      </c>
      <c r="AA427" s="9">
        <f t="shared" si="798"/>
        <v>0</v>
      </c>
      <c r="AB427" s="9">
        <f t="shared" si="798"/>
        <v>0</v>
      </c>
      <c r="AC427" s="9">
        <f t="shared" si="798"/>
        <v>0</v>
      </c>
      <c r="AD427" s="9">
        <f t="shared" si="798"/>
        <v>0</v>
      </c>
      <c r="AE427" s="9">
        <f t="shared" si="798"/>
        <v>1178</v>
      </c>
      <c r="AF427" s="9">
        <f t="shared" si="798"/>
        <v>0</v>
      </c>
      <c r="AG427" s="9">
        <f t="shared" si="798"/>
        <v>0</v>
      </c>
      <c r="AH427" s="9">
        <f t="shared" si="798"/>
        <v>0</v>
      </c>
      <c r="AI427" s="9">
        <f t="shared" si="798"/>
        <v>0</v>
      </c>
      <c r="AJ427" s="9">
        <f t="shared" si="798"/>
        <v>0</v>
      </c>
      <c r="AK427" s="9">
        <f t="shared" si="798"/>
        <v>1178</v>
      </c>
      <c r="AL427" s="9">
        <f t="shared" si="798"/>
        <v>0</v>
      </c>
      <c r="AM427" s="9">
        <f t="shared" si="799"/>
        <v>0</v>
      </c>
      <c r="AN427" s="9">
        <f t="shared" si="799"/>
        <v>0</v>
      </c>
      <c r="AO427" s="9">
        <f t="shared" si="799"/>
        <v>0</v>
      </c>
      <c r="AP427" s="9">
        <f t="shared" si="799"/>
        <v>0</v>
      </c>
      <c r="AQ427" s="9">
        <f t="shared" si="799"/>
        <v>1178</v>
      </c>
      <c r="AR427" s="9">
        <f t="shared" si="799"/>
        <v>0</v>
      </c>
      <c r="AS427" s="9">
        <f t="shared" si="799"/>
        <v>0</v>
      </c>
      <c r="AT427" s="9">
        <f t="shared" si="799"/>
        <v>0</v>
      </c>
      <c r="AU427" s="9">
        <f t="shared" si="799"/>
        <v>0</v>
      </c>
      <c r="AV427" s="9">
        <f t="shared" si="799"/>
        <v>0</v>
      </c>
      <c r="AW427" s="9">
        <f t="shared" si="799"/>
        <v>1178</v>
      </c>
      <c r="AX427" s="9">
        <f t="shared" si="799"/>
        <v>0</v>
      </c>
      <c r="AY427" s="9">
        <f t="shared" si="800"/>
        <v>-71</v>
      </c>
      <c r="AZ427" s="9">
        <f t="shared" si="800"/>
        <v>0</v>
      </c>
      <c r="BA427" s="9">
        <f t="shared" si="800"/>
        <v>0</v>
      </c>
      <c r="BB427" s="9">
        <f t="shared" si="800"/>
        <v>0</v>
      </c>
      <c r="BC427" s="9">
        <f t="shared" si="800"/>
        <v>1107</v>
      </c>
      <c r="BD427" s="9">
        <f t="shared" si="800"/>
        <v>0</v>
      </c>
    </row>
    <row r="428" spans="1:56" ht="33.6" hidden="1">
      <c r="A428" s="29" t="s">
        <v>37</v>
      </c>
      <c r="B428" s="27">
        <f t="shared" si="796"/>
        <v>910</v>
      </c>
      <c r="C428" s="27" t="s">
        <v>22</v>
      </c>
      <c r="D428" s="27" t="s">
        <v>60</v>
      </c>
      <c r="E428" s="27" t="s">
        <v>566</v>
      </c>
      <c r="F428" s="27" t="s">
        <v>38</v>
      </c>
      <c r="G428" s="9">
        <v>1178</v>
      </c>
      <c r="H428" s="9"/>
      <c r="I428" s="9"/>
      <c r="J428" s="9"/>
      <c r="K428" s="9"/>
      <c r="L428" s="9"/>
      <c r="M428" s="9">
        <f>G428+I428+J428+K428+L428</f>
        <v>1178</v>
      </c>
      <c r="N428" s="10">
        <f>H428+L428</f>
        <v>0</v>
      </c>
      <c r="O428" s="9"/>
      <c r="P428" s="9"/>
      <c r="Q428" s="9"/>
      <c r="R428" s="9"/>
      <c r="S428" s="9">
        <f>M428+O428+P428+Q428+R428</f>
        <v>1178</v>
      </c>
      <c r="T428" s="10">
        <f>N428+R428</f>
        <v>0</v>
      </c>
      <c r="U428" s="9"/>
      <c r="V428" s="9"/>
      <c r="W428" s="9"/>
      <c r="X428" s="9"/>
      <c r="Y428" s="9">
        <f>S428+U428+V428+W428+X428</f>
        <v>1178</v>
      </c>
      <c r="Z428" s="10">
        <f>T428+X428</f>
        <v>0</v>
      </c>
      <c r="AA428" s="9"/>
      <c r="AB428" s="9"/>
      <c r="AC428" s="9"/>
      <c r="AD428" s="9"/>
      <c r="AE428" s="9">
        <f>Y428+AA428+AB428+AC428+AD428</f>
        <v>1178</v>
      </c>
      <c r="AF428" s="10">
        <f>Z428+AD428</f>
        <v>0</v>
      </c>
      <c r="AG428" s="9"/>
      <c r="AH428" s="9"/>
      <c r="AI428" s="9"/>
      <c r="AJ428" s="9"/>
      <c r="AK428" s="9">
        <f>AE428+AG428+AH428+AI428+AJ428</f>
        <v>1178</v>
      </c>
      <c r="AL428" s="10">
        <f>AF428+AJ428</f>
        <v>0</v>
      </c>
      <c r="AM428" s="9"/>
      <c r="AN428" s="9"/>
      <c r="AO428" s="9"/>
      <c r="AP428" s="9"/>
      <c r="AQ428" s="9">
        <f>AK428+AM428+AN428+AO428+AP428</f>
        <v>1178</v>
      </c>
      <c r="AR428" s="10">
        <f>AL428+AP428</f>
        <v>0</v>
      </c>
      <c r="AS428" s="9"/>
      <c r="AT428" s="9"/>
      <c r="AU428" s="9"/>
      <c r="AV428" s="9"/>
      <c r="AW428" s="9">
        <f>AQ428+AS428+AT428+AU428+AV428</f>
        <v>1178</v>
      </c>
      <c r="AX428" s="10">
        <f>AR428+AV428</f>
        <v>0</v>
      </c>
      <c r="AY428" s="9">
        <v>-71</v>
      </c>
      <c r="AZ428" s="9"/>
      <c r="BA428" s="9"/>
      <c r="BB428" s="9"/>
      <c r="BC428" s="9">
        <f>AW428+AY428+AZ428+BA428+BB428</f>
        <v>1107</v>
      </c>
      <c r="BD428" s="10">
        <f>AX428+BB428</f>
        <v>0</v>
      </c>
    </row>
    <row r="429" spans="1:56" ht="18.75" hidden="1" customHeight="1">
      <c r="A429" s="29" t="s">
        <v>62</v>
      </c>
      <c r="B429" s="9">
        <v>910</v>
      </c>
      <c r="C429" s="27" t="s">
        <v>22</v>
      </c>
      <c r="D429" s="27" t="s">
        <v>60</v>
      </c>
      <c r="E429" s="49" t="s">
        <v>63</v>
      </c>
      <c r="F429" s="27"/>
      <c r="G429" s="9">
        <f>G430</f>
        <v>4465</v>
      </c>
      <c r="H429" s="9">
        <f t="shared" ref="H429:W432" si="802">H430</f>
        <v>0</v>
      </c>
      <c r="I429" s="9">
        <f t="shared" si="802"/>
        <v>0</v>
      </c>
      <c r="J429" s="9">
        <f t="shared" si="802"/>
        <v>0</v>
      </c>
      <c r="K429" s="9">
        <f t="shared" si="802"/>
        <v>0</v>
      </c>
      <c r="L429" s="9">
        <f t="shared" si="802"/>
        <v>0</v>
      </c>
      <c r="M429" s="9">
        <f t="shared" si="802"/>
        <v>4465</v>
      </c>
      <c r="N429" s="9">
        <f t="shared" si="802"/>
        <v>0</v>
      </c>
      <c r="O429" s="9">
        <f t="shared" si="802"/>
        <v>0</v>
      </c>
      <c r="P429" s="9">
        <f t="shared" si="802"/>
        <v>0</v>
      </c>
      <c r="Q429" s="9">
        <f t="shared" si="802"/>
        <v>0</v>
      </c>
      <c r="R429" s="9">
        <f t="shared" si="802"/>
        <v>0</v>
      </c>
      <c r="S429" s="9">
        <f t="shared" si="802"/>
        <v>4465</v>
      </c>
      <c r="T429" s="9">
        <f t="shared" si="802"/>
        <v>0</v>
      </c>
      <c r="U429" s="9">
        <f t="shared" si="802"/>
        <v>0</v>
      </c>
      <c r="V429" s="9">
        <f t="shared" si="802"/>
        <v>0</v>
      </c>
      <c r="W429" s="9">
        <f t="shared" si="802"/>
        <v>0</v>
      </c>
      <c r="X429" s="9">
        <f t="shared" ref="U429:AJ432" si="803">X430</f>
        <v>0</v>
      </c>
      <c r="Y429" s="9">
        <f t="shared" si="803"/>
        <v>4465</v>
      </c>
      <c r="Z429" s="9">
        <f t="shared" si="803"/>
        <v>0</v>
      </c>
      <c r="AA429" s="9">
        <f t="shared" si="803"/>
        <v>0</v>
      </c>
      <c r="AB429" s="9">
        <f t="shared" si="803"/>
        <v>0</v>
      </c>
      <c r="AC429" s="9">
        <f t="shared" si="803"/>
        <v>0</v>
      </c>
      <c r="AD429" s="9">
        <f t="shared" si="803"/>
        <v>0</v>
      </c>
      <c r="AE429" s="9">
        <f t="shared" si="803"/>
        <v>4465</v>
      </c>
      <c r="AF429" s="9">
        <f t="shared" si="803"/>
        <v>0</v>
      </c>
      <c r="AG429" s="9">
        <f t="shared" si="803"/>
        <v>0</v>
      </c>
      <c r="AH429" s="9">
        <f t="shared" si="803"/>
        <v>0</v>
      </c>
      <c r="AI429" s="9">
        <f t="shared" si="803"/>
        <v>0</v>
      </c>
      <c r="AJ429" s="9">
        <f t="shared" si="803"/>
        <v>0</v>
      </c>
      <c r="AK429" s="9">
        <f t="shared" ref="AG429:AV432" si="804">AK430</f>
        <v>4465</v>
      </c>
      <c r="AL429" s="9">
        <f t="shared" si="804"/>
        <v>0</v>
      </c>
      <c r="AM429" s="9">
        <f t="shared" si="804"/>
        <v>0</v>
      </c>
      <c r="AN429" s="9">
        <f t="shared" si="804"/>
        <v>0</v>
      </c>
      <c r="AO429" s="9">
        <f t="shared" si="804"/>
        <v>-489</v>
      </c>
      <c r="AP429" s="9">
        <f t="shared" si="804"/>
        <v>0</v>
      </c>
      <c r="AQ429" s="9">
        <f t="shared" si="804"/>
        <v>3976</v>
      </c>
      <c r="AR429" s="9">
        <f t="shared" si="804"/>
        <v>0</v>
      </c>
      <c r="AS429" s="9">
        <f t="shared" si="804"/>
        <v>-838</v>
      </c>
      <c r="AT429" s="9">
        <f t="shared" si="804"/>
        <v>0</v>
      </c>
      <c r="AU429" s="9">
        <f t="shared" si="804"/>
        <v>0</v>
      </c>
      <c r="AV429" s="9">
        <f t="shared" si="804"/>
        <v>0</v>
      </c>
      <c r="AW429" s="9">
        <f t="shared" ref="AS429:BD432" si="805">AW430</f>
        <v>3138</v>
      </c>
      <c r="AX429" s="9">
        <f t="shared" si="805"/>
        <v>0</v>
      </c>
      <c r="AY429" s="9">
        <f t="shared" si="805"/>
        <v>0</v>
      </c>
      <c r="AZ429" s="9">
        <f t="shared" si="805"/>
        <v>0</v>
      </c>
      <c r="BA429" s="9">
        <f t="shared" si="805"/>
        <v>0</v>
      </c>
      <c r="BB429" s="9">
        <f t="shared" si="805"/>
        <v>0</v>
      </c>
      <c r="BC429" s="9">
        <f t="shared" si="805"/>
        <v>3138</v>
      </c>
      <c r="BD429" s="9">
        <f t="shared" si="805"/>
        <v>0</v>
      </c>
    </row>
    <row r="430" spans="1:56" ht="18" hidden="1" customHeight="1">
      <c r="A430" s="29" t="s">
        <v>15</v>
      </c>
      <c r="B430" s="9">
        <f>B429</f>
        <v>910</v>
      </c>
      <c r="C430" s="27" t="s">
        <v>22</v>
      </c>
      <c r="D430" s="27" t="s">
        <v>60</v>
      </c>
      <c r="E430" s="49" t="s">
        <v>64</v>
      </c>
      <c r="F430" s="27"/>
      <c r="G430" s="9">
        <f>G431</f>
        <v>4465</v>
      </c>
      <c r="H430" s="9">
        <f t="shared" ref="H430:N430" si="806">H432</f>
        <v>0</v>
      </c>
      <c r="I430" s="9">
        <f t="shared" si="802"/>
        <v>0</v>
      </c>
      <c r="J430" s="9">
        <f t="shared" si="806"/>
        <v>0</v>
      </c>
      <c r="K430" s="9">
        <f t="shared" si="802"/>
        <v>0</v>
      </c>
      <c r="L430" s="9">
        <f t="shared" si="806"/>
        <v>0</v>
      </c>
      <c r="M430" s="9">
        <f t="shared" si="802"/>
        <v>4465</v>
      </c>
      <c r="N430" s="9">
        <f t="shared" si="806"/>
        <v>0</v>
      </c>
      <c r="O430" s="9">
        <f t="shared" si="802"/>
        <v>0</v>
      </c>
      <c r="P430" s="9">
        <f t="shared" ref="P430" si="807">P432</f>
        <v>0</v>
      </c>
      <c r="Q430" s="9">
        <f t="shared" si="802"/>
        <v>0</v>
      </c>
      <c r="R430" s="9">
        <f t="shared" ref="R430" si="808">R432</f>
        <v>0</v>
      </c>
      <c r="S430" s="9">
        <f t="shared" si="802"/>
        <v>4465</v>
      </c>
      <c r="T430" s="9">
        <f t="shared" ref="T430" si="809">T432</f>
        <v>0</v>
      </c>
      <c r="U430" s="9">
        <f t="shared" si="803"/>
        <v>0</v>
      </c>
      <c r="V430" s="9">
        <f t="shared" ref="V430" si="810">V432</f>
        <v>0</v>
      </c>
      <c r="W430" s="9">
        <f t="shared" si="803"/>
        <v>0</v>
      </c>
      <c r="X430" s="9">
        <f t="shared" ref="X430" si="811">X432</f>
        <v>0</v>
      </c>
      <c r="Y430" s="9">
        <f t="shared" si="803"/>
        <v>4465</v>
      </c>
      <c r="Z430" s="9">
        <f t="shared" ref="Z430" si="812">Z432</f>
        <v>0</v>
      </c>
      <c r="AA430" s="9">
        <f t="shared" si="803"/>
        <v>0</v>
      </c>
      <c r="AB430" s="9">
        <f t="shared" ref="AB430" si="813">AB432</f>
        <v>0</v>
      </c>
      <c r="AC430" s="9">
        <f t="shared" si="803"/>
        <v>0</v>
      </c>
      <c r="AD430" s="9">
        <f t="shared" ref="AD430" si="814">AD432</f>
        <v>0</v>
      </c>
      <c r="AE430" s="9">
        <f t="shared" si="803"/>
        <v>4465</v>
      </c>
      <c r="AF430" s="9">
        <f t="shared" ref="AF430" si="815">AF432</f>
        <v>0</v>
      </c>
      <c r="AG430" s="9">
        <f t="shared" si="804"/>
        <v>0</v>
      </c>
      <c r="AH430" s="9">
        <f t="shared" ref="AH430" si="816">AH432</f>
        <v>0</v>
      </c>
      <c r="AI430" s="9">
        <f t="shared" si="804"/>
        <v>0</v>
      </c>
      <c r="AJ430" s="9">
        <f t="shared" ref="AJ430" si="817">AJ432</f>
        <v>0</v>
      </c>
      <c r="AK430" s="9">
        <f t="shared" si="804"/>
        <v>4465</v>
      </c>
      <c r="AL430" s="9">
        <f t="shared" ref="AL430" si="818">AL432</f>
        <v>0</v>
      </c>
      <c r="AM430" s="9">
        <f t="shared" si="804"/>
        <v>0</v>
      </c>
      <c r="AN430" s="9">
        <f t="shared" ref="AN430" si="819">AN432</f>
        <v>0</v>
      </c>
      <c r="AO430" s="9">
        <f t="shared" si="804"/>
        <v>-489</v>
      </c>
      <c r="AP430" s="9">
        <f t="shared" ref="AP430" si="820">AP432</f>
        <v>0</v>
      </c>
      <c r="AQ430" s="9">
        <f t="shared" si="804"/>
        <v>3976</v>
      </c>
      <c r="AR430" s="9">
        <f t="shared" ref="AR430" si="821">AR432</f>
        <v>0</v>
      </c>
      <c r="AS430" s="9">
        <f t="shared" si="805"/>
        <v>-838</v>
      </c>
      <c r="AT430" s="9">
        <f t="shared" ref="AT430" si="822">AT432</f>
        <v>0</v>
      </c>
      <c r="AU430" s="9">
        <f t="shared" si="805"/>
        <v>0</v>
      </c>
      <c r="AV430" s="9">
        <f t="shared" ref="AV430" si="823">AV432</f>
        <v>0</v>
      </c>
      <c r="AW430" s="9">
        <f t="shared" si="805"/>
        <v>3138</v>
      </c>
      <c r="AX430" s="9">
        <f t="shared" ref="AX430" si="824">AX432</f>
        <v>0</v>
      </c>
      <c r="AY430" s="9">
        <f t="shared" si="805"/>
        <v>0</v>
      </c>
      <c r="AZ430" s="9">
        <f t="shared" ref="AZ430" si="825">AZ432</f>
        <v>0</v>
      </c>
      <c r="BA430" s="9">
        <f t="shared" si="805"/>
        <v>0</v>
      </c>
      <c r="BB430" s="9">
        <f t="shared" ref="BB430" si="826">BB432</f>
        <v>0</v>
      </c>
      <c r="BC430" s="9">
        <f t="shared" si="805"/>
        <v>3138</v>
      </c>
      <c r="BD430" s="9">
        <f t="shared" ref="BD430" si="827">BD432</f>
        <v>0</v>
      </c>
    </row>
    <row r="431" spans="1:56" ht="18" hidden="1" customHeight="1">
      <c r="A431" s="29" t="s">
        <v>61</v>
      </c>
      <c r="B431" s="9">
        <f>B430</f>
        <v>910</v>
      </c>
      <c r="C431" s="27" t="s">
        <v>22</v>
      </c>
      <c r="D431" s="27" t="s">
        <v>60</v>
      </c>
      <c r="E431" s="49" t="s">
        <v>65</v>
      </c>
      <c r="F431" s="27"/>
      <c r="G431" s="9">
        <f>G432</f>
        <v>4465</v>
      </c>
      <c r="H431" s="9">
        <f>H432</f>
        <v>0</v>
      </c>
      <c r="I431" s="9">
        <f t="shared" si="802"/>
        <v>0</v>
      </c>
      <c r="J431" s="9">
        <f t="shared" si="802"/>
        <v>0</v>
      </c>
      <c r="K431" s="9">
        <f t="shared" si="802"/>
        <v>0</v>
      </c>
      <c r="L431" s="9">
        <f t="shared" si="802"/>
        <v>0</v>
      </c>
      <c r="M431" s="9">
        <f t="shared" si="802"/>
        <v>4465</v>
      </c>
      <c r="N431" s="9">
        <f t="shared" si="802"/>
        <v>0</v>
      </c>
      <c r="O431" s="9">
        <f t="shared" si="802"/>
        <v>0</v>
      </c>
      <c r="P431" s="9">
        <f t="shared" si="802"/>
        <v>0</v>
      </c>
      <c r="Q431" s="9">
        <f t="shared" si="802"/>
        <v>0</v>
      </c>
      <c r="R431" s="9">
        <f t="shared" si="802"/>
        <v>0</v>
      </c>
      <c r="S431" s="9">
        <f t="shared" si="802"/>
        <v>4465</v>
      </c>
      <c r="T431" s="9">
        <f t="shared" si="802"/>
        <v>0</v>
      </c>
      <c r="U431" s="9">
        <f t="shared" si="803"/>
        <v>0</v>
      </c>
      <c r="V431" s="9">
        <f t="shared" si="803"/>
        <v>0</v>
      </c>
      <c r="W431" s="9">
        <f t="shared" si="803"/>
        <v>0</v>
      </c>
      <c r="X431" s="9">
        <f t="shared" si="803"/>
        <v>0</v>
      </c>
      <c r="Y431" s="9">
        <f t="shared" si="803"/>
        <v>4465</v>
      </c>
      <c r="Z431" s="9">
        <f t="shared" si="803"/>
        <v>0</v>
      </c>
      <c r="AA431" s="9">
        <f t="shared" si="803"/>
        <v>0</v>
      </c>
      <c r="AB431" s="9">
        <f t="shared" si="803"/>
        <v>0</v>
      </c>
      <c r="AC431" s="9">
        <f t="shared" si="803"/>
        <v>0</v>
      </c>
      <c r="AD431" s="9">
        <f t="shared" si="803"/>
        <v>0</v>
      </c>
      <c r="AE431" s="9">
        <f t="shared" si="803"/>
        <v>4465</v>
      </c>
      <c r="AF431" s="9">
        <f t="shared" si="803"/>
        <v>0</v>
      </c>
      <c r="AG431" s="9">
        <f t="shared" si="804"/>
        <v>0</v>
      </c>
      <c r="AH431" s="9">
        <f t="shared" si="804"/>
        <v>0</v>
      </c>
      <c r="AI431" s="9">
        <f t="shared" si="804"/>
        <v>0</v>
      </c>
      <c r="AJ431" s="9">
        <f t="shared" si="804"/>
        <v>0</v>
      </c>
      <c r="AK431" s="9">
        <f t="shared" si="804"/>
        <v>4465</v>
      </c>
      <c r="AL431" s="9">
        <f t="shared" si="804"/>
        <v>0</v>
      </c>
      <c r="AM431" s="9">
        <f t="shared" si="804"/>
        <v>0</v>
      </c>
      <c r="AN431" s="9">
        <f t="shared" si="804"/>
        <v>0</v>
      </c>
      <c r="AO431" s="9">
        <f t="shared" si="804"/>
        <v>-489</v>
      </c>
      <c r="AP431" s="9">
        <f t="shared" si="804"/>
        <v>0</v>
      </c>
      <c r="AQ431" s="9">
        <f t="shared" si="804"/>
        <v>3976</v>
      </c>
      <c r="AR431" s="9">
        <f t="shared" si="804"/>
        <v>0</v>
      </c>
      <c r="AS431" s="9">
        <f t="shared" si="805"/>
        <v>-838</v>
      </c>
      <c r="AT431" s="9">
        <f t="shared" si="805"/>
        <v>0</v>
      </c>
      <c r="AU431" s="9">
        <f t="shared" si="805"/>
        <v>0</v>
      </c>
      <c r="AV431" s="9">
        <f t="shared" si="805"/>
        <v>0</v>
      </c>
      <c r="AW431" s="9">
        <f t="shared" si="805"/>
        <v>3138</v>
      </c>
      <c r="AX431" s="9">
        <f t="shared" si="805"/>
        <v>0</v>
      </c>
      <c r="AY431" s="9">
        <f t="shared" si="805"/>
        <v>0</v>
      </c>
      <c r="AZ431" s="9">
        <f t="shared" si="805"/>
        <v>0</v>
      </c>
      <c r="BA431" s="9">
        <f t="shared" si="805"/>
        <v>0</v>
      </c>
      <c r="BB431" s="9">
        <f t="shared" si="805"/>
        <v>0</v>
      </c>
      <c r="BC431" s="9">
        <f t="shared" si="805"/>
        <v>3138</v>
      </c>
      <c r="BD431" s="9">
        <f t="shared" si="805"/>
        <v>0</v>
      </c>
    </row>
    <row r="432" spans="1:56" ht="33.6" hidden="1">
      <c r="A432" s="26" t="s">
        <v>244</v>
      </c>
      <c r="B432" s="9">
        <f>B431</f>
        <v>910</v>
      </c>
      <c r="C432" s="27" t="s">
        <v>22</v>
      </c>
      <c r="D432" s="27" t="s">
        <v>60</v>
      </c>
      <c r="E432" s="49" t="s">
        <v>65</v>
      </c>
      <c r="F432" s="27" t="s">
        <v>31</v>
      </c>
      <c r="G432" s="9">
        <f>G433</f>
        <v>4465</v>
      </c>
      <c r="H432" s="9">
        <f>H433</f>
        <v>0</v>
      </c>
      <c r="I432" s="9">
        <f t="shared" si="802"/>
        <v>0</v>
      </c>
      <c r="J432" s="9">
        <f t="shared" si="802"/>
        <v>0</v>
      </c>
      <c r="K432" s="9">
        <f t="shared" si="802"/>
        <v>0</v>
      </c>
      <c r="L432" s="9">
        <f t="shared" si="802"/>
        <v>0</v>
      </c>
      <c r="M432" s="9">
        <f t="shared" si="802"/>
        <v>4465</v>
      </c>
      <c r="N432" s="9">
        <f t="shared" si="802"/>
        <v>0</v>
      </c>
      <c r="O432" s="9">
        <f t="shared" si="802"/>
        <v>0</v>
      </c>
      <c r="P432" s="9">
        <f t="shared" si="802"/>
        <v>0</v>
      </c>
      <c r="Q432" s="9">
        <f t="shared" si="802"/>
        <v>0</v>
      </c>
      <c r="R432" s="9">
        <f t="shared" si="802"/>
        <v>0</v>
      </c>
      <c r="S432" s="9">
        <f t="shared" si="802"/>
        <v>4465</v>
      </c>
      <c r="T432" s="9">
        <f t="shared" si="802"/>
        <v>0</v>
      </c>
      <c r="U432" s="9">
        <f t="shared" si="803"/>
        <v>0</v>
      </c>
      <c r="V432" s="9">
        <f t="shared" si="803"/>
        <v>0</v>
      </c>
      <c r="W432" s="9">
        <f t="shared" si="803"/>
        <v>0</v>
      </c>
      <c r="X432" s="9">
        <f t="shared" si="803"/>
        <v>0</v>
      </c>
      <c r="Y432" s="9">
        <f t="shared" si="803"/>
        <v>4465</v>
      </c>
      <c r="Z432" s="9">
        <f t="shared" si="803"/>
        <v>0</v>
      </c>
      <c r="AA432" s="9">
        <f t="shared" si="803"/>
        <v>0</v>
      </c>
      <c r="AB432" s="9">
        <f t="shared" si="803"/>
        <v>0</v>
      </c>
      <c r="AC432" s="9">
        <f t="shared" si="803"/>
        <v>0</v>
      </c>
      <c r="AD432" s="9">
        <f t="shared" si="803"/>
        <v>0</v>
      </c>
      <c r="AE432" s="9">
        <f t="shared" si="803"/>
        <v>4465</v>
      </c>
      <c r="AF432" s="9">
        <f t="shared" si="803"/>
        <v>0</v>
      </c>
      <c r="AG432" s="9">
        <f t="shared" si="804"/>
        <v>0</v>
      </c>
      <c r="AH432" s="9">
        <f t="shared" si="804"/>
        <v>0</v>
      </c>
      <c r="AI432" s="9">
        <f t="shared" si="804"/>
        <v>0</v>
      </c>
      <c r="AJ432" s="9">
        <f t="shared" si="804"/>
        <v>0</v>
      </c>
      <c r="AK432" s="9">
        <f t="shared" si="804"/>
        <v>4465</v>
      </c>
      <c r="AL432" s="9">
        <f t="shared" si="804"/>
        <v>0</v>
      </c>
      <c r="AM432" s="9">
        <f t="shared" si="804"/>
        <v>0</v>
      </c>
      <c r="AN432" s="9">
        <f t="shared" si="804"/>
        <v>0</v>
      </c>
      <c r="AO432" s="9">
        <f t="shared" si="804"/>
        <v>-489</v>
      </c>
      <c r="AP432" s="9">
        <f t="shared" si="804"/>
        <v>0</v>
      </c>
      <c r="AQ432" s="9">
        <f t="shared" si="804"/>
        <v>3976</v>
      </c>
      <c r="AR432" s="9">
        <f t="shared" si="804"/>
        <v>0</v>
      </c>
      <c r="AS432" s="9">
        <f t="shared" si="805"/>
        <v>-838</v>
      </c>
      <c r="AT432" s="9">
        <f t="shared" si="805"/>
        <v>0</v>
      </c>
      <c r="AU432" s="9">
        <f t="shared" si="805"/>
        <v>0</v>
      </c>
      <c r="AV432" s="9">
        <f t="shared" si="805"/>
        <v>0</v>
      </c>
      <c r="AW432" s="9">
        <f t="shared" si="805"/>
        <v>3138</v>
      </c>
      <c r="AX432" s="9">
        <f t="shared" si="805"/>
        <v>0</v>
      </c>
      <c r="AY432" s="9">
        <f t="shared" si="805"/>
        <v>0</v>
      </c>
      <c r="AZ432" s="9">
        <f t="shared" si="805"/>
        <v>0</v>
      </c>
      <c r="BA432" s="9">
        <f t="shared" si="805"/>
        <v>0</v>
      </c>
      <c r="BB432" s="9">
        <f t="shared" si="805"/>
        <v>0</v>
      </c>
      <c r="BC432" s="9">
        <f t="shared" si="805"/>
        <v>3138</v>
      </c>
      <c r="BD432" s="9">
        <f t="shared" si="805"/>
        <v>0</v>
      </c>
    </row>
    <row r="433" spans="1:56" ht="33.6" hidden="1">
      <c r="A433" s="29" t="s">
        <v>37</v>
      </c>
      <c r="B433" s="9">
        <f>B432</f>
        <v>910</v>
      </c>
      <c r="C433" s="27" t="s">
        <v>22</v>
      </c>
      <c r="D433" s="27" t="s">
        <v>60</v>
      </c>
      <c r="E433" s="49" t="s">
        <v>65</v>
      </c>
      <c r="F433" s="27" t="s">
        <v>38</v>
      </c>
      <c r="G433" s="9">
        <v>4465</v>
      </c>
      <c r="H433" s="9"/>
      <c r="I433" s="9"/>
      <c r="J433" s="9"/>
      <c r="K433" s="9"/>
      <c r="L433" s="9"/>
      <c r="M433" s="9">
        <f>G433+I433+J433+K433+L433</f>
        <v>4465</v>
      </c>
      <c r="N433" s="10">
        <f>H433+L433</f>
        <v>0</v>
      </c>
      <c r="O433" s="9"/>
      <c r="P433" s="9"/>
      <c r="Q433" s="9"/>
      <c r="R433" s="9"/>
      <c r="S433" s="9">
        <f>M433+O433+P433+Q433+R433</f>
        <v>4465</v>
      </c>
      <c r="T433" s="10">
        <f>N433+R433</f>
        <v>0</v>
      </c>
      <c r="U433" s="9"/>
      <c r="V433" s="9"/>
      <c r="W433" s="9"/>
      <c r="X433" s="9"/>
      <c r="Y433" s="9">
        <f>S433+U433+V433+W433+X433</f>
        <v>4465</v>
      </c>
      <c r="Z433" s="10">
        <f>T433+X433</f>
        <v>0</v>
      </c>
      <c r="AA433" s="9"/>
      <c r="AB433" s="9"/>
      <c r="AC433" s="9"/>
      <c r="AD433" s="9"/>
      <c r="AE433" s="9">
        <f>Y433+AA433+AB433+AC433+AD433</f>
        <v>4465</v>
      </c>
      <c r="AF433" s="10">
        <f>Z433+AD433</f>
        <v>0</v>
      </c>
      <c r="AG433" s="9"/>
      <c r="AH433" s="9"/>
      <c r="AI433" s="9"/>
      <c r="AJ433" s="9"/>
      <c r="AK433" s="9">
        <f>AE433+AG433+AH433+AI433+AJ433</f>
        <v>4465</v>
      </c>
      <c r="AL433" s="10">
        <f>AF433+AJ433</f>
        <v>0</v>
      </c>
      <c r="AM433" s="9"/>
      <c r="AN433" s="9"/>
      <c r="AO433" s="9">
        <v>-489</v>
      </c>
      <c r="AP433" s="9"/>
      <c r="AQ433" s="9">
        <f>AK433+AM433+AN433+AO433+AP433</f>
        <v>3976</v>
      </c>
      <c r="AR433" s="10">
        <f>AL433+AP433</f>
        <v>0</v>
      </c>
      <c r="AS433" s="9">
        <v>-838</v>
      </c>
      <c r="AT433" s="9"/>
      <c r="AU433" s="9"/>
      <c r="AV433" s="9"/>
      <c r="AW433" s="9">
        <f>AQ433+AS433+AT433+AU433+AV433</f>
        <v>3138</v>
      </c>
      <c r="AX433" s="10">
        <f>AR433+AV433</f>
        <v>0</v>
      </c>
      <c r="AY433" s="9"/>
      <c r="AZ433" s="9"/>
      <c r="BA433" s="9"/>
      <c r="BB433" s="9"/>
      <c r="BC433" s="9">
        <f>AW433+AY433+AZ433+BA433+BB433</f>
        <v>3138</v>
      </c>
      <c r="BD433" s="10">
        <f>AX433+BB433</f>
        <v>0</v>
      </c>
    </row>
    <row r="434" spans="1:56" hidden="1">
      <c r="A434" s="29"/>
      <c r="B434" s="9"/>
      <c r="C434" s="27"/>
      <c r="D434" s="27"/>
      <c r="E434" s="49"/>
      <c r="F434" s="27"/>
      <c r="G434" s="9"/>
      <c r="H434" s="9"/>
      <c r="I434" s="9"/>
      <c r="J434" s="9"/>
      <c r="K434" s="9"/>
      <c r="L434" s="9"/>
      <c r="M434" s="9"/>
      <c r="N434" s="10"/>
      <c r="O434" s="9"/>
      <c r="P434" s="9"/>
      <c r="Q434" s="9"/>
      <c r="R434" s="9"/>
      <c r="S434" s="9"/>
      <c r="T434" s="10"/>
      <c r="U434" s="9"/>
      <c r="V434" s="9"/>
      <c r="W434" s="9"/>
      <c r="X434" s="9"/>
      <c r="Y434" s="9"/>
      <c r="Z434" s="10"/>
      <c r="AA434" s="9"/>
      <c r="AB434" s="9"/>
      <c r="AC434" s="9"/>
      <c r="AD434" s="9"/>
      <c r="AE434" s="9"/>
      <c r="AF434" s="10"/>
      <c r="AG434" s="9"/>
      <c r="AH434" s="9"/>
      <c r="AI434" s="9"/>
      <c r="AJ434" s="9"/>
      <c r="AK434" s="9"/>
      <c r="AL434" s="10"/>
      <c r="AM434" s="9"/>
      <c r="AN434" s="9"/>
      <c r="AO434" s="9"/>
      <c r="AP434" s="9"/>
      <c r="AQ434" s="9"/>
      <c r="AR434" s="10"/>
      <c r="AS434" s="9"/>
      <c r="AT434" s="9"/>
      <c r="AU434" s="9"/>
      <c r="AV434" s="9"/>
      <c r="AW434" s="9"/>
      <c r="AX434" s="10"/>
      <c r="AY434" s="9"/>
      <c r="AZ434" s="9"/>
      <c r="BA434" s="9"/>
      <c r="BB434" s="9"/>
      <c r="BC434" s="9"/>
      <c r="BD434" s="10"/>
    </row>
    <row r="435" spans="1:56" ht="24.75" hidden="1" customHeight="1">
      <c r="A435" s="41" t="s">
        <v>75</v>
      </c>
      <c r="B435" s="25">
        <v>910</v>
      </c>
      <c r="C435" s="25" t="s">
        <v>29</v>
      </c>
      <c r="D435" s="25" t="s">
        <v>76</v>
      </c>
      <c r="E435" s="25"/>
      <c r="F435" s="25"/>
      <c r="G435" s="13">
        <f t="shared" ref="G435:V439" si="828">G436</f>
        <v>27284</v>
      </c>
      <c r="H435" s="13">
        <f t="shared" si="828"/>
        <v>0</v>
      </c>
      <c r="I435" s="13">
        <f t="shared" si="828"/>
        <v>0</v>
      </c>
      <c r="J435" s="13">
        <f t="shared" si="828"/>
        <v>499</v>
      </c>
      <c r="K435" s="13">
        <f t="shared" si="828"/>
        <v>0</v>
      </c>
      <c r="L435" s="13">
        <f t="shared" si="828"/>
        <v>0</v>
      </c>
      <c r="M435" s="13">
        <f t="shared" si="828"/>
        <v>27783</v>
      </c>
      <c r="N435" s="13">
        <f t="shared" si="828"/>
        <v>0</v>
      </c>
      <c r="O435" s="13">
        <f t="shared" si="828"/>
        <v>0</v>
      </c>
      <c r="P435" s="13">
        <f t="shared" si="828"/>
        <v>0</v>
      </c>
      <c r="Q435" s="13">
        <f t="shared" si="828"/>
        <v>0</v>
      </c>
      <c r="R435" s="13">
        <f t="shared" si="828"/>
        <v>0</v>
      </c>
      <c r="S435" s="13">
        <f t="shared" si="828"/>
        <v>27783</v>
      </c>
      <c r="T435" s="13">
        <f t="shared" si="828"/>
        <v>0</v>
      </c>
      <c r="U435" s="13">
        <f t="shared" si="828"/>
        <v>0</v>
      </c>
      <c r="V435" s="13">
        <f t="shared" si="828"/>
        <v>174</v>
      </c>
      <c r="W435" s="13">
        <f t="shared" ref="U435:AJ439" si="829">W436</f>
        <v>0</v>
      </c>
      <c r="X435" s="13">
        <f t="shared" si="829"/>
        <v>0</v>
      </c>
      <c r="Y435" s="13">
        <f t="shared" si="829"/>
        <v>27957</v>
      </c>
      <c r="Z435" s="13">
        <f t="shared" si="829"/>
        <v>0</v>
      </c>
      <c r="AA435" s="13">
        <f t="shared" si="829"/>
        <v>0</v>
      </c>
      <c r="AB435" s="13">
        <f t="shared" si="829"/>
        <v>0</v>
      </c>
      <c r="AC435" s="13">
        <f t="shared" si="829"/>
        <v>0</v>
      </c>
      <c r="AD435" s="13">
        <f t="shared" si="829"/>
        <v>0</v>
      </c>
      <c r="AE435" s="13">
        <f t="shared" si="829"/>
        <v>27957</v>
      </c>
      <c r="AF435" s="13">
        <f t="shared" si="829"/>
        <v>0</v>
      </c>
      <c r="AG435" s="13">
        <f t="shared" si="829"/>
        <v>0</v>
      </c>
      <c r="AH435" s="13">
        <f t="shared" si="829"/>
        <v>0</v>
      </c>
      <c r="AI435" s="13">
        <f t="shared" si="829"/>
        <v>0</v>
      </c>
      <c r="AJ435" s="13">
        <f t="shared" si="829"/>
        <v>38760</v>
      </c>
      <c r="AK435" s="13">
        <f t="shared" ref="AK435:BD435" si="830">AK436</f>
        <v>66717</v>
      </c>
      <c r="AL435" s="13">
        <f t="shared" si="830"/>
        <v>38760</v>
      </c>
      <c r="AM435" s="13">
        <f t="shared" si="830"/>
        <v>-8238</v>
      </c>
      <c r="AN435" s="13">
        <f t="shared" si="830"/>
        <v>19075</v>
      </c>
      <c r="AO435" s="13">
        <f t="shared" si="830"/>
        <v>0</v>
      </c>
      <c r="AP435" s="13">
        <f t="shared" si="830"/>
        <v>10632</v>
      </c>
      <c r="AQ435" s="13">
        <f t="shared" si="830"/>
        <v>88186</v>
      </c>
      <c r="AR435" s="13">
        <f t="shared" si="830"/>
        <v>49392</v>
      </c>
      <c r="AS435" s="13">
        <f t="shared" si="830"/>
        <v>838</v>
      </c>
      <c r="AT435" s="13">
        <f t="shared" si="830"/>
        <v>0</v>
      </c>
      <c r="AU435" s="13">
        <f t="shared" si="830"/>
        <v>0</v>
      </c>
      <c r="AV435" s="13">
        <f t="shared" si="830"/>
        <v>0</v>
      </c>
      <c r="AW435" s="13">
        <f t="shared" si="830"/>
        <v>89024</v>
      </c>
      <c r="AX435" s="13">
        <f t="shared" si="830"/>
        <v>49392</v>
      </c>
      <c r="AY435" s="13">
        <f t="shared" si="830"/>
        <v>0</v>
      </c>
      <c r="AZ435" s="13">
        <f t="shared" si="830"/>
        <v>0</v>
      </c>
      <c r="BA435" s="13">
        <f t="shared" si="830"/>
        <v>0</v>
      </c>
      <c r="BB435" s="13">
        <f t="shared" si="830"/>
        <v>0</v>
      </c>
      <c r="BC435" s="13">
        <f t="shared" si="830"/>
        <v>89024</v>
      </c>
      <c r="BD435" s="13">
        <f t="shared" si="830"/>
        <v>49392</v>
      </c>
    </row>
    <row r="436" spans="1:56" ht="51" hidden="1" customHeight="1">
      <c r="A436" s="29" t="s">
        <v>525</v>
      </c>
      <c r="B436" s="27">
        <v>910</v>
      </c>
      <c r="C436" s="27" t="s">
        <v>29</v>
      </c>
      <c r="D436" s="27" t="s">
        <v>76</v>
      </c>
      <c r="E436" s="27" t="s">
        <v>341</v>
      </c>
      <c r="F436" s="27"/>
      <c r="G436" s="9">
        <f>G437+G441+G460</f>
        <v>27284</v>
      </c>
      <c r="H436" s="9">
        <f>H437+H441</f>
        <v>0</v>
      </c>
      <c r="I436" s="9">
        <f t="shared" ref="I436" si="831">I437+I441+I460</f>
        <v>0</v>
      </c>
      <c r="J436" s="9">
        <f t="shared" ref="J436" si="832">J437+J441</f>
        <v>499</v>
      </c>
      <c r="K436" s="9">
        <f t="shared" ref="K436" si="833">K437+K441+K460</f>
        <v>0</v>
      </c>
      <c r="L436" s="9">
        <f t="shared" ref="L436" si="834">L437+L441</f>
        <v>0</v>
      </c>
      <c r="M436" s="9">
        <f t="shared" ref="M436" si="835">M437+M441+M460</f>
        <v>27783</v>
      </c>
      <c r="N436" s="9">
        <f t="shared" ref="N436" si="836">N437+N441</f>
        <v>0</v>
      </c>
      <c r="O436" s="9">
        <f t="shared" ref="O436" si="837">O437+O441+O460</f>
        <v>0</v>
      </c>
      <c r="P436" s="9">
        <f t="shared" ref="P436" si="838">P437+P441</f>
        <v>0</v>
      </c>
      <c r="Q436" s="9">
        <f t="shared" ref="Q436" si="839">Q437+Q441+Q460</f>
        <v>0</v>
      </c>
      <c r="R436" s="9">
        <f t="shared" ref="R436" si="840">R437+R441</f>
        <v>0</v>
      </c>
      <c r="S436" s="9">
        <f t="shared" ref="S436" si="841">S437+S441+S460</f>
        <v>27783</v>
      </c>
      <c r="T436" s="9">
        <f t="shared" ref="T436" si="842">T437+T441</f>
        <v>0</v>
      </c>
      <c r="U436" s="9">
        <f t="shared" ref="U436" si="843">U437+U441+U460</f>
        <v>0</v>
      </c>
      <c r="V436" s="9">
        <f t="shared" ref="V436" si="844">V437+V441</f>
        <v>174</v>
      </c>
      <c r="W436" s="9">
        <f t="shared" ref="W436" si="845">W437+W441+W460</f>
        <v>0</v>
      </c>
      <c r="X436" s="9">
        <f t="shared" ref="X436" si="846">X437+X441</f>
        <v>0</v>
      </c>
      <c r="Y436" s="9">
        <f t="shared" ref="Y436" si="847">Y437+Y441+Y460</f>
        <v>27957</v>
      </c>
      <c r="Z436" s="9">
        <f t="shared" ref="Z436" si="848">Z437+Z441</f>
        <v>0</v>
      </c>
      <c r="AA436" s="9">
        <f t="shared" ref="AA436" si="849">AA437+AA441+AA460</f>
        <v>0</v>
      </c>
      <c r="AB436" s="9">
        <f t="shared" ref="AB436" si="850">AB437+AB441</f>
        <v>0</v>
      </c>
      <c r="AC436" s="9">
        <f t="shared" ref="AC436" si="851">AC437+AC441+AC460</f>
        <v>0</v>
      </c>
      <c r="AD436" s="9">
        <f t="shared" ref="AD436" si="852">AD437+AD441</f>
        <v>0</v>
      </c>
      <c r="AE436" s="9">
        <f t="shared" ref="AE436" si="853">AE437+AE441+AE460</f>
        <v>27957</v>
      </c>
      <c r="AF436" s="9">
        <f t="shared" ref="AF436" si="854">AF437+AF441</f>
        <v>0</v>
      </c>
      <c r="AG436" s="9">
        <f>AG437+AG441+AG460+AG450+AG467</f>
        <v>0</v>
      </c>
      <c r="AH436" s="9">
        <f t="shared" ref="AH436:AL436" si="855">AH437+AH441+AH460+AH450+AH467</f>
        <v>0</v>
      </c>
      <c r="AI436" s="9">
        <f t="shared" si="855"/>
        <v>0</v>
      </c>
      <c r="AJ436" s="9">
        <f t="shared" si="855"/>
        <v>38760</v>
      </c>
      <c r="AK436" s="9">
        <f t="shared" si="855"/>
        <v>66717</v>
      </c>
      <c r="AL436" s="9">
        <f t="shared" si="855"/>
        <v>38760</v>
      </c>
      <c r="AM436" s="9">
        <f>AM437+AM441+AM460+AM450+AM467+AM455</f>
        <v>-8238</v>
      </c>
      <c r="AN436" s="9">
        <f t="shared" ref="AN436:AP436" si="856">AN437+AN441+AN460+AN450+AN467+AN455</f>
        <v>19075</v>
      </c>
      <c r="AO436" s="9">
        <f t="shared" si="856"/>
        <v>0</v>
      </c>
      <c r="AP436" s="9">
        <f t="shared" si="856"/>
        <v>10632</v>
      </c>
      <c r="AQ436" s="9">
        <f>AQ437+AQ441+AQ460+AQ450+AQ467+AQ455</f>
        <v>88186</v>
      </c>
      <c r="AR436" s="9">
        <f>AR437+AR441+AR460+AR450+AR467+AR455</f>
        <v>49392</v>
      </c>
      <c r="AS436" s="9">
        <f>AS437+AS441+AS460+AS450+AS467+AS455</f>
        <v>838</v>
      </c>
      <c r="AT436" s="9">
        <f t="shared" ref="AT436:AV436" si="857">AT437+AT441+AT460+AT450+AT467+AT455</f>
        <v>0</v>
      </c>
      <c r="AU436" s="9">
        <f t="shared" si="857"/>
        <v>0</v>
      </c>
      <c r="AV436" s="9">
        <f t="shared" si="857"/>
        <v>0</v>
      </c>
      <c r="AW436" s="9">
        <f>AW437+AW441+AW460+AW450+AW467+AW455</f>
        <v>89024</v>
      </c>
      <c r="AX436" s="9">
        <f>AX437+AX441+AX460+AX450+AX467+AX455</f>
        <v>49392</v>
      </c>
      <c r="AY436" s="9">
        <f>AY437+AY441+AY460+AY450+AY467+AY455</f>
        <v>0</v>
      </c>
      <c r="AZ436" s="9">
        <f t="shared" ref="AZ436:BB436" si="858">AZ437+AZ441+AZ460+AZ450+AZ467+AZ455</f>
        <v>0</v>
      </c>
      <c r="BA436" s="9">
        <f t="shared" si="858"/>
        <v>0</v>
      </c>
      <c r="BB436" s="9">
        <f t="shared" si="858"/>
        <v>0</v>
      </c>
      <c r="BC436" s="9">
        <f>BC437+BC441+BC460+BC450+BC467+BC455</f>
        <v>89024</v>
      </c>
      <c r="BD436" s="9">
        <f>BD437+BD441+BD460+BD450+BD467+BD455</f>
        <v>49392</v>
      </c>
    </row>
    <row r="437" spans="1:56" ht="33.6" hidden="1">
      <c r="A437" s="29" t="s">
        <v>77</v>
      </c>
      <c r="B437" s="27">
        <f>B436</f>
        <v>910</v>
      </c>
      <c r="C437" s="27" t="s">
        <v>29</v>
      </c>
      <c r="D437" s="27" t="s">
        <v>76</v>
      </c>
      <c r="E437" s="27" t="s">
        <v>342</v>
      </c>
      <c r="F437" s="27"/>
      <c r="G437" s="11">
        <f t="shared" si="828"/>
        <v>12474</v>
      </c>
      <c r="H437" s="11">
        <f t="shared" si="828"/>
        <v>0</v>
      </c>
      <c r="I437" s="11">
        <f t="shared" si="828"/>
        <v>0</v>
      </c>
      <c r="J437" s="11">
        <f t="shared" si="828"/>
        <v>411</v>
      </c>
      <c r="K437" s="11">
        <f t="shared" si="828"/>
        <v>0</v>
      </c>
      <c r="L437" s="11">
        <f t="shared" si="828"/>
        <v>0</v>
      </c>
      <c r="M437" s="11">
        <f t="shared" si="828"/>
        <v>12885</v>
      </c>
      <c r="N437" s="11">
        <f t="shared" si="828"/>
        <v>0</v>
      </c>
      <c r="O437" s="11">
        <f t="shared" si="828"/>
        <v>0</v>
      </c>
      <c r="P437" s="11">
        <f t="shared" si="828"/>
        <v>0</v>
      </c>
      <c r="Q437" s="11">
        <f t="shared" si="828"/>
        <v>0</v>
      </c>
      <c r="R437" s="11">
        <f t="shared" si="828"/>
        <v>0</v>
      </c>
      <c r="S437" s="11">
        <f t="shared" si="828"/>
        <v>12885</v>
      </c>
      <c r="T437" s="11">
        <f t="shared" si="828"/>
        <v>0</v>
      </c>
      <c r="U437" s="11">
        <f t="shared" si="829"/>
        <v>0</v>
      </c>
      <c r="V437" s="11">
        <f t="shared" si="829"/>
        <v>174</v>
      </c>
      <c r="W437" s="11">
        <f t="shared" si="829"/>
        <v>0</v>
      </c>
      <c r="X437" s="11">
        <f t="shared" si="829"/>
        <v>0</v>
      </c>
      <c r="Y437" s="11">
        <f t="shared" si="829"/>
        <v>13059</v>
      </c>
      <c r="Z437" s="11">
        <f t="shared" si="829"/>
        <v>0</v>
      </c>
      <c r="AA437" s="11">
        <f t="shared" si="829"/>
        <v>0</v>
      </c>
      <c r="AB437" s="11">
        <f t="shared" si="829"/>
        <v>0</v>
      </c>
      <c r="AC437" s="11">
        <f t="shared" si="829"/>
        <v>0</v>
      </c>
      <c r="AD437" s="11">
        <f t="shared" si="829"/>
        <v>0</v>
      </c>
      <c r="AE437" s="11">
        <f t="shared" si="829"/>
        <v>13059</v>
      </c>
      <c r="AF437" s="11">
        <f t="shared" si="829"/>
        <v>0</v>
      </c>
      <c r="AG437" s="11">
        <f t="shared" ref="AG437:AV439" si="859">AG438</f>
        <v>0</v>
      </c>
      <c r="AH437" s="11">
        <f t="shared" si="859"/>
        <v>0</v>
      </c>
      <c r="AI437" s="11">
        <f t="shared" si="859"/>
        <v>0</v>
      </c>
      <c r="AJ437" s="11">
        <f t="shared" si="859"/>
        <v>0</v>
      </c>
      <c r="AK437" s="11">
        <f t="shared" si="859"/>
        <v>13059</v>
      </c>
      <c r="AL437" s="11">
        <f t="shared" si="859"/>
        <v>0</v>
      </c>
      <c r="AM437" s="11">
        <f t="shared" si="859"/>
        <v>0</v>
      </c>
      <c r="AN437" s="11">
        <f t="shared" si="859"/>
        <v>4000</v>
      </c>
      <c r="AO437" s="11">
        <f t="shared" si="859"/>
        <v>0</v>
      </c>
      <c r="AP437" s="11">
        <f t="shared" si="859"/>
        <v>0</v>
      </c>
      <c r="AQ437" s="11">
        <f t="shared" si="859"/>
        <v>17059</v>
      </c>
      <c r="AR437" s="11">
        <f t="shared" si="859"/>
        <v>0</v>
      </c>
      <c r="AS437" s="11">
        <f t="shared" si="859"/>
        <v>0</v>
      </c>
      <c r="AT437" s="11">
        <f t="shared" si="859"/>
        <v>0</v>
      </c>
      <c r="AU437" s="11">
        <f t="shared" si="859"/>
        <v>0</v>
      </c>
      <c r="AV437" s="11">
        <f t="shared" si="859"/>
        <v>0</v>
      </c>
      <c r="AW437" s="11">
        <f t="shared" ref="AS437:BD439" si="860">AW438</f>
        <v>17059</v>
      </c>
      <c r="AX437" s="11">
        <f t="shared" si="860"/>
        <v>0</v>
      </c>
      <c r="AY437" s="11">
        <f t="shared" si="860"/>
        <v>0</v>
      </c>
      <c r="AZ437" s="11">
        <f t="shared" si="860"/>
        <v>0</v>
      </c>
      <c r="BA437" s="11">
        <f t="shared" si="860"/>
        <v>0</v>
      </c>
      <c r="BB437" s="11">
        <f t="shared" si="860"/>
        <v>0</v>
      </c>
      <c r="BC437" s="11">
        <f t="shared" si="860"/>
        <v>17059</v>
      </c>
      <c r="BD437" s="11">
        <f t="shared" si="860"/>
        <v>0</v>
      </c>
    </row>
    <row r="438" spans="1:56" ht="33.6" hidden="1">
      <c r="A438" s="29" t="s">
        <v>343</v>
      </c>
      <c r="B438" s="27">
        <f>B437</f>
        <v>910</v>
      </c>
      <c r="C438" s="27" t="s">
        <v>29</v>
      </c>
      <c r="D438" s="27" t="s">
        <v>76</v>
      </c>
      <c r="E438" s="27" t="s">
        <v>344</v>
      </c>
      <c r="F438" s="27"/>
      <c r="G438" s="11">
        <f t="shared" si="828"/>
        <v>12474</v>
      </c>
      <c r="H438" s="11">
        <f t="shared" si="828"/>
        <v>0</v>
      </c>
      <c r="I438" s="11">
        <f t="shared" si="828"/>
        <v>0</v>
      </c>
      <c r="J438" s="11">
        <f t="shared" si="828"/>
        <v>411</v>
      </c>
      <c r="K438" s="11">
        <f t="shared" si="828"/>
        <v>0</v>
      </c>
      <c r="L438" s="11">
        <f t="shared" si="828"/>
        <v>0</v>
      </c>
      <c r="M438" s="11">
        <f t="shared" si="828"/>
        <v>12885</v>
      </c>
      <c r="N438" s="11">
        <f t="shared" si="828"/>
        <v>0</v>
      </c>
      <c r="O438" s="11">
        <f t="shared" si="828"/>
        <v>0</v>
      </c>
      <c r="P438" s="11">
        <f t="shared" si="828"/>
        <v>0</v>
      </c>
      <c r="Q438" s="11">
        <f t="shared" si="828"/>
        <v>0</v>
      </c>
      <c r="R438" s="11">
        <f t="shared" si="828"/>
        <v>0</v>
      </c>
      <c r="S438" s="11">
        <f t="shared" si="828"/>
        <v>12885</v>
      </c>
      <c r="T438" s="11">
        <f t="shared" si="828"/>
        <v>0</v>
      </c>
      <c r="U438" s="11">
        <f t="shared" si="829"/>
        <v>0</v>
      </c>
      <c r="V438" s="11">
        <f t="shared" si="829"/>
        <v>174</v>
      </c>
      <c r="W438" s="11">
        <f t="shared" si="829"/>
        <v>0</v>
      </c>
      <c r="X438" s="11">
        <f t="shared" si="829"/>
        <v>0</v>
      </c>
      <c r="Y438" s="11">
        <f t="shared" si="829"/>
        <v>13059</v>
      </c>
      <c r="Z438" s="11">
        <f t="shared" si="829"/>
        <v>0</v>
      </c>
      <c r="AA438" s="11">
        <f t="shared" si="829"/>
        <v>0</v>
      </c>
      <c r="AB438" s="11">
        <f t="shared" si="829"/>
        <v>0</v>
      </c>
      <c r="AC438" s="11">
        <f t="shared" si="829"/>
        <v>0</v>
      </c>
      <c r="AD438" s="11">
        <f t="shared" si="829"/>
        <v>0</v>
      </c>
      <c r="AE438" s="11">
        <f t="shared" si="829"/>
        <v>13059</v>
      </c>
      <c r="AF438" s="11">
        <f t="shared" si="829"/>
        <v>0</v>
      </c>
      <c r="AG438" s="11">
        <f t="shared" si="859"/>
        <v>0</v>
      </c>
      <c r="AH438" s="11">
        <f t="shared" si="859"/>
        <v>0</v>
      </c>
      <c r="AI438" s="11">
        <f t="shared" si="859"/>
        <v>0</v>
      </c>
      <c r="AJ438" s="11">
        <f t="shared" si="859"/>
        <v>0</v>
      </c>
      <c r="AK438" s="11">
        <f t="shared" si="859"/>
        <v>13059</v>
      </c>
      <c r="AL438" s="11">
        <f t="shared" si="859"/>
        <v>0</v>
      </c>
      <c r="AM438" s="11">
        <f t="shared" si="859"/>
        <v>0</v>
      </c>
      <c r="AN438" s="11">
        <f t="shared" si="859"/>
        <v>4000</v>
      </c>
      <c r="AO438" s="11">
        <f t="shared" si="859"/>
        <v>0</v>
      </c>
      <c r="AP438" s="11">
        <f t="shared" si="859"/>
        <v>0</v>
      </c>
      <c r="AQ438" s="11">
        <f t="shared" si="859"/>
        <v>17059</v>
      </c>
      <c r="AR438" s="11">
        <f t="shared" si="859"/>
        <v>0</v>
      </c>
      <c r="AS438" s="11">
        <f t="shared" si="860"/>
        <v>0</v>
      </c>
      <c r="AT438" s="11">
        <f t="shared" si="860"/>
        <v>0</v>
      </c>
      <c r="AU438" s="11">
        <f t="shared" si="860"/>
        <v>0</v>
      </c>
      <c r="AV438" s="11">
        <f t="shared" si="860"/>
        <v>0</v>
      </c>
      <c r="AW438" s="11">
        <f t="shared" si="860"/>
        <v>17059</v>
      </c>
      <c r="AX438" s="11">
        <f t="shared" si="860"/>
        <v>0</v>
      </c>
      <c r="AY438" s="11">
        <f t="shared" si="860"/>
        <v>0</v>
      </c>
      <c r="AZ438" s="11">
        <f t="shared" si="860"/>
        <v>0</v>
      </c>
      <c r="BA438" s="11">
        <f t="shared" si="860"/>
        <v>0</v>
      </c>
      <c r="BB438" s="11">
        <f t="shared" si="860"/>
        <v>0</v>
      </c>
      <c r="BC438" s="11">
        <f t="shared" si="860"/>
        <v>17059</v>
      </c>
      <c r="BD438" s="11">
        <f t="shared" si="860"/>
        <v>0</v>
      </c>
    </row>
    <row r="439" spans="1:56" ht="33.6" hidden="1">
      <c r="A439" s="29" t="s">
        <v>12</v>
      </c>
      <c r="B439" s="27">
        <f>B438</f>
        <v>910</v>
      </c>
      <c r="C439" s="27" t="s">
        <v>29</v>
      </c>
      <c r="D439" s="27" t="s">
        <v>76</v>
      </c>
      <c r="E439" s="27" t="s">
        <v>344</v>
      </c>
      <c r="F439" s="27" t="s">
        <v>13</v>
      </c>
      <c r="G439" s="9">
        <f t="shared" si="828"/>
        <v>12474</v>
      </c>
      <c r="H439" s="9">
        <f t="shared" si="828"/>
        <v>0</v>
      </c>
      <c r="I439" s="9">
        <f t="shared" si="828"/>
        <v>0</v>
      </c>
      <c r="J439" s="9">
        <f t="shared" si="828"/>
        <v>411</v>
      </c>
      <c r="K439" s="9">
        <f t="shared" si="828"/>
        <v>0</v>
      </c>
      <c r="L439" s="9">
        <f t="shared" si="828"/>
        <v>0</v>
      </c>
      <c r="M439" s="9">
        <f t="shared" si="828"/>
        <v>12885</v>
      </c>
      <c r="N439" s="9">
        <f t="shared" si="828"/>
        <v>0</v>
      </c>
      <c r="O439" s="9">
        <f t="shared" si="828"/>
        <v>0</v>
      </c>
      <c r="P439" s="9">
        <f t="shared" si="828"/>
        <v>0</v>
      </c>
      <c r="Q439" s="9">
        <f t="shared" si="828"/>
        <v>0</v>
      </c>
      <c r="R439" s="9">
        <f t="shared" si="828"/>
        <v>0</v>
      </c>
      <c r="S439" s="9">
        <f t="shared" si="828"/>
        <v>12885</v>
      </c>
      <c r="T439" s="9">
        <f t="shared" si="828"/>
        <v>0</v>
      </c>
      <c r="U439" s="9">
        <f t="shared" si="829"/>
        <v>0</v>
      </c>
      <c r="V439" s="9">
        <f t="shared" si="829"/>
        <v>174</v>
      </c>
      <c r="W439" s="9">
        <f t="shared" si="829"/>
        <v>0</v>
      </c>
      <c r="X439" s="9">
        <f t="shared" si="829"/>
        <v>0</v>
      </c>
      <c r="Y439" s="9">
        <f t="shared" si="829"/>
        <v>13059</v>
      </c>
      <c r="Z439" s="9">
        <f t="shared" si="829"/>
        <v>0</v>
      </c>
      <c r="AA439" s="9">
        <f t="shared" si="829"/>
        <v>0</v>
      </c>
      <c r="AB439" s="9">
        <f t="shared" si="829"/>
        <v>0</v>
      </c>
      <c r="AC439" s="9">
        <f t="shared" si="829"/>
        <v>0</v>
      </c>
      <c r="AD439" s="9">
        <f t="shared" si="829"/>
        <v>0</v>
      </c>
      <c r="AE439" s="9">
        <f t="shared" si="829"/>
        <v>13059</v>
      </c>
      <c r="AF439" s="9">
        <f t="shared" si="829"/>
        <v>0</v>
      </c>
      <c r="AG439" s="9">
        <f t="shared" si="859"/>
        <v>0</v>
      </c>
      <c r="AH439" s="9">
        <f t="shared" si="859"/>
        <v>0</v>
      </c>
      <c r="AI439" s="9">
        <f t="shared" si="859"/>
        <v>0</v>
      </c>
      <c r="AJ439" s="9">
        <f t="shared" si="859"/>
        <v>0</v>
      </c>
      <c r="AK439" s="9">
        <f t="shared" si="859"/>
        <v>13059</v>
      </c>
      <c r="AL439" s="9">
        <f t="shared" si="859"/>
        <v>0</v>
      </c>
      <c r="AM439" s="9">
        <f t="shared" si="859"/>
        <v>0</v>
      </c>
      <c r="AN439" s="9">
        <f t="shared" si="859"/>
        <v>4000</v>
      </c>
      <c r="AO439" s="9">
        <f t="shared" si="859"/>
        <v>0</v>
      </c>
      <c r="AP439" s="9">
        <f t="shared" si="859"/>
        <v>0</v>
      </c>
      <c r="AQ439" s="9">
        <f t="shared" si="859"/>
        <v>17059</v>
      </c>
      <c r="AR439" s="9">
        <f t="shared" si="859"/>
        <v>0</v>
      </c>
      <c r="AS439" s="9">
        <f t="shared" si="860"/>
        <v>0</v>
      </c>
      <c r="AT439" s="9">
        <f t="shared" si="860"/>
        <v>0</v>
      </c>
      <c r="AU439" s="9">
        <f t="shared" si="860"/>
        <v>0</v>
      </c>
      <c r="AV439" s="9">
        <f t="shared" si="860"/>
        <v>0</v>
      </c>
      <c r="AW439" s="9">
        <f t="shared" si="860"/>
        <v>17059</v>
      </c>
      <c r="AX439" s="9">
        <f t="shared" si="860"/>
        <v>0</v>
      </c>
      <c r="AY439" s="9">
        <f t="shared" si="860"/>
        <v>0</v>
      </c>
      <c r="AZ439" s="9">
        <f t="shared" si="860"/>
        <v>0</v>
      </c>
      <c r="BA439" s="9">
        <f t="shared" si="860"/>
        <v>0</v>
      </c>
      <c r="BB439" s="9">
        <f t="shared" si="860"/>
        <v>0</v>
      </c>
      <c r="BC439" s="9">
        <f t="shared" si="860"/>
        <v>17059</v>
      </c>
      <c r="BD439" s="9">
        <f t="shared" si="860"/>
        <v>0</v>
      </c>
    </row>
    <row r="440" spans="1:56" ht="18.75" hidden="1" customHeight="1">
      <c r="A440" s="53" t="s">
        <v>24</v>
      </c>
      <c r="B440" s="27">
        <v>910</v>
      </c>
      <c r="C440" s="27" t="s">
        <v>29</v>
      </c>
      <c r="D440" s="27" t="s">
        <v>76</v>
      </c>
      <c r="E440" s="27" t="s">
        <v>344</v>
      </c>
      <c r="F440" s="27" t="s">
        <v>36</v>
      </c>
      <c r="G440" s="9">
        <v>12474</v>
      </c>
      <c r="H440" s="9"/>
      <c r="I440" s="9"/>
      <c r="J440" s="9">
        <v>411</v>
      </c>
      <c r="K440" s="9"/>
      <c r="L440" s="9"/>
      <c r="M440" s="9">
        <f>G440+I440+J440+K440+L440</f>
        <v>12885</v>
      </c>
      <c r="N440" s="10">
        <f>H440+L440</f>
        <v>0</v>
      </c>
      <c r="O440" s="9"/>
      <c r="P440" s="9"/>
      <c r="Q440" s="9"/>
      <c r="R440" s="9"/>
      <c r="S440" s="9">
        <f>M440+O440+P440+Q440+R440</f>
        <v>12885</v>
      </c>
      <c r="T440" s="10">
        <f>N440+R440</f>
        <v>0</v>
      </c>
      <c r="U440" s="9"/>
      <c r="V440" s="9">
        <v>174</v>
      </c>
      <c r="W440" s="9"/>
      <c r="X440" s="9"/>
      <c r="Y440" s="9">
        <f>S440+U440+V440+W440+X440</f>
        <v>13059</v>
      </c>
      <c r="Z440" s="10">
        <f>T440+X440</f>
        <v>0</v>
      </c>
      <c r="AA440" s="9"/>
      <c r="AB440" s="9"/>
      <c r="AC440" s="9"/>
      <c r="AD440" s="9"/>
      <c r="AE440" s="9">
        <f>Y440+AA440+AB440+AC440+AD440</f>
        <v>13059</v>
      </c>
      <c r="AF440" s="10">
        <f>Z440+AD440</f>
        <v>0</v>
      </c>
      <c r="AG440" s="9"/>
      <c r="AH440" s="9"/>
      <c r="AI440" s="9"/>
      <c r="AJ440" s="9"/>
      <c r="AK440" s="9">
        <f>AE440+AG440+AH440+AI440+AJ440</f>
        <v>13059</v>
      </c>
      <c r="AL440" s="10">
        <f>AF440+AJ440</f>
        <v>0</v>
      </c>
      <c r="AM440" s="9"/>
      <c r="AN440" s="9">
        <v>4000</v>
      </c>
      <c r="AO440" s="9"/>
      <c r="AP440" s="9"/>
      <c r="AQ440" s="9">
        <f>AK440+AM440+AN440+AO440+AP440</f>
        <v>17059</v>
      </c>
      <c r="AR440" s="10">
        <f>AL440+AP440</f>
        <v>0</v>
      </c>
      <c r="AS440" s="9"/>
      <c r="AT440" s="9"/>
      <c r="AU440" s="9"/>
      <c r="AV440" s="9"/>
      <c r="AW440" s="9">
        <f>AQ440+AS440+AT440+AU440+AV440</f>
        <v>17059</v>
      </c>
      <c r="AX440" s="10">
        <f>AR440+AV440</f>
        <v>0</v>
      </c>
      <c r="AY440" s="9"/>
      <c r="AZ440" s="9"/>
      <c r="BA440" s="9"/>
      <c r="BB440" s="9"/>
      <c r="BC440" s="9">
        <f>AW440+AY440+AZ440+BA440+BB440</f>
        <v>17059</v>
      </c>
      <c r="BD440" s="10">
        <f>AX440+BB440</f>
        <v>0</v>
      </c>
    </row>
    <row r="441" spans="1:56" ht="21" hidden="1" customHeight="1">
      <c r="A441" s="29" t="s">
        <v>15</v>
      </c>
      <c r="B441" s="27">
        <v>910</v>
      </c>
      <c r="C441" s="27" t="s">
        <v>29</v>
      </c>
      <c r="D441" s="27" t="s">
        <v>76</v>
      </c>
      <c r="E441" s="27" t="s">
        <v>467</v>
      </c>
      <c r="F441" s="27"/>
      <c r="G441" s="9">
        <f t="shared" ref="G441:V443" si="861">G442</f>
        <v>6180</v>
      </c>
      <c r="H441" s="9">
        <f t="shared" si="861"/>
        <v>0</v>
      </c>
      <c r="I441" s="9">
        <f t="shared" si="861"/>
        <v>0</v>
      </c>
      <c r="J441" s="9">
        <f t="shared" si="861"/>
        <v>88</v>
      </c>
      <c r="K441" s="9">
        <f t="shared" si="861"/>
        <v>0</v>
      </c>
      <c r="L441" s="9">
        <f t="shared" si="861"/>
        <v>0</v>
      </c>
      <c r="M441" s="9">
        <f t="shared" si="861"/>
        <v>6268</v>
      </c>
      <c r="N441" s="9">
        <f t="shared" si="861"/>
        <v>0</v>
      </c>
      <c r="O441" s="9">
        <f t="shared" si="861"/>
        <v>0</v>
      </c>
      <c r="P441" s="9">
        <f t="shared" si="861"/>
        <v>0</v>
      </c>
      <c r="Q441" s="9">
        <f t="shared" si="861"/>
        <v>0</v>
      </c>
      <c r="R441" s="9">
        <f t="shared" si="861"/>
        <v>0</v>
      </c>
      <c r="S441" s="9">
        <f t="shared" si="861"/>
        <v>6268</v>
      </c>
      <c r="T441" s="9">
        <f t="shared" si="861"/>
        <v>0</v>
      </c>
      <c r="U441" s="9">
        <f t="shared" si="861"/>
        <v>0</v>
      </c>
      <c r="V441" s="9">
        <f t="shared" si="861"/>
        <v>0</v>
      </c>
      <c r="W441" s="9">
        <f t="shared" ref="U441:AJ443" si="862">W442</f>
        <v>0</v>
      </c>
      <c r="X441" s="9">
        <f t="shared" si="862"/>
        <v>0</v>
      </c>
      <c r="Y441" s="9">
        <f t="shared" si="862"/>
        <v>6268</v>
      </c>
      <c r="Z441" s="9">
        <f t="shared" si="862"/>
        <v>0</v>
      </c>
      <c r="AA441" s="9">
        <f t="shared" si="862"/>
        <v>0</v>
      </c>
      <c r="AB441" s="9">
        <f t="shared" si="862"/>
        <v>0</v>
      </c>
      <c r="AC441" s="9">
        <f t="shared" si="862"/>
        <v>0</v>
      </c>
      <c r="AD441" s="9">
        <f t="shared" si="862"/>
        <v>0</v>
      </c>
      <c r="AE441" s="9">
        <f t="shared" si="862"/>
        <v>6268</v>
      </c>
      <c r="AF441" s="9">
        <f t="shared" si="862"/>
        <v>0</v>
      </c>
      <c r="AG441" s="9">
        <f t="shared" si="862"/>
        <v>0</v>
      </c>
      <c r="AH441" s="9">
        <f t="shared" si="862"/>
        <v>0</v>
      </c>
      <c r="AI441" s="9">
        <f t="shared" si="862"/>
        <v>0</v>
      </c>
      <c r="AJ441" s="9">
        <f t="shared" si="862"/>
        <v>0</v>
      </c>
      <c r="AK441" s="9">
        <f t="shared" ref="AG441:AR443" si="863">AK442</f>
        <v>6268</v>
      </c>
      <c r="AL441" s="9">
        <f t="shared" si="863"/>
        <v>0</v>
      </c>
      <c r="AM441" s="9">
        <f t="shared" si="863"/>
        <v>0</v>
      </c>
      <c r="AN441" s="9">
        <f t="shared" si="863"/>
        <v>13199</v>
      </c>
      <c r="AO441" s="9">
        <f t="shared" si="863"/>
        <v>0</v>
      </c>
      <c r="AP441" s="9">
        <f t="shared" si="863"/>
        <v>0</v>
      </c>
      <c r="AQ441" s="9">
        <f t="shared" si="863"/>
        <v>19467</v>
      </c>
      <c r="AR441" s="9">
        <f t="shared" si="863"/>
        <v>0</v>
      </c>
      <c r="AS441" s="9">
        <f>AS442+AS447</f>
        <v>838</v>
      </c>
      <c r="AT441" s="9">
        <f t="shared" ref="AT441:AX441" si="864">AT442+AT447</f>
        <v>0</v>
      </c>
      <c r="AU441" s="9">
        <f t="shared" si="864"/>
        <v>0</v>
      </c>
      <c r="AV441" s="9">
        <f t="shared" si="864"/>
        <v>0</v>
      </c>
      <c r="AW441" s="9">
        <f t="shared" si="864"/>
        <v>20305</v>
      </c>
      <c r="AX441" s="9">
        <f t="shared" si="864"/>
        <v>0</v>
      </c>
      <c r="AY441" s="9">
        <f>AY442+AY447</f>
        <v>0</v>
      </c>
      <c r="AZ441" s="9">
        <f t="shared" ref="AZ441:BD441" si="865">AZ442+AZ447</f>
        <v>0</v>
      </c>
      <c r="BA441" s="9">
        <f t="shared" si="865"/>
        <v>0</v>
      </c>
      <c r="BB441" s="9">
        <f t="shared" si="865"/>
        <v>0</v>
      </c>
      <c r="BC441" s="9">
        <f t="shared" si="865"/>
        <v>20305</v>
      </c>
      <c r="BD441" s="9">
        <f t="shared" si="865"/>
        <v>0</v>
      </c>
    </row>
    <row r="442" spans="1:56" ht="20.25" hidden="1" customHeight="1">
      <c r="A442" s="53" t="s">
        <v>113</v>
      </c>
      <c r="B442" s="27">
        <v>910</v>
      </c>
      <c r="C442" s="27" t="s">
        <v>29</v>
      </c>
      <c r="D442" s="27" t="s">
        <v>76</v>
      </c>
      <c r="E442" s="27" t="s">
        <v>468</v>
      </c>
      <c r="F442" s="27"/>
      <c r="G442" s="9">
        <f t="shared" si="861"/>
        <v>6180</v>
      </c>
      <c r="H442" s="9">
        <f t="shared" si="861"/>
        <v>0</v>
      </c>
      <c r="I442" s="9">
        <f t="shared" si="861"/>
        <v>0</v>
      </c>
      <c r="J442" s="9">
        <f t="shared" si="861"/>
        <v>88</v>
      </c>
      <c r="K442" s="9">
        <f t="shared" si="861"/>
        <v>0</v>
      </c>
      <c r="L442" s="9">
        <f t="shared" si="861"/>
        <v>0</v>
      </c>
      <c r="M442" s="9">
        <f t="shared" si="861"/>
        <v>6268</v>
      </c>
      <c r="N442" s="9">
        <f t="shared" si="861"/>
        <v>0</v>
      </c>
      <c r="O442" s="9">
        <f t="shared" si="861"/>
        <v>0</v>
      </c>
      <c r="P442" s="9">
        <f t="shared" si="861"/>
        <v>0</v>
      </c>
      <c r="Q442" s="9">
        <f t="shared" si="861"/>
        <v>0</v>
      </c>
      <c r="R442" s="9">
        <f t="shared" si="861"/>
        <v>0</v>
      </c>
      <c r="S442" s="9">
        <f t="shared" si="861"/>
        <v>6268</v>
      </c>
      <c r="T442" s="9">
        <f t="shared" si="861"/>
        <v>0</v>
      </c>
      <c r="U442" s="9">
        <f t="shared" si="862"/>
        <v>0</v>
      </c>
      <c r="V442" s="9">
        <f t="shared" si="862"/>
        <v>0</v>
      </c>
      <c r="W442" s="9">
        <f t="shared" si="862"/>
        <v>0</v>
      </c>
      <c r="X442" s="9">
        <f t="shared" si="862"/>
        <v>0</v>
      </c>
      <c r="Y442" s="9">
        <f t="shared" si="862"/>
        <v>6268</v>
      </c>
      <c r="Z442" s="9">
        <f t="shared" si="862"/>
        <v>0</v>
      </c>
      <c r="AA442" s="9">
        <f t="shared" si="862"/>
        <v>0</v>
      </c>
      <c r="AB442" s="9">
        <f t="shared" si="862"/>
        <v>0</v>
      </c>
      <c r="AC442" s="9">
        <f t="shared" si="862"/>
        <v>0</v>
      </c>
      <c r="AD442" s="9">
        <f t="shared" si="862"/>
        <v>0</v>
      </c>
      <c r="AE442" s="9">
        <f t="shared" si="862"/>
        <v>6268</v>
      </c>
      <c r="AF442" s="9">
        <f t="shared" si="862"/>
        <v>0</v>
      </c>
      <c r="AG442" s="9">
        <f t="shared" si="863"/>
        <v>0</v>
      </c>
      <c r="AH442" s="9">
        <f t="shared" si="863"/>
        <v>0</v>
      </c>
      <c r="AI442" s="9">
        <f t="shared" si="863"/>
        <v>0</v>
      </c>
      <c r="AJ442" s="9">
        <f t="shared" si="863"/>
        <v>0</v>
      </c>
      <c r="AK442" s="9">
        <f>AK443+AK445</f>
        <v>6268</v>
      </c>
      <c r="AL442" s="9">
        <f>AL443+AL445</f>
        <v>0</v>
      </c>
      <c r="AM442" s="9">
        <f>AM443+AM445</f>
        <v>0</v>
      </c>
      <c r="AN442" s="9">
        <f t="shared" ref="AN442:AP442" si="866">AN443+AN445</f>
        <v>13199</v>
      </c>
      <c r="AO442" s="9">
        <f t="shared" si="866"/>
        <v>0</v>
      </c>
      <c r="AP442" s="9">
        <f t="shared" si="866"/>
        <v>0</v>
      </c>
      <c r="AQ442" s="9">
        <f>AQ443+AQ445</f>
        <v>19467</v>
      </c>
      <c r="AR442" s="9">
        <f>AR443+AR445</f>
        <v>0</v>
      </c>
      <c r="AS442" s="9">
        <f>AS443+AS445</f>
        <v>0</v>
      </c>
      <c r="AT442" s="9">
        <f t="shared" ref="AT442:AV442" si="867">AT443+AT445</f>
        <v>0</v>
      </c>
      <c r="AU442" s="9">
        <f t="shared" si="867"/>
        <v>0</v>
      </c>
      <c r="AV442" s="9">
        <f t="shared" si="867"/>
        <v>0</v>
      </c>
      <c r="AW442" s="9">
        <f>AW443+AW445</f>
        <v>19467</v>
      </c>
      <c r="AX442" s="9">
        <f>AX443+AX445</f>
        <v>0</v>
      </c>
      <c r="AY442" s="9">
        <f>AY443+AY445</f>
        <v>0</v>
      </c>
      <c r="AZ442" s="9">
        <f t="shared" ref="AZ442:BB442" si="868">AZ443+AZ445</f>
        <v>0</v>
      </c>
      <c r="BA442" s="9">
        <f t="shared" si="868"/>
        <v>0</v>
      </c>
      <c r="BB442" s="9">
        <f t="shared" si="868"/>
        <v>0</v>
      </c>
      <c r="BC442" s="9">
        <f>BC443+BC445</f>
        <v>19467</v>
      </c>
      <c r="BD442" s="9">
        <f>BD443+BD445</f>
        <v>0</v>
      </c>
    </row>
    <row r="443" spans="1:56" ht="33.6" hidden="1">
      <c r="A443" s="29" t="s">
        <v>12</v>
      </c>
      <c r="B443" s="27">
        <v>910</v>
      </c>
      <c r="C443" s="27" t="s">
        <v>29</v>
      </c>
      <c r="D443" s="27" t="s">
        <v>76</v>
      </c>
      <c r="E443" s="27" t="s">
        <v>468</v>
      </c>
      <c r="F443" s="27" t="s">
        <v>13</v>
      </c>
      <c r="G443" s="9">
        <f t="shared" si="861"/>
        <v>6180</v>
      </c>
      <c r="H443" s="9">
        <f t="shared" si="861"/>
        <v>0</v>
      </c>
      <c r="I443" s="9">
        <f t="shared" si="861"/>
        <v>0</v>
      </c>
      <c r="J443" s="9">
        <f t="shared" si="861"/>
        <v>88</v>
      </c>
      <c r="K443" s="9">
        <f t="shared" si="861"/>
        <v>0</v>
      </c>
      <c r="L443" s="9">
        <f t="shared" si="861"/>
        <v>0</v>
      </c>
      <c r="M443" s="9">
        <f t="shared" si="861"/>
        <v>6268</v>
      </c>
      <c r="N443" s="9">
        <f t="shared" si="861"/>
        <v>0</v>
      </c>
      <c r="O443" s="9">
        <f t="shared" si="861"/>
        <v>0</v>
      </c>
      <c r="P443" s="9">
        <f t="shared" si="861"/>
        <v>0</v>
      </c>
      <c r="Q443" s="9">
        <f t="shared" si="861"/>
        <v>0</v>
      </c>
      <c r="R443" s="9">
        <f t="shared" si="861"/>
        <v>0</v>
      </c>
      <c r="S443" s="9">
        <f t="shared" si="861"/>
        <v>6268</v>
      </c>
      <c r="T443" s="9">
        <f t="shared" si="861"/>
        <v>0</v>
      </c>
      <c r="U443" s="9">
        <f t="shared" si="862"/>
        <v>0</v>
      </c>
      <c r="V443" s="9">
        <f t="shared" si="862"/>
        <v>0</v>
      </c>
      <c r="W443" s="9">
        <f t="shared" si="862"/>
        <v>0</v>
      </c>
      <c r="X443" s="9">
        <f t="shared" si="862"/>
        <v>0</v>
      </c>
      <c r="Y443" s="9">
        <f t="shared" si="862"/>
        <v>6268</v>
      </c>
      <c r="Z443" s="9">
        <f t="shared" si="862"/>
        <v>0</v>
      </c>
      <c r="AA443" s="9">
        <f t="shared" si="862"/>
        <v>0</v>
      </c>
      <c r="AB443" s="9">
        <f t="shared" si="862"/>
        <v>0</v>
      </c>
      <c r="AC443" s="9">
        <f t="shared" si="862"/>
        <v>0</v>
      </c>
      <c r="AD443" s="9">
        <f t="shared" si="862"/>
        <v>0</v>
      </c>
      <c r="AE443" s="9">
        <f t="shared" si="862"/>
        <v>6268</v>
      </c>
      <c r="AF443" s="9">
        <f t="shared" si="862"/>
        <v>0</v>
      </c>
      <c r="AG443" s="9">
        <f t="shared" si="863"/>
        <v>0</v>
      </c>
      <c r="AH443" s="9">
        <f t="shared" si="863"/>
        <v>0</v>
      </c>
      <c r="AI443" s="9">
        <f t="shared" si="863"/>
        <v>0</v>
      </c>
      <c r="AJ443" s="9">
        <f t="shared" si="863"/>
        <v>0</v>
      </c>
      <c r="AK443" s="9">
        <f t="shared" si="863"/>
        <v>6268</v>
      </c>
      <c r="AL443" s="9">
        <f t="shared" si="863"/>
        <v>0</v>
      </c>
      <c r="AM443" s="9">
        <f t="shared" si="863"/>
        <v>0</v>
      </c>
      <c r="AN443" s="9">
        <f t="shared" si="863"/>
        <v>0</v>
      </c>
      <c r="AO443" s="9">
        <f t="shared" si="863"/>
        <v>0</v>
      </c>
      <c r="AP443" s="9">
        <f t="shared" si="863"/>
        <v>0</v>
      </c>
      <c r="AQ443" s="9">
        <f t="shared" si="863"/>
        <v>6268</v>
      </c>
      <c r="AR443" s="9">
        <f t="shared" si="863"/>
        <v>0</v>
      </c>
      <c r="AS443" s="9">
        <f t="shared" ref="AS443:BD443" si="869">AS444</f>
        <v>0</v>
      </c>
      <c r="AT443" s="9">
        <f t="shared" si="869"/>
        <v>0</v>
      </c>
      <c r="AU443" s="9">
        <f t="shared" si="869"/>
        <v>0</v>
      </c>
      <c r="AV443" s="9">
        <f t="shared" si="869"/>
        <v>0</v>
      </c>
      <c r="AW443" s="9">
        <f t="shared" si="869"/>
        <v>6268</v>
      </c>
      <c r="AX443" s="9">
        <f t="shared" si="869"/>
        <v>0</v>
      </c>
      <c r="AY443" s="9">
        <f t="shared" si="869"/>
        <v>0</v>
      </c>
      <c r="AZ443" s="9">
        <f t="shared" si="869"/>
        <v>0</v>
      </c>
      <c r="BA443" s="9">
        <f t="shared" si="869"/>
        <v>0</v>
      </c>
      <c r="BB443" s="9">
        <f t="shared" si="869"/>
        <v>0</v>
      </c>
      <c r="BC443" s="9">
        <f t="shared" si="869"/>
        <v>6268</v>
      </c>
      <c r="BD443" s="9">
        <f t="shared" si="869"/>
        <v>0</v>
      </c>
    </row>
    <row r="444" spans="1:56" ht="18.75" hidden="1" customHeight="1">
      <c r="A444" s="53" t="s">
        <v>24</v>
      </c>
      <c r="B444" s="27">
        <v>910</v>
      </c>
      <c r="C444" s="27" t="s">
        <v>29</v>
      </c>
      <c r="D444" s="27" t="s">
        <v>76</v>
      </c>
      <c r="E444" s="27" t="s">
        <v>468</v>
      </c>
      <c r="F444" s="27" t="s">
        <v>36</v>
      </c>
      <c r="G444" s="9">
        <f>4580+1600</f>
        <v>6180</v>
      </c>
      <c r="H444" s="9"/>
      <c r="I444" s="9"/>
      <c r="J444" s="9">
        <v>88</v>
      </c>
      <c r="K444" s="9"/>
      <c r="L444" s="9"/>
      <c r="M444" s="9">
        <f>G444+I444+J444+K444+L444</f>
        <v>6268</v>
      </c>
      <c r="N444" s="10">
        <f>H444+L444</f>
        <v>0</v>
      </c>
      <c r="O444" s="9"/>
      <c r="P444" s="9"/>
      <c r="Q444" s="9"/>
      <c r="R444" s="9"/>
      <c r="S444" s="9">
        <f>M444+O444+P444+Q444+R444</f>
        <v>6268</v>
      </c>
      <c r="T444" s="10">
        <f>N444+R444</f>
        <v>0</v>
      </c>
      <c r="U444" s="9"/>
      <c r="V444" s="9"/>
      <c r="W444" s="9"/>
      <c r="X444" s="9"/>
      <c r="Y444" s="9">
        <f>S444+U444+V444+W444+X444</f>
        <v>6268</v>
      </c>
      <c r="Z444" s="10">
        <f>T444+X444</f>
        <v>0</v>
      </c>
      <c r="AA444" s="9"/>
      <c r="AB444" s="9"/>
      <c r="AC444" s="9"/>
      <c r="AD444" s="9"/>
      <c r="AE444" s="9">
        <f>Y444+AA444+AB444+AC444+AD444</f>
        <v>6268</v>
      </c>
      <c r="AF444" s="10">
        <f>Z444+AD444</f>
        <v>0</v>
      </c>
      <c r="AG444" s="9"/>
      <c r="AH444" s="9"/>
      <c r="AI444" s="9"/>
      <c r="AJ444" s="9"/>
      <c r="AK444" s="9">
        <f>AE444+AG444+AH444+AI444+AJ444</f>
        <v>6268</v>
      </c>
      <c r="AL444" s="10">
        <f>AF444+AJ444</f>
        <v>0</v>
      </c>
      <c r="AM444" s="9"/>
      <c r="AN444" s="9"/>
      <c r="AO444" s="9"/>
      <c r="AP444" s="9"/>
      <c r="AQ444" s="9">
        <f>AK444+AM444+AN444+AO444+AP444</f>
        <v>6268</v>
      </c>
      <c r="AR444" s="10">
        <f>AL444+AP444</f>
        <v>0</v>
      </c>
      <c r="AS444" s="9"/>
      <c r="AT444" s="9"/>
      <c r="AU444" s="9"/>
      <c r="AV444" s="9"/>
      <c r="AW444" s="9">
        <f>AQ444+AS444+AT444+AU444+AV444</f>
        <v>6268</v>
      </c>
      <c r="AX444" s="10">
        <f>AR444+AV444</f>
        <v>0</v>
      </c>
      <c r="AY444" s="9"/>
      <c r="AZ444" s="9"/>
      <c r="BA444" s="9"/>
      <c r="BB444" s="9"/>
      <c r="BC444" s="9">
        <f>AW444+AY444+AZ444+BA444+BB444</f>
        <v>6268</v>
      </c>
      <c r="BD444" s="10">
        <f>AX444+BB444</f>
        <v>0</v>
      </c>
    </row>
    <row r="445" spans="1:56" ht="18.75" hidden="1" customHeight="1">
      <c r="A445" s="29" t="s">
        <v>66</v>
      </c>
      <c r="B445" s="27">
        <v>910</v>
      </c>
      <c r="C445" s="27" t="s">
        <v>29</v>
      </c>
      <c r="D445" s="27" t="s">
        <v>76</v>
      </c>
      <c r="E445" s="27" t="s">
        <v>468</v>
      </c>
      <c r="F445" s="27" t="s">
        <v>67</v>
      </c>
      <c r="G445" s="9"/>
      <c r="H445" s="9"/>
      <c r="I445" s="9"/>
      <c r="J445" s="9"/>
      <c r="K445" s="9"/>
      <c r="L445" s="9"/>
      <c r="M445" s="9"/>
      <c r="N445" s="10"/>
      <c r="O445" s="9"/>
      <c r="P445" s="9"/>
      <c r="Q445" s="9"/>
      <c r="R445" s="9"/>
      <c r="S445" s="9"/>
      <c r="T445" s="10"/>
      <c r="U445" s="9"/>
      <c r="V445" s="9"/>
      <c r="W445" s="9"/>
      <c r="X445" s="9"/>
      <c r="Y445" s="9"/>
      <c r="Z445" s="10"/>
      <c r="AA445" s="9"/>
      <c r="AB445" s="9"/>
      <c r="AC445" s="9"/>
      <c r="AD445" s="9"/>
      <c r="AE445" s="9"/>
      <c r="AF445" s="10"/>
      <c r="AG445" s="9"/>
      <c r="AH445" s="9"/>
      <c r="AI445" s="9"/>
      <c r="AJ445" s="9"/>
      <c r="AK445" s="9">
        <f>AK446</f>
        <v>0</v>
      </c>
      <c r="AL445" s="10">
        <f>AL446</f>
        <v>0</v>
      </c>
      <c r="AM445" s="9">
        <f>AM446</f>
        <v>0</v>
      </c>
      <c r="AN445" s="9">
        <f t="shared" ref="AN445:AP445" si="870">AN446</f>
        <v>13199</v>
      </c>
      <c r="AO445" s="9">
        <f t="shared" si="870"/>
        <v>0</v>
      </c>
      <c r="AP445" s="9">
        <f t="shared" si="870"/>
        <v>0</v>
      </c>
      <c r="AQ445" s="9">
        <f>AQ446</f>
        <v>13199</v>
      </c>
      <c r="AR445" s="9">
        <f>AR446</f>
        <v>0</v>
      </c>
      <c r="AS445" s="9">
        <f>AS446</f>
        <v>0</v>
      </c>
      <c r="AT445" s="9">
        <f t="shared" ref="AT445:AV445" si="871">AT446</f>
        <v>0</v>
      </c>
      <c r="AU445" s="9">
        <f t="shared" si="871"/>
        <v>0</v>
      </c>
      <c r="AV445" s="9">
        <f t="shared" si="871"/>
        <v>0</v>
      </c>
      <c r="AW445" s="9">
        <f>AW446</f>
        <v>13199</v>
      </c>
      <c r="AX445" s="9">
        <f>AX446</f>
        <v>0</v>
      </c>
      <c r="AY445" s="9">
        <f>AY446</f>
        <v>0</v>
      </c>
      <c r="AZ445" s="9">
        <f t="shared" ref="AZ445:BB445" si="872">AZ446</f>
        <v>0</v>
      </c>
      <c r="BA445" s="9">
        <f t="shared" si="872"/>
        <v>0</v>
      </c>
      <c r="BB445" s="9">
        <f t="shared" si="872"/>
        <v>0</v>
      </c>
      <c r="BC445" s="9">
        <f>BC446</f>
        <v>13199</v>
      </c>
      <c r="BD445" s="9">
        <f>BD446</f>
        <v>0</v>
      </c>
    </row>
    <row r="446" spans="1:56" ht="51.75" hidden="1" customHeight="1">
      <c r="A446" s="26" t="s">
        <v>414</v>
      </c>
      <c r="B446" s="27">
        <v>910</v>
      </c>
      <c r="C446" s="27" t="s">
        <v>29</v>
      </c>
      <c r="D446" s="27" t="s">
        <v>76</v>
      </c>
      <c r="E446" s="27" t="s">
        <v>468</v>
      </c>
      <c r="F446" s="27" t="s">
        <v>254</v>
      </c>
      <c r="G446" s="9"/>
      <c r="H446" s="9"/>
      <c r="I446" s="9"/>
      <c r="J446" s="9"/>
      <c r="K446" s="9"/>
      <c r="L446" s="9"/>
      <c r="M446" s="9"/>
      <c r="N446" s="10"/>
      <c r="O446" s="9"/>
      <c r="P446" s="9"/>
      <c r="Q446" s="9"/>
      <c r="R446" s="9"/>
      <c r="S446" s="9"/>
      <c r="T446" s="10"/>
      <c r="U446" s="9"/>
      <c r="V446" s="9"/>
      <c r="W446" s="9"/>
      <c r="X446" s="9"/>
      <c r="Y446" s="9"/>
      <c r="Z446" s="10"/>
      <c r="AA446" s="9"/>
      <c r="AB446" s="9"/>
      <c r="AC446" s="9"/>
      <c r="AD446" s="9"/>
      <c r="AE446" s="9"/>
      <c r="AF446" s="10"/>
      <c r="AG446" s="9"/>
      <c r="AH446" s="9"/>
      <c r="AI446" s="9"/>
      <c r="AJ446" s="9"/>
      <c r="AK446" s="9"/>
      <c r="AL446" s="10"/>
      <c r="AM446" s="9"/>
      <c r="AN446" s="9">
        <v>13199</v>
      </c>
      <c r="AO446" s="9"/>
      <c r="AP446" s="9"/>
      <c r="AQ446" s="9">
        <f t="shared" ref="AQ446" si="873">AK446+AM446+AN446+AO446+AP446</f>
        <v>13199</v>
      </c>
      <c r="AR446" s="10">
        <f>AL446+AP446</f>
        <v>0</v>
      </c>
      <c r="AS446" s="9"/>
      <c r="AT446" s="9"/>
      <c r="AU446" s="9"/>
      <c r="AV446" s="9"/>
      <c r="AW446" s="9">
        <f t="shared" ref="AW446" si="874">AQ446+AS446+AT446+AU446+AV446</f>
        <v>13199</v>
      </c>
      <c r="AX446" s="10">
        <f>AR446+AV446</f>
        <v>0</v>
      </c>
      <c r="AY446" s="9"/>
      <c r="AZ446" s="9"/>
      <c r="BA446" s="9"/>
      <c r="BB446" s="9"/>
      <c r="BC446" s="9">
        <f t="shared" ref="BC446" si="875">AW446+AY446+AZ446+BA446+BB446</f>
        <v>13199</v>
      </c>
      <c r="BD446" s="10">
        <f>AX446+BB446</f>
        <v>0</v>
      </c>
    </row>
    <row r="447" spans="1:56" ht="17.25" hidden="1" customHeight="1">
      <c r="A447" s="26" t="s">
        <v>169</v>
      </c>
      <c r="B447" s="27">
        <v>910</v>
      </c>
      <c r="C447" s="27" t="s">
        <v>29</v>
      </c>
      <c r="D447" s="27" t="s">
        <v>76</v>
      </c>
      <c r="E447" s="51" t="s">
        <v>723</v>
      </c>
      <c r="F447" s="27"/>
      <c r="G447" s="9"/>
      <c r="H447" s="9"/>
      <c r="I447" s="9"/>
      <c r="J447" s="9"/>
      <c r="K447" s="9"/>
      <c r="L447" s="9"/>
      <c r="M447" s="9"/>
      <c r="N447" s="10"/>
      <c r="O447" s="9"/>
      <c r="P447" s="9"/>
      <c r="Q447" s="9"/>
      <c r="R447" s="9"/>
      <c r="S447" s="9"/>
      <c r="T447" s="10"/>
      <c r="U447" s="9"/>
      <c r="V447" s="9"/>
      <c r="W447" s="9"/>
      <c r="X447" s="9"/>
      <c r="Y447" s="9"/>
      <c r="Z447" s="10"/>
      <c r="AA447" s="9"/>
      <c r="AB447" s="9"/>
      <c r="AC447" s="9"/>
      <c r="AD447" s="9"/>
      <c r="AE447" s="9"/>
      <c r="AF447" s="10"/>
      <c r="AG447" s="9"/>
      <c r="AH447" s="9"/>
      <c r="AI447" s="9"/>
      <c r="AJ447" s="9"/>
      <c r="AK447" s="9"/>
      <c r="AL447" s="10"/>
      <c r="AM447" s="9"/>
      <c r="AN447" s="9"/>
      <c r="AO447" s="9"/>
      <c r="AP447" s="9"/>
      <c r="AQ447" s="9"/>
      <c r="AR447" s="10"/>
      <c r="AS447" s="9">
        <f>AS448</f>
        <v>838</v>
      </c>
      <c r="AT447" s="9">
        <f t="shared" ref="AT447:BD448" si="876">AT448</f>
        <v>0</v>
      </c>
      <c r="AU447" s="9">
        <f t="shared" si="876"/>
        <v>0</v>
      </c>
      <c r="AV447" s="9">
        <f t="shared" si="876"/>
        <v>0</v>
      </c>
      <c r="AW447" s="9">
        <f t="shared" si="876"/>
        <v>838</v>
      </c>
      <c r="AX447" s="9">
        <f t="shared" si="876"/>
        <v>0</v>
      </c>
      <c r="AY447" s="9">
        <f>AY448</f>
        <v>0</v>
      </c>
      <c r="AZ447" s="9">
        <f t="shared" si="876"/>
        <v>0</v>
      </c>
      <c r="BA447" s="9">
        <f t="shared" si="876"/>
        <v>0</v>
      </c>
      <c r="BB447" s="9">
        <f t="shared" si="876"/>
        <v>0</v>
      </c>
      <c r="BC447" s="9">
        <f t="shared" si="876"/>
        <v>838</v>
      </c>
      <c r="BD447" s="9">
        <f t="shared" si="876"/>
        <v>0</v>
      </c>
    </row>
    <row r="448" spans="1:56" ht="30.75" hidden="1" customHeight="1">
      <c r="A448" s="26" t="s">
        <v>181</v>
      </c>
      <c r="B448" s="27">
        <v>910</v>
      </c>
      <c r="C448" s="27" t="s">
        <v>29</v>
      </c>
      <c r="D448" s="27" t="s">
        <v>76</v>
      </c>
      <c r="E448" s="51" t="s">
        <v>723</v>
      </c>
      <c r="F448" s="27" t="s">
        <v>182</v>
      </c>
      <c r="G448" s="9"/>
      <c r="H448" s="9"/>
      <c r="I448" s="9"/>
      <c r="J448" s="9"/>
      <c r="K448" s="9"/>
      <c r="L448" s="9"/>
      <c r="M448" s="9"/>
      <c r="N448" s="10"/>
      <c r="O448" s="9"/>
      <c r="P448" s="9"/>
      <c r="Q448" s="9"/>
      <c r="R448" s="9"/>
      <c r="S448" s="9"/>
      <c r="T448" s="10"/>
      <c r="U448" s="9"/>
      <c r="V448" s="9"/>
      <c r="W448" s="9"/>
      <c r="X448" s="9"/>
      <c r="Y448" s="9"/>
      <c r="Z448" s="10"/>
      <c r="AA448" s="9"/>
      <c r="AB448" s="9"/>
      <c r="AC448" s="9"/>
      <c r="AD448" s="9"/>
      <c r="AE448" s="9"/>
      <c r="AF448" s="10"/>
      <c r="AG448" s="9"/>
      <c r="AH448" s="9"/>
      <c r="AI448" s="9"/>
      <c r="AJ448" s="9"/>
      <c r="AK448" s="9"/>
      <c r="AL448" s="10"/>
      <c r="AM448" s="9"/>
      <c r="AN448" s="9"/>
      <c r="AO448" s="9"/>
      <c r="AP448" s="9"/>
      <c r="AQ448" s="9"/>
      <c r="AR448" s="10"/>
      <c r="AS448" s="9">
        <f>AS449</f>
        <v>838</v>
      </c>
      <c r="AT448" s="9">
        <f t="shared" si="876"/>
        <v>0</v>
      </c>
      <c r="AU448" s="9">
        <f t="shared" si="876"/>
        <v>0</v>
      </c>
      <c r="AV448" s="9">
        <f t="shared" si="876"/>
        <v>0</v>
      </c>
      <c r="AW448" s="9">
        <f t="shared" si="876"/>
        <v>838</v>
      </c>
      <c r="AX448" s="9">
        <f t="shared" si="876"/>
        <v>0</v>
      </c>
      <c r="AY448" s="9">
        <f>AY449</f>
        <v>0</v>
      </c>
      <c r="AZ448" s="9">
        <f t="shared" si="876"/>
        <v>0</v>
      </c>
      <c r="BA448" s="9">
        <f t="shared" si="876"/>
        <v>0</v>
      </c>
      <c r="BB448" s="9">
        <f t="shared" si="876"/>
        <v>0</v>
      </c>
      <c r="BC448" s="9">
        <f t="shared" si="876"/>
        <v>838</v>
      </c>
      <c r="BD448" s="9">
        <f t="shared" si="876"/>
        <v>0</v>
      </c>
    </row>
    <row r="449" spans="1:56" ht="16.5" hidden="1" customHeight="1">
      <c r="A449" s="26" t="s">
        <v>169</v>
      </c>
      <c r="B449" s="27">
        <v>910</v>
      </c>
      <c r="C449" s="27" t="s">
        <v>29</v>
      </c>
      <c r="D449" s="27" t="s">
        <v>76</v>
      </c>
      <c r="E449" s="51" t="s">
        <v>723</v>
      </c>
      <c r="F449" s="27" t="s">
        <v>183</v>
      </c>
      <c r="G449" s="9"/>
      <c r="H449" s="9"/>
      <c r="I449" s="9"/>
      <c r="J449" s="9"/>
      <c r="K449" s="9"/>
      <c r="L449" s="9"/>
      <c r="M449" s="9"/>
      <c r="N449" s="10"/>
      <c r="O449" s="9"/>
      <c r="P449" s="9"/>
      <c r="Q449" s="9"/>
      <c r="R449" s="9"/>
      <c r="S449" s="9"/>
      <c r="T449" s="10"/>
      <c r="U449" s="9"/>
      <c r="V449" s="9"/>
      <c r="W449" s="9"/>
      <c r="X449" s="9"/>
      <c r="Y449" s="9"/>
      <c r="Z449" s="10"/>
      <c r="AA449" s="9"/>
      <c r="AB449" s="9"/>
      <c r="AC449" s="9"/>
      <c r="AD449" s="9"/>
      <c r="AE449" s="9"/>
      <c r="AF449" s="10"/>
      <c r="AG449" s="9"/>
      <c r="AH449" s="9"/>
      <c r="AI449" s="9"/>
      <c r="AJ449" s="9"/>
      <c r="AK449" s="9"/>
      <c r="AL449" s="10"/>
      <c r="AM449" s="9"/>
      <c r="AN449" s="9"/>
      <c r="AO449" s="9"/>
      <c r="AP449" s="9"/>
      <c r="AQ449" s="9"/>
      <c r="AR449" s="10"/>
      <c r="AS449" s="9">
        <v>838</v>
      </c>
      <c r="AT449" s="9"/>
      <c r="AU449" s="9"/>
      <c r="AV449" s="9"/>
      <c r="AW449" s="9">
        <f t="shared" ref="AW449" si="877">AQ449+AS449+AT449+AU449+AV449</f>
        <v>838</v>
      </c>
      <c r="AX449" s="10">
        <f>AR449+AV449</f>
        <v>0</v>
      </c>
      <c r="AY449" s="9"/>
      <c r="AZ449" s="9"/>
      <c r="BA449" s="9"/>
      <c r="BB449" s="9"/>
      <c r="BC449" s="9">
        <f t="shared" ref="BC449" si="878">AW449+AY449+AZ449+BA449+BB449</f>
        <v>838</v>
      </c>
      <c r="BD449" s="10">
        <f>AX449+BB449</f>
        <v>0</v>
      </c>
    </row>
    <row r="450" spans="1:56" ht="21.75" hidden="1" customHeight="1">
      <c r="A450" s="29" t="s">
        <v>526</v>
      </c>
      <c r="B450" s="27">
        <v>910</v>
      </c>
      <c r="C450" s="27" t="s">
        <v>29</v>
      </c>
      <c r="D450" s="27" t="s">
        <v>76</v>
      </c>
      <c r="E450" s="51" t="s">
        <v>705</v>
      </c>
      <c r="F450" s="27"/>
      <c r="G450" s="9"/>
      <c r="H450" s="9"/>
      <c r="I450" s="9"/>
      <c r="J450" s="9"/>
      <c r="K450" s="9"/>
      <c r="L450" s="9"/>
      <c r="M450" s="9"/>
      <c r="N450" s="10"/>
      <c r="O450" s="9"/>
      <c r="P450" s="9"/>
      <c r="Q450" s="9"/>
      <c r="R450" s="9"/>
      <c r="S450" s="9"/>
      <c r="T450" s="10"/>
      <c r="U450" s="9"/>
      <c r="V450" s="9"/>
      <c r="W450" s="9"/>
      <c r="X450" s="9"/>
      <c r="Y450" s="9"/>
      <c r="Z450" s="10"/>
      <c r="AA450" s="9"/>
      <c r="AB450" s="9"/>
      <c r="AC450" s="9"/>
      <c r="AD450" s="9"/>
      <c r="AE450" s="9"/>
      <c r="AF450" s="10"/>
      <c r="AG450" s="9">
        <f>AG451</f>
        <v>391</v>
      </c>
      <c r="AH450" s="9">
        <f t="shared" ref="AH450:AW451" si="879">AH451</f>
        <v>0</v>
      </c>
      <c r="AI450" s="9">
        <f t="shared" si="879"/>
        <v>0</v>
      </c>
      <c r="AJ450" s="9">
        <f t="shared" si="879"/>
        <v>38759</v>
      </c>
      <c r="AK450" s="9">
        <f t="shared" si="879"/>
        <v>39150</v>
      </c>
      <c r="AL450" s="9">
        <f t="shared" si="879"/>
        <v>38759</v>
      </c>
      <c r="AM450" s="9">
        <f>AM451+AM453</f>
        <v>0</v>
      </c>
      <c r="AN450" s="9">
        <f t="shared" ref="AN450:AR450" si="880">AN451+AN453</f>
        <v>0</v>
      </c>
      <c r="AO450" s="9">
        <f t="shared" si="880"/>
        <v>0</v>
      </c>
      <c r="AP450" s="9">
        <f t="shared" si="880"/>
        <v>0</v>
      </c>
      <c r="AQ450" s="9">
        <f t="shared" si="880"/>
        <v>39150</v>
      </c>
      <c r="AR450" s="9">
        <f t="shared" si="880"/>
        <v>38759</v>
      </c>
      <c r="AS450" s="9">
        <f>AS451+AS453</f>
        <v>-391</v>
      </c>
      <c r="AT450" s="9">
        <f t="shared" ref="AT450:AX450" si="881">AT451+AT453</f>
        <v>0</v>
      </c>
      <c r="AU450" s="9">
        <f t="shared" si="881"/>
        <v>0</v>
      </c>
      <c r="AV450" s="9">
        <f t="shared" si="881"/>
        <v>-38759</v>
      </c>
      <c r="AW450" s="9">
        <f t="shared" si="881"/>
        <v>0</v>
      </c>
      <c r="AX450" s="9">
        <f t="shared" si="881"/>
        <v>0</v>
      </c>
      <c r="AY450" s="9">
        <f>AY451+AY453</f>
        <v>0</v>
      </c>
      <c r="AZ450" s="9">
        <f t="shared" ref="AZ450:BD450" si="882">AZ451+AZ453</f>
        <v>0</v>
      </c>
      <c r="BA450" s="9">
        <f t="shared" si="882"/>
        <v>0</v>
      </c>
      <c r="BB450" s="9">
        <f t="shared" si="882"/>
        <v>0</v>
      </c>
      <c r="BC450" s="9">
        <f t="shared" si="882"/>
        <v>0</v>
      </c>
      <c r="BD450" s="9">
        <f t="shared" si="882"/>
        <v>0</v>
      </c>
    </row>
    <row r="451" spans="1:56" ht="36" hidden="1" customHeight="1">
      <c r="A451" s="26" t="s">
        <v>244</v>
      </c>
      <c r="B451" s="27">
        <v>910</v>
      </c>
      <c r="C451" s="27" t="s">
        <v>29</v>
      </c>
      <c r="D451" s="27" t="s">
        <v>76</v>
      </c>
      <c r="E451" s="51" t="s">
        <v>705</v>
      </c>
      <c r="F451" s="27" t="s">
        <v>31</v>
      </c>
      <c r="G451" s="9"/>
      <c r="H451" s="9"/>
      <c r="I451" s="9"/>
      <c r="J451" s="9"/>
      <c r="K451" s="9"/>
      <c r="L451" s="9"/>
      <c r="M451" s="9"/>
      <c r="N451" s="10"/>
      <c r="O451" s="9"/>
      <c r="P451" s="9"/>
      <c r="Q451" s="9"/>
      <c r="R451" s="9"/>
      <c r="S451" s="9"/>
      <c r="T451" s="10"/>
      <c r="U451" s="9"/>
      <c r="V451" s="9"/>
      <c r="W451" s="9"/>
      <c r="X451" s="9"/>
      <c r="Y451" s="9"/>
      <c r="Z451" s="10"/>
      <c r="AA451" s="9"/>
      <c r="AB451" s="9"/>
      <c r="AC451" s="9"/>
      <c r="AD451" s="9"/>
      <c r="AE451" s="9"/>
      <c r="AF451" s="10"/>
      <c r="AG451" s="9">
        <f>AG452</f>
        <v>391</v>
      </c>
      <c r="AH451" s="9">
        <f t="shared" si="879"/>
        <v>0</v>
      </c>
      <c r="AI451" s="9">
        <f t="shared" si="879"/>
        <v>0</v>
      </c>
      <c r="AJ451" s="9">
        <f t="shared" si="879"/>
        <v>38759</v>
      </c>
      <c r="AK451" s="9">
        <f t="shared" si="879"/>
        <v>39150</v>
      </c>
      <c r="AL451" s="9">
        <f t="shared" si="879"/>
        <v>38759</v>
      </c>
      <c r="AM451" s="9">
        <f>AM452</f>
        <v>-391</v>
      </c>
      <c r="AN451" s="9">
        <f t="shared" si="879"/>
        <v>0</v>
      </c>
      <c r="AO451" s="9">
        <f t="shared" si="879"/>
        <v>0</v>
      </c>
      <c r="AP451" s="9">
        <f t="shared" si="879"/>
        <v>-38759</v>
      </c>
      <c r="AQ451" s="9">
        <f t="shared" si="879"/>
        <v>0</v>
      </c>
      <c r="AR451" s="9">
        <f t="shared" si="879"/>
        <v>0</v>
      </c>
      <c r="AS451" s="9">
        <f>AS452</f>
        <v>0</v>
      </c>
      <c r="AT451" s="9">
        <f t="shared" si="879"/>
        <v>0</v>
      </c>
      <c r="AU451" s="9">
        <f t="shared" si="879"/>
        <v>0</v>
      </c>
      <c r="AV451" s="9">
        <f t="shared" si="879"/>
        <v>0</v>
      </c>
      <c r="AW451" s="9">
        <f t="shared" si="879"/>
        <v>0</v>
      </c>
      <c r="AX451" s="9">
        <f t="shared" ref="AX451" si="883">AX452</f>
        <v>0</v>
      </c>
      <c r="AY451" s="9">
        <f>AY452</f>
        <v>0</v>
      </c>
      <c r="AZ451" s="9">
        <f t="shared" ref="AZ451:BD451" si="884">AZ452</f>
        <v>0</v>
      </c>
      <c r="BA451" s="9">
        <f t="shared" si="884"/>
        <v>0</v>
      </c>
      <c r="BB451" s="9">
        <f t="shared" si="884"/>
        <v>0</v>
      </c>
      <c r="BC451" s="9">
        <f t="shared" si="884"/>
        <v>0</v>
      </c>
      <c r="BD451" s="9">
        <f t="shared" si="884"/>
        <v>0</v>
      </c>
    </row>
    <row r="452" spans="1:56" ht="33.6" hidden="1">
      <c r="A452" s="26" t="s">
        <v>37</v>
      </c>
      <c r="B452" s="27">
        <v>910</v>
      </c>
      <c r="C452" s="27" t="s">
        <v>29</v>
      </c>
      <c r="D452" s="27" t="s">
        <v>76</v>
      </c>
      <c r="E452" s="51" t="s">
        <v>705</v>
      </c>
      <c r="F452" s="27" t="s">
        <v>38</v>
      </c>
      <c r="G452" s="9"/>
      <c r="H452" s="9"/>
      <c r="I452" s="9"/>
      <c r="J452" s="9"/>
      <c r="K452" s="9"/>
      <c r="L452" s="9"/>
      <c r="M452" s="9"/>
      <c r="N452" s="10"/>
      <c r="O452" s="9"/>
      <c r="P452" s="9"/>
      <c r="Q452" s="9"/>
      <c r="R452" s="9"/>
      <c r="S452" s="9"/>
      <c r="T452" s="10"/>
      <c r="U452" s="9"/>
      <c r="V452" s="9"/>
      <c r="W452" s="9"/>
      <c r="X452" s="9"/>
      <c r="Y452" s="9"/>
      <c r="Z452" s="10"/>
      <c r="AA452" s="9"/>
      <c r="AB452" s="9"/>
      <c r="AC452" s="9"/>
      <c r="AD452" s="9"/>
      <c r="AE452" s="9"/>
      <c r="AF452" s="10"/>
      <c r="AG452" s="9">
        <v>391</v>
      </c>
      <c r="AH452" s="9"/>
      <c r="AI452" s="9"/>
      <c r="AJ452" s="9">
        <v>38759</v>
      </c>
      <c r="AK452" s="9">
        <f>AE452+AG452+AH452+AI452+AJ452</f>
        <v>39150</v>
      </c>
      <c r="AL452" s="9">
        <f>AF452+AJ452</f>
        <v>38759</v>
      </c>
      <c r="AM452" s="9">
        <v>-391</v>
      </c>
      <c r="AN452" s="9"/>
      <c r="AO452" s="9"/>
      <c r="AP452" s="9">
        <v>-38759</v>
      </c>
      <c r="AQ452" s="9">
        <f>AK452+AM452+AN452+AO452+AP452</f>
        <v>0</v>
      </c>
      <c r="AR452" s="9">
        <f>AL452+AP452</f>
        <v>0</v>
      </c>
      <c r="AS452" s="9"/>
      <c r="AT452" s="9"/>
      <c r="AU452" s="9"/>
      <c r="AV452" s="9"/>
      <c r="AW452" s="9">
        <f>AQ452+AS452+AT452+AU452+AV452</f>
        <v>0</v>
      </c>
      <c r="AX452" s="9">
        <f>AR452+AV452</f>
        <v>0</v>
      </c>
      <c r="AY452" s="9"/>
      <c r="AZ452" s="9"/>
      <c r="BA452" s="9"/>
      <c r="BB452" s="9"/>
      <c r="BC452" s="9">
        <f>AW452+AY452+AZ452+BA452+BB452</f>
        <v>0</v>
      </c>
      <c r="BD452" s="9">
        <f>AX452+BB452</f>
        <v>0</v>
      </c>
    </row>
    <row r="453" spans="1:56" ht="33.6" hidden="1">
      <c r="A453" s="26" t="s">
        <v>181</v>
      </c>
      <c r="B453" s="27">
        <v>910</v>
      </c>
      <c r="C453" s="27" t="s">
        <v>29</v>
      </c>
      <c r="D453" s="27" t="s">
        <v>76</v>
      </c>
      <c r="E453" s="51" t="s">
        <v>705</v>
      </c>
      <c r="F453" s="27" t="s">
        <v>182</v>
      </c>
      <c r="G453" s="9"/>
      <c r="H453" s="9"/>
      <c r="I453" s="9"/>
      <c r="J453" s="9"/>
      <c r="K453" s="9"/>
      <c r="L453" s="9"/>
      <c r="M453" s="9"/>
      <c r="N453" s="10"/>
      <c r="O453" s="9"/>
      <c r="P453" s="9"/>
      <c r="Q453" s="9"/>
      <c r="R453" s="9"/>
      <c r="S453" s="9"/>
      <c r="T453" s="10"/>
      <c r="U453" s="9"/>
      <c r="V453" s="9"/>
      <c r="W453" s="9"/>
      <c r="X453" s="9"/>
      <c r="Y453" s="9"/>
      <c r="Z453" s="10"/>
      <c r="AA453" s="9"/>
      <c r="AB453" s="9"/>
      <c r="AC453" s="9"/>
      <c r="AD453" s="9"/>
      <c r="AE453" s="9"/>
      <c r="AF453" s="10"/>
      <c r="AG453" s="9"/>
      <c r="AH453" s="9"/>
      <c r="AI453" s="9"/>
      <c r="AJ453" s="9"/>
      <c r="AK453" s="9">
        <f>AK454</f>
        <v>0</v>
      </c>
      <c r="AL453" s="9">
        <f>AL454</f>
        <v>0</v>
      </c>
      <c r="AM453" s="9">
        <f>AM454</f>
        <v>391</v>
      </c>
      <c r="AN453" s="9">
        <f t="shared" ref="AN453:BD453" si="885">AN454</f>
        <v>0</v>
      </c>
      <c r="AO453" s="9">
        <f t="shared" si="885"/>
        <v>0</v>
      </c>
      <c r="AP453" s="9">
        <f t="shared" si="885"/>
        <v>38759</v>
      </c>
      <c r="AQ453" s="9">
        <f t="shared" si="885"/>
        <v>39150</v>
      </c>
      <c r="AR453" s="9">
        <f t="shared" si="885"/>
        <v>38759</v>
      </c>
      <c r="AS453" s="9">
        <f>AS454</f>
        <v>-391</v>
      </c>
      <c r="AT453" s="9">
        <f t="shared" si="885"/>
        <v>0</v>
      </c>
      <c r="AU453" s="9">
        <f t="shared" si="885"/>
        <v>0</v>
      </c>
      <c r="AV453" s="9">
        <f t="shared" si="885"/>
        <v>-38759</v>
      </c>
      <c r="AW453" s="9">
        <f t="shared" si="885"/>
        <v>0</v>
      </c>
      <c r="AX453" s="9">
        <f t="shared" si="885"/>
        <v>0</v>
      </c>
      <c r="AY453" s="9">
        <f>AY454</f>
        <v>0</v>
      </c>
      <c r="AZ453" s="9">
        <f t="shared" si="885"/>
        <v>0</v>
      </c>
      <c r="BA453" s="9">
        <f t="shared" si="885"/>
        <v>0</v>
      </c>
      <c r="BB453" s="9">
        <f t="shared" si="885"/>
        <v>0</v>
      </c>
      <c r="BC453" s="9">
        <f t="shared" si="885"/>
        <v>0</v>
      </c>
      <c r="BD453" s="9">
        <f t="shared" si="885"/>
        <v>0</v>
      </c>
    </row>
    <row r="454" spans="1:56" ht="20.25" hidden="1" customHeight="1">
      <c r="A454" s="26" t="s">
        <v>169</v>
      </c>
      <c r="B454" s="27">
        <v>910</v>
      </c>
      <c r="C454" s="27" t="s">
        <v>29</v>
      </c>
      <c r="D454" s="27" t="s">
        <v>76</v>
      </c>
      <c r="E454" s="51" t="s">
        <v>705</v>
      </c>
      <c r="F454" s="27" t="s">
        <v>183</v>
      </c>
      <c r="G454" s="9"/>
      <c r="H454" s="9"/>
      <c r="I454" s="9"/>
      <c r="J454" s="9"/>
      <c r="K454" s="9"/>
      <c r="L454" s="9"/>
      <c r="M454" s="9"/>
      <c r="N454" s="10"/>
      <c r="O454" s="9"/>
      <c r="P454" s="9"/>
      <c r="Q454" s="9"/>
      <c r="R454" s="9"/>
      <c r="S454" s="9"/>
      <c r="T454" s="10"/>
      <c r="U454" s="9"/>
      <c r="V454" s="9"/>
      <c r="W454" s="9"/>
      <c r="X454" s="9"/>
      <c r="Y454" s="9"/>
      <c r="Z454" s="10"/>
      <c r="AA454" s="9"/>
      <c r="AB454" s="9"/>
      <c r="AC454" s="9"/>
      <c r="AD454" s="9"/>
      <c r="AE454" s="9"/>
      <c r="AF454" s="10"/>
      <c r="AG454" s="9"/>
      <c r="AH454" s="9"/>
      <c r="AI454" s="9"/>
      <c r="AJ454" s="9"/>
      <c r="AK454" s="9"/>
      <c r="AL454" s="9"/>
      <c r="AM454" s="9">
        <v>391</v>
      </c>
      <c r="AN454" s="9"/>
      <c r="AO454" s="9"/>
      <c r="AP454" s="9">
        <v>38759</v>
      </c>
      <c r="AQ454" s="9">
        <f>AK454+AM454+AN454+AO454+AP454</f>
        <v>39150</v>
      </c>
      <c r="AR454" s="9">
        <f>AL454+AP454</f>
        <v>38759</v>
      </c>
      <c r="AS454" s="9">
        <v>-391</v>
      </c>
      <c r="AT454" s="9"/>
      <c r="AU454" s="9"/>
      <c r="AV454" s="9">
        <v>-38759</v>
      </c>
      <c r="AW454" s="9">
        <f>AQ454+AS454+AT454+AU454+AV454</f>
        <v>0</v>
      </c>
      <c r="AX454" s="9">
        <f>AR454+AV454</f>
        <v>0</v>
      </c>
      <c r="AY454" s="9"/>
      <c r="AZ454" s="9"/>
      <c r="BA454" s="9"/>
      <c r="BB454" s="9"/>
      <c r="BC454" s="9">
        <f>AW454+AY454+AZ454+BA454+BB454</f>
        <v>0</v>
      </c>
      <c r="BD454" s="9">
        <f>AX454+BB454</f>
        <v>0</v>
      </c>
    </row>
    <row r="455" spans="1:56" ht="21.75" hidden="1" customHeight="1">
      <c r="A455" s="29" t="s">
        <v>526</v>
      </c>
      <c r="B455" s="27">
        <v>910</v>
      </c>
      <c r="C455" s="27" t="s">
        <v>29</v>
      </c>
      <c r="D455" s="27" t="s">
        <v>76</v>
      </c>
      <c r="E455" s="51" t="s">
        <v>714</v>
      </c>
      <c r="F455" s="27"/>
      <c r="G455" s="9"/>
      <c r="H455" s="9"/>
      <c r="I455" s="9"/>
      <c r="J455" s="9"/>
      <c r="K455" s="9"/>
      <c r="L455" s="9"/>
      <c r="M455" s="9"/>
      <c r="N455" s="10"/>
      <c r="O455" s="9"/>
      <c r="P455" s="9"/>
      <c r="Q455" s="9"/>
      <c r="R455" s="9"/>
      <c r="S455" s="9"/>
      <c r="T455" s="10"/>
      <c r="U455" s="9"/>
      <c r="V455" s="9"/>
      <c r="W455" s="9"/>
      <c r="X455" s="9"/>
      <c r="Y455" s="9"/>
      <c r="Z455" s="10"/>
      <c r="AA455" s="9"/>
      <c r="AB455" s="9"/>
      <c r="AC455" s="9"/>
      <c r="AD455" s="9"/>
      <c r="AE455" s="9"/>
      <c r="AF455" s="10"/>
      <c r="AG455" s="9"/>
      <c r="AH455" s="9"/>
      <c r="AI455" s="9"/>
      <c r="AJ455" s="9"/>
      <c r="AK455" s="9">
        <f t="shared" ref="AK455:AR455" si="886">AK458</f>
        <v>0</v>
      </c>
      <c r="AL455" s="9">
        <f t="shared" si="886"/>
        <v>0</v>
      </c>
      <c r="AM455" s="9">
        <f t="shared" si="886"/>
        <v>0</v>
      </c>
      <c r="AN455" s="9">
        <f t="shared" si="886"/>
        <v>1556</v>
      </c>
      <c r="AO455" s="9">
        <f t="shared" si="886"/>
        <v>0</v>
      </c>
      <c r="AP455" s="9">
        <f t="shared" si="886"/>
        <v>8819</v>
      </c>
      <c r="AQ455" s="9">
        <f t="shared" si="886"/>
        <v>10375</v>
      </c>
      <c r="AR455" s="9">
        <f t="shared" si="886"/>
        <v>8819</v>
      </c>
      <c r="AS455" s="9">
        <f>AS456+AS458</f>
        <v>391</v>
      </c>
      <c r="AT455" s="9">
        <f t="shared" ref="AT455:AX455" si="887">AT456+AT458</f>
        <v>0</v>
      </c>
      <c r="AU455" s="9">
        <f t="shared" si="887"/>
        <v>0</v>
      </c>
      <c r="AV455" s="9">
        <f t="shared" si="887"/>
        <v>38759</v>
      </c>
      <c r="AW455" s="9">
        <f t="shared" si="887"/>
        <v>49525</v>
      </c>
      <c r="AX455" s="9">
        <f t="shared" si="887"/>
        <v>47578</v>
      </c>
      <c r="AY455" s="9">
        <f>AY456+AY458</f>
        <v>0</v>
      </c>
      <c r="AZ455" s="9">
        <f t="shared" ref="AZ455:BD455" si="888">AZ456+AZ458</f>
        <v>0</v>
      </c>
      <c r="BA455" s="9">
        <f t="shared" si="888"/>
        <v>0</v>
      </c>
      <c r="BB455" s="9">
        <f t="shared" si="888"/>
        <v>0</v>
      </c>
      <c r="BC455" s="9">
        <f t="shared" si="888"/>
        <v>49525</v>
      </c>
      <c r="BD455" s="9">
        <f t="shared" si="888"/>
        <v>47578</v>
      </c>
    </row>
    <row r="456" spans="1:56" ht="33.75" hidden="1" customHeight="1">
      <c r="A456" s="26" t="s">
        <v>181</v>
      </c>
      <c r="B456" s="27">
        <v>910</v>
      </c>
      <c r="C456" s="27" t="s">
        <v>29</v>
      </c>
      <c r="D456" s="27" t="s">
        <v>76</v>
      </c>
      <c r="E456" s="51" t="s">
        <v>714</v>
      </c>
      <c r="F456" s="27" t="s">
        <v>182</v>
      </c>
      <c r="G456" s="9"/>
      <c r="H456" s="9"/>
      <c r="I456" s="9"/>
      <c r="J456" s="9"/>
      <c r="K456" s="9"/>
      <c r="L456" s="9"/>
      <c r="M456" s="9"/>
      <c r="N456" s="10"/>
      <c r="O456" s="9"/>
      <c r="P456" s="9"/>
      <c r="Q456" s="9"/>
      <c r="R456" s="9"/>
      <c r="S456" s="9"/>
      <c r="T456" s="10"/>
      <c r="U456" s="9"/>
      <c r="V456" s="9"/>
      <c r="W456" s="9"/>
      <c r="X456" s="9"/>
      <c r="Y456" s="9"/>
      <c r="Z456" s="10"/>
      <c r="AA456" s="9"/>
      <c r="AB456" s="9"/>
      <c r="AC456" s="9"/>
      <c r="AD456" s="9"/>
      <c r="AE456" s="9"/>
      <c r="AF456" s="10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>
        <f>AS457</f>
        <v>391</v>
      </c>
      <c r="AT456" s="9">
        <f t="shared" ref="AT456:BD456" si="889">AT457</f>
        <v>0</v>
      </c>
      <c r="AU456" s="9">
        <f t="shared" si="889"/>
        <v>0</v>
      </c>
      <c r="AV456" s="9">
        <f t="shared" si="889"/>
        <v>38759</v>
      </c>
      <c r="AW456" s="9">
        <f t="shared" si="889"/>
        <v>39150</v>
      </c>
      <c r="AX456" s="9">
        <f t="shared" si="889"/>
        <v>38759</v>
      </c>
      <c r="AY456" s="9">
        <f>AY457</f>
        <v>0</v>
      </c>
      <c r="AZ456" s="9">
        <f t="shared" si="889"/>
        <v>0</v>
      </c>
      <c r="BA456" s="9">
        <f t="shared" si="889"/>
        <v>0</v>
      </c>
      <c r="BB456" s="9">
        <f t="shared" si="889"/>
        <v>0</v>
      </c>
      <c r="BC456" s="9">
        <f t="shared" si="889"/>
        <v>39150</v>
      </c>
      <c r="BD456" s="9">
        <f t="shared" si="889"/>
        <v>38759</v>
      </c>
    </row>
    <row r="457" spans="1:56" ht="21.75" hidden="1" customHeight="1">
      <c r="A457" s="26" t="s">
        <v>169</v>
      </c>
      <c r="B457" s="27">
        <v>910</v>
      </c>
      <c r="C457" s="27" t="s">
        <v>29</v>
      </c>
      <c r="D457" s="27" t="s">
        <v>76</v>
      </c>
      <c r="E457" s="51" t="s">
        <v>714</v>
      </c>
      <c r="F457" s="27" t="s">
        <v>183</v>
      </c>
      <c r="G457" s="9"/>
      <c r="H457" s="9"/>
      <c r="I457" s="9"/>
      <c r="J457" s="9"/>
      <c r="K457" s="9"/>
      <c r="L457" s="9"/>
      <c r="M457" s="9"/>
      <c r="N457" s="10"/>
      <c r="O457" s="9"/>
      <c r="P457" s="9"/>
      <c r="Q457" s="9"/>
      <c r="R457" s="9"/>
      <c r="S457" s="9"/>
      <c r="T457" s="10"/>
      <c r="U457" s="9"/>
      <c r="V457" s="9"/>
      <c r="W457" s="9"/>
      <c r="X457" s="9"/>
      <c r="Y457" s="9"/>
      <c r="Z457" s="10"/>
      <c r="AA457" s="9"/>
      <c r="AB457" s="9"/>
      <c r="AC457" s="9"/>
      <c r="AD457" s="9"/>
      <c r="AE457" s="9"/>
      <c r="AF457" s="10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>
        <v>391</v>
      </c>
      <c r="AT457" s="9"/>
      <c r="AU457" s="9"/>
      <c r="AV457" s="9">
        <v>38759</v>
      </c>
      <c r="AW457" s="9">
        <f>AQ457+AS457+AT457+AU457+AV457</f>
        <v>39150</v>
      </c>
      <c r="AX457" s="9">
        <f>AR457+AV457</f>
        <v>38759</v>
      </c>
      <c r="AY457" s="9"/>
      <c r="AZ457" s="9"/>
      <c r="BA457" s="9"/>
      <c r="BB457" s="9"/>
      <c r="BC457" s="9">
        <f>AW457+AY457+AZ457+BA457+BB457</f>
        <v>39150</v>
      </c>
      <c r="BD457" s="9">
        <f>AX457+BB457</f>
        <v>38759</v>
      </c>
    </row>
    <row r="458" spans="1:56" ht="21.75" hidden="1" customHeight="1">
      <c r="A458" s="29" t="s">
        <v>66</v>
      </c>
      <c r="B458" s="27">
        <v>910</v>
      </c>
      <c r="C458" s="27" t="s">
        <v>29</v>
      </c>
      <c r="D458" s="27" t="s">
        <v>76</v>
      </c>
      <c r="E458" s="51" t="s">
        <v>714</v>
      </c>
      <c r="F458" s="27" t="s">
        <v>67</v>
      </c>
      <c r="G458" s="9"/>
      <c r="H458" s="9"/>
      <c r="I458" s="9"/>
      <c r="J458" s="9"/>
      <c r="K458" s="9"/>
      <c r="L458" s="9"/>
      <c r="M458" s="9"/>
      <c r="N458" s="10"/>
      <c r="O458" s="9"/>
      <c r="P458" s="9"/>
      <c r="Q458" s="9"/>
      <c r="R458" s="9"/>
      <c r="S458" s="9"/>
      <c r="T458" s="10"/>
      <c r="U458" s="9"/>
      <c r="V458" s="9"/>
      <c r="W458" s="9"/>
      <c r="X458" s="9"/>
      <c r="Y458" s="9"/>
      <c r="Z458" s="10"/>
      <c r="AA458" s="9"/>
      <c r="AB458" s="9"/>
      <c r="AC458" s="9"/>
      <c r="AD458" s="9"/>
      <c r="AE458" s="9"/>
      <c r="AF458" s="10"/>
      <c r="AG458" s="9"/>
      <c r="AH458" s="9"/>
      <c r="AI458" s="9"/>
      <c r="AJ458" s="9"/>
      <c r="AK458" s="9">
        <f>AK459</f>
        <v>0</v>
      </c>
      <c r="AL458" s="9">
        <f t="shared" ref="AL458:AP458" si="890">AL459</f>
        <v>0</v>
      </c>
      <c r="AM458" s="9">
        <f t="shared" si="890"/>
        <v>0</v>
      </c>
      <c r="AN458" s="9">
        <f t="shared" si="890"/>
        <v>1556</v>
      </c>
      <c r="AO458" s="9">
        <f t="shared" si="890"/>
        <v>0</v>
      </c>
      <c r="AP458" s="9">
        <f t="shared" si="890"/>
        <v>8819</v>
      </c>
      <c r="AQ458" s="9">
        <f>AQ459</f>
        <v>10375</v>
      </c>
      <c r="AR458" s="9">
        <f>AR459</f>
        <v>8819</v>
      </c>
      <c r="AS458" s="9">
        <f t="shared" ref="AS458:AV458" si="891">AS459</f>
        <v>0</v>
      </c>
      <c r="AT458" s="9">
        <f t="shared" si="891"/>
        <v>0</v>
      </c>
      <c r="AU458" s="9">
        <f t="shared" si="891"/>
        <v>0</v>
      </c>
      <c r="AV458" s="9">
        <f t="shared" si="891"/>
        <v>0</v>
      </c>
      <c r="AW458" s="9">
        <f>AW459</f>
        <v>10375</v>
      </c>
      <c r="AX458" s="9">
        <f>AX459</f>
        <v>8819</v>
      </c>
      <c r="AY458" s="9">
        <f t="shared" ref="AY458:BB458" si="892">AY459</f>
        <v>0</v>
      </c>
      <c r="AZ458" s="9">
        <f t="shared" si="892"/>
        <v>0</v>
      </c>
      <c r="BA458" s="9">
        <f t="shared" si="892"/>
        <v>0</v>
      </c>
      <c r="BB458" s="9">
        <f t="shared" si="892"/>
        <v>0</v>
      </c>
      <c r="BC458" s="9">
        <f>BC459</f>
        <v>10375</v>
      </c>
      <c r="BD458" s="9">
        <f>BD459</f>
        <v>8819</v>
      </c>
    </row>
    <row r="459" spans="1:56" ht="52.5" hidden="1" customHeight="1">
      <c r="A459" s="26" t="s">
        <v>414</v>
      </c>
      <c r="B459" s="27">
        <v>910</v>
      </c>
      <c r="C459" s="27" t="s">
        <v>29</v>
      </c>
      <c r="D459" s="27" t="s">
        <v>76</v>
      </c>
      <c r="E459" s="51" t="s">
        <v>714</v>
      </c>
      <c r="F459" s="27" t="s">
        <v>254</v>
      </c>
      <c r="G459" s="9"/>
      <c r="H459" s="9"/>
      <c r="I459" s="9"/>
      <c r="J459" s="9"/>
      <c r="K459" s="9"/>
      <c r="L459" s="9"/>
      <c r="M459" s="9"/>
      <c r="N459" s="10"/>
      <c r="O459" s="9"/>
      <c r="P459" s="9"/>
      <c r="Q459" s="9"/>
      <c r="R459" s="9"/>
      <c r="S459" s="9"/>
      <c r="T459" s="10"/>
      <c r="U459" s="9"/>
      <c r="V459" s="9"/>
      <c r="W459" s="9"/>
      <c r="X459" s="9"/>
      <c r="Y459" s="9"/>
      <c r="Z459" s="10"/>
      <c r="AA459" s="9"/>
      <c r="AB459" s="9"/>
      <c r="AC459" s="9"/>
      <c r="AD459" s="9"/>
      <c r="AE459" s="9"/>
      <c r="AF459" s="10"/>
      <c r="AG459" s="9"/>
      <c r="AH459" s="9"/>
      <c r="AI459" s="9"/>
      <c r="AJ459" s="9"/>
      <c r="AK459" s="9"/>
      <c r="AL459" s="9"/>
      <c r="AM459" s="9"/>
      <c r="AN459" s="9">
        <v>1556</v>
      </c>
      <c r="AO459" s="9"/>
      <c r="AP459" s="9">
        <v>8819</v>
      </c>
      <c r="AQ459" s="9">
        <f>AK459+AM459+AN459+AO459+AP459</f>
        <v>10375</v>
      </c>
      <c r="AR459" s="9">
        <f>AL459+AP459</f>
        <v>8819</v>
      </c>
      <c r="AS459" s="9"/>
      <c r="AT459" s="9"/>
      <c r="AU459" s="9"/>
      <c r="AV459" s="9"/>
      <c r="AW459" s="9">
        <f>AQ459+AS459+AT459+AU459+AV459</f>
        <v>10375</v>
      </c>
      <c r="AX459" s="9">
        <f>AR459+AV459</f>
        <v>8819</v>
      </c>
      <c r="AY459" s="9"/>
      <c r="AZ459" s="9"/>
      <c r="BA459" s="9"/>
      <c r="BB459" s="9"/>
      <c r="BC459" s="9">
        <f>AW459+AY459+AZ459+BA459+BB459</f>
        <v>10375</v>
      </c>
      <c r="BD459" s="9">
        <f>AX459+BB459</f>
        <v>8819</v>
      </c>
    </row>
    <row r="460" spans="1:56" ht="36" hidden="1" customHeight="1">
      <c r="A460" s="29" t="s">
        <v>526</v>
      </c>
      <c r="B460" s="27">
        <v>910</v>
      </c>
      <c r="C460" s="27" t="s">
        <v>29</v>
      </c>
      <c r="D460" s="27" t="s">
        <v>76</v>
      </c>
      <c r="E460" s="51" t="s">
        <v>527</v>
      </c>
      <c r="F460" s="27"/>
      <c r="G460" s="9">
        <f>G461+G463+G465</f>
        <v>8630</v>
      </c>
      <c r="H460" s="9">
        <f>H461+H463+H465</f>
        <v>0</v>
      </c>
      <c r="I460" s="9">
        <f t="shared" ref="I460:N460" si="893">I461+I463+I465</f>
        <v>0</v>
      </c>
      <c r="J460" s="9">
        <f t="shared" si="893"/>
        <v>0</v>
      </c>
      <c r="K460" s="9">
        <f t="shared" si="893"/>
        <v>0</v>
      </c>
      <c r="L460" s="9">
        <f t="shared" si="893"/>
        <v>0</v>
      </c>
      <c r="M460" s="9">
        <f t="shared" si="893"/>
        <v>8630</v>
      </c>
      <c r="N460" s="9">
        <f t="shared" si="893"/>
        <v>0</v>
      </c>
      <c r="O460" s="9">
        <f t="shared" ref="O460:T460" si="894">O461+O463+O465</f>
        <v>0</v>
      </c>
      <c r="P460" s="9">
        <f t="shared" si="894"/>
        <v>0</v>
      </c>
      <c r="Q460" s="9">
        <f t="shared" si="894"/>
        <v>0</v>
      </c>
      <c r="R460" s="9">
        <f t="shared" si="894"/>
        <v>0</v>
      </c>
      <c r="S460" s="9">
        <f t="shared" si="894"/>
        <v>8630</v>
      </c>
      <c r="T460" s="9">
        <f t="shared" si="894"/>
        <v>0</v>
      </c>
      <c r="U460" s="9">
        <f t="shared" ref="U460:Z460" si="895">U461+U463+U465</f>
        <v>0</v>
      </c>
      <c r="V460" s="9">
        <f t="shared" si="895"/>
        <v>0</v>
      </c>
      <c r="W460" s="9">
        <f t="shared" si="895"/>
        <v>0</v>
      </c>
      <c r="X460" s="9">
        <f t="shared" si="895"/>
        <v>0</v>
      </c>
      <c r="Y460" s="9">
        <f t="shared" si="895"/>
        <v>8630</v>
      </c>
      <c r="Z460" s="9">
        <f t="shared" si="895"/>
        <v>0</v>
      </c>
      <c r="AA460" s="9">
        <f t="shared" ref="AA460:AF460" si="896">AA461+AA463+AA465</f>
        <v>0</v>
      </c>
      <c r="AB460" s="9">
        <f t="shared" si="896"/>
        <v>0</v>
      </c>
      <c r="AC460" s="9">
        <f t="shared" si="896"/>
        <v>0</v>
      </c>
      <c r="AD460" s="9">
        <f t="shared" si="896"/>
        <v>0</v>
      </c>
      <c r="AE460" s="9">
        <f t="shared" si="896"/>
        <v>8630</v>
      </c>
      <c r="AF460" s="9">
        <f t="shared" si="896"/>
        <v>0</v>
      </c>
      <c r="AG460" s="9">
        <f t="shared" ref="AG460:AL460" si="897">AG461+AG463+AG465</f>
        <v>-392</v>
      </c>
      <c r="AH460" s="9">
        <f t="shared" si="897"/>
        <v>0</v>
      </c>
      <c r="AI460" s="9">
        <f t="shared" si="897"/>
        <v>0</v>
      </c>
      <c r="AJ460" s="9">
        <f t="shared" si="897"/>
        <v>0</v>
      </c>
      <c r="AK460" s="9">
        <f t="shared" si="897"/>
        <v>8238</v>
      </c>
      <c r="AL460" s="9">
        <f t="shared" si="897"/>
        <v>0</v>
      </c>
      <c r="AM460" s="9">
        <f t="shared" ref="AM460:AR460" si="898">AM461+AM463+AM465</f>
        <v>-8238</v>
      </c>
      <c r="AN460" s="9">
        <f t="shared" si="898"/>
        <v>0</v>
      </c>
      <c r="AO460" s="9">
        <f t="shared" si="898"/>
        <v>0</v>
      </c>
      <c r="AP460" s="9">
        <f t="shared" si="898"/>
        <v>0</v>
      </c>
      <c r="AQ460" s="9">
        <f t="shared" si="898"/>
        <v>0</v>
      </c>
      <c r="AR460" s="9">
        <f t="shared" si="898"/>
        <v>0</v>
      </c>
      <c r="AS460" s="9">
        <f t="shared" ref="AS460:AX460" si="899">AS461+AS463+AS465</f>
        <v>0</v>
      </c>
      <c r="AT460" s="9">
        <f t="shared" si="899"/>
        <v>0</v>
      </c>
      <c r="AU460" s="9">
        <f t="shared" si="899"/>
        <v>0</v>
      </c>
      <c r="AV460" s="9">
        <f t="shared" si="899"/>
        <v>0</v>
      </c>
      <c r="AW460" s="9">
        <f t="shared" si="899"/>
        <v>0</v>
      </c>
      <c r="AX460" s="9">
        <f t="shared" si="899"/>
        <v>0</v>
      </c>
      <c r="AY460" s="9">
        <f t="shared" ref="AY460:BD460" si="900">AY461+AY463+AY465</f>
        <v>0</v>
      </c>
      <c r="AZ460" s="9">
        <f t="shared" si="900"/>
        <v>0</v>
      </c>
      <c r="BA460" s="9">
        <f t="shared" si="900"/>
        <v>0</v>
      </c>
      <c r="BB460" s="9">
        <f t="shared" si="900"/>
        <v>0</v>
      </c>
      <c r="BC460" s="9">
        <f t="shared" si="900"/>
        <v>0</v>
      </c>
      <c r="BD460" s="9">
        <f t="shared" si="900"/>
        <v>0</v>
      </c>
    </row>
    <row r="461" spans="1:56" ht="33.6" hidden="1">
      <c r="A461" s="26" t="s">
        <v>244</v>
      </c>
      <c r="B461" s="27">
        <v>910</v>
      </c>
      <c r="C461" s="27" t="s">
        <v>29</v>
      </c>
      <c r="D461" s="27" t="s">
        <v>76</v>
      </c>
      <c r="E461" s="51" t="s">
        <v>527</v>
      </c>
      <c r="F461" s="27" t="s">
        <v>31</v>
      </c>
      <c r="G461" s="9">
        <f>G462</f>
        <v>392</v>
      </c>
      <c r="H461" s="9"/>
      <c r="I461" s="9">
        <f t="shared" ref="I461" si="901">I462</f>
        <v>0</v>
      </c>
      <c r="J461" s="9"/>
      <c r="K461" s="9">
        <f t="shared" ref="K461" si="902">K462</f>
        <v>0</v>
      </c>
      <c r="L461" s="9"/>
      <c r="M461" s="9">
        <f t="shared" ref="M461" si="903">M462</f>
        <v>392</v>
      </c>
      <c r="N461" s="9"/>
      <c r="O461" s="9">
        <f t="shared" ref="O461" si="904">O462</f>
        <v>0</v>
      </c>
      <c r="P461" s="9"/>
      <c r="Q461" s="9">
        <f t="shared" ref="Q461" si="905">Q462</f>
        <v>0</v>
      </c>
      <c r="R461" s="9"/>
      <c r="S461" s="9">
        <f t="shared" ref="S461" si="906">S462</f>
        <v>392</v>
      </c>
      <c r="T461" s="9"/>
      <c r="U461" s="9">
        <f t="shared" ref="U461" si="907">U462</f>
        <v>0</v>
      </c>
      <c r="V461" s="9"/>
      <c r="W461" s="9">
        <f t="shared" ref="W461" si="908">W462</f>
        <v>0</v>
      </c>
      <c r="X461" s="9"/>
      <c r="Y461" s="9">
        <f t="shared" ref="Y461" si="909">Y462</f>
        <v>392</v>
      </c>
      <c r="Z461" s="9"/>
      <c r="AA461" s="9">
        <f t="shared" ref="AA461" si="910">AA462</f>
        <v>0</v>
      </c>
      <c r="AB461" s="9"/>
      <c r="AC461" s="9">
        <f t="shared" ref="AC461" si="911">AC462</f>
        <v>0</v>
      </c>
      <c r="AD461" s="9"/>
      <c r="AE461" s="9">
        <f t="shared" ref="AE461" si="912">AE462</f>
        <v>392</v>
      </c>
      <c r="AF461" s="9"/>
      <c r="AG461" s="9">
        <f t="shared" ref="AG461" si="913">AG462</f>
        <v>-392</v>
      </c>
      <c r="AH461" s="9"/>
      <c r="AI461" s="9">
        <f t="shared" ref="AI461" si="914">AI462</f>
        <v>0</v>
      </c>
      <c r="AJ461" s="9"/>
      <c r="AK461" s="9">
        <f t="shared" ref="AK461" si="915">AK462</f>
        <v>0</v>
      </c>
      <c r="AL461" s="9"/>
      <c r="AM461" s="9">
        <f t="shared" ref="AM461" si="916">AM462</f>
        <v>0</v>
      </c>
      <c r="AN461" s="9"/>
      <c r="AO461" s="9">
        <f t="shared" ref="AO461" si="917">AO462</f>
        <v>0</v>
      </c>
      <c r="AP461" s="9"/>
      <c r="AQ461" s="9">
        <f t="shared" ref="AQ461" si="918">AQ462</f>
        <v>0</v>
      </c>
      <c r="AR461" s="9"/>
      <c r="AS461" s="9">
        <f t="shared" ref="AS461" si="919">AS462</f>
        <v>0</v>
      </c>
      <c r="AT461" s="9"/>
      <c r="AU461" s="9">
        <f t="shared" ref="AU461" si="920">AU462</f>
        <v>0</v>
      </c>
      <c r="AV461" s="9"/>
      <c r="AW461" s="9">
        <f t="shared" ref="AW461" si="921">AW462</f>
        <v>0</v>
      </c>
      <c r="AX461" s="9"/>
      <c r="AY461" s="9">
        <f t="shared" ref="AY461" si="922">AY462</f>
        <v>0</v>
      </c>
      <c r="AZ461" s="9"/>
      <c r="BA461" s="9">
        <f t="shared" ref="BA461" si="923">BA462</f>
        <v>0</v>
      </c>
      <c r="BB461" s="9"/>
      <c r="BC461" s="9">
        <f t="shared" ref="BC461" si="924">BC462</f>
        <v>0</v>
      </c>
      <c r="BD461" s="9"/>
    </row>
    <row r="462" spans="1:56" ht="33.6" hidden="1">
      <c r="A462" s="26" t="s">
        <v>37</v>
      </c>
      <c r="B462" s="27">
        <v>910</v>
      </c>
      <c r="C462" s="27" t="s">
        <v>29</v>
      </c>
      <c r="D462" s="27" t="s">
        <v>76</v>
      </c>
      <c r="E462" s="51" t="s">
        <v>527</v>
      </c>
      <c r="F462" s="27" t="s">
        <v>38</v>
      </c>
      <c r="G462" s="9">
        <v>392</v>
      </c>
      <c r="H462" s="9"/>
      <c r="I462" s="9"/>
      <c r="J462" s="9"/>
      <c r="K462" s="9"/>
      <c r="L462" s="9"/>
      <c r="M462" s="9">
        <f>G462+I462+J462+K462+L462</f>
        <v>392</v>
      </c>
      <c r="N462" s="10">
        <f>H462+L462</f>
        <v>0</v>
      </c>
      <c r="O462" s="9"/>
      <c r="P462" s="9"/>
      <c r="Q462" s="9"/>
      <c r="R462" s="9"/>
      <c r="S462" s="9">
        <f>M462+O462+P462+Q462+R462</f>
        <v>392</v>
      </c>
      <c r="T462" s="10">
        <f>N462+R462</f>
        <v>0</v>
      </c>
      <c r="U462" s="9"/>
      <c r="V462" s="9"/>
      <c r="W462" s="9"/>
      <c r="X462" s="9"/>
      <c r="Y462" s="9">
        <f>S462+U462+V462+W462+X462</f>
        <v>392</v>
      </c>
      <c r="Z462" s="10">
        <f>T462+X462</f>
        <v>0</v>
      </c>
      <c r="AA462" s="9"/>
      <c r="AB462" s="9"/>
      <c r="AC462" s="9"/>
      <c r="AD462" s="9"/>
      <c r="AE462" s="9">
        <f>Y462+AA462+AB462+AC462+AD462</f>
        <v>392</v>
      </c>
      <c r="AF462" s="10">
        <f>Z462+AD462</f>
        <v>0</v>
      </c>
      <c r="AG462" s="9">
        <v>-392</v>
      </c>
      <c r="AH462" s="9"/>
      <c r="AI462" s="9"/>
      <c r="AJ462" s="9"/>
      <c r="AK462" s="9">
        <f>AE462+AG462+AH462+AI462+AJ462</f>
        <v>0</v>
      </c>
      <c r="AL462" s="10">
        <f>AF462+AJ462</f>
        <v>0</v>
      </c>
      <c r="AM462" s="9"/>
      <c r="AN462" s="9"/>
      <c r="AO462" s="9"/>
      <c r="AP462" s="9"/>
      <c r="AQ462" s="9">
        <f>AK462+AM462+AN462+AO462+AP462</f>
        <v>0</v>
      </c>
      <c r="AR462" s="10">
        <f>AL462+AP462</f>
        <v>0</v>
      </c>
      <c r="AS462" s="9"/>
      <c r="AT462" s="9"/>
      <c r="AU462" s="9"/>
      <c r="AV462" s="9"/>
      <c r="AW462" s="9">
        <f>AQ462+AS462+AT462+AU462+AV462</f>
        <v>0</v>
      </c>
      <c r="AX462" s="10">
        <f>AR462+AV462</f>
        <v>0</v>
      </c>
      <c r="AY462" s="9"/>
      <c r="AZ462" s="9"/>
      <c r="BA462" s="9"/>
      <c r="BB462" s="9"/>
      <c r="BC462" s="9">
        <f>AW462+AY462+AZ462+BA462+BB462</f>
        <v>0</v>
      </c>
      <c r="BD462" s="10">
        <f>AX462+BB462</f>
        <v>0</v>
      </c>
    </row>
    <row r="463" spans="1:56" ht="34.5" hidden="1" customHeight="1">
      <c r="A463" s="29" t="s">
        <v>12</v>
      </c>
      <c r="B463" s="27">
        <v>910</v>
      </c>
      <c r="C463" s="27" t="s">
        <v>29</v>
      </c>
      <c r="D463" s="27" t="s">
        <v>76</v>
      </c>
      <c r="E463" s="51" t="s">
        <v>527</v>
      </c>
      <c r="F463" s="27" t="s">
        <v>13</v>
      </c>
      <c r="G463" s="9">
        <f>G464</f>
        <v>1500</v>
      </c>
      <c r="H463" s="9"/>
      <c r="I463" s="9">
        <f t="shared" ref="I463" si="925">I464</f>
        <v>0</v>
      </c>
      <c r="J463" s="9"/>
      <c r="K463" s="9">
        <f t="shared" ref="K463" si="926">K464</f>
        <v>0</v>
      </c>
      <c r="L463" s="9"/>
      <c r="M463" s="9">
        <f t="shared" ref="M463" si="927">M464</f>
        <v>1500</v>
      </c>
      <c r="N463" s="9"/>
      <c r="O463" s="9">
        <f t="shared" ref="O463" si="928">O464</f>
        <v>0</v>
      </c>
      <c r="P463" s="9"/>
      <c r="Q463" s="9">
        <f t="shared" ref="Q463" si="929">Q464</f>
        <v>0</v>
      </c>
      <c r="R463" s="9"/>
      <c r="S463" s="9">
        <f t="shared" ref="S463" si="930">S464</f>
        <v>1500</v>
      </c>
      <c r="T463" s="9"/>
      <c r="U463" s="9">
        <f t="shared" ref="U463" si="931">U464</f>
        <v>0</v>
      </c>
      <c r="V463" s="9"/>
      <c r="W463" s="9">
        <f t="shared" ref="W463" si="932">W464</f>
        <v>0</v>
      </c>
      <c r="X463" s="9"/>
      <c r="Y463" s="9">
        <f t="shared" ref="Y463" si="933">Y464</f>
        <v>1500</v>
      </c>
      <c r="Z463" s="9"/>
      <c r="AA463" s="9">
        <f t="shared" ref="AA463" si="934">AA464</f>
        <v>0</v>
      </c>
      <c r="AB463" s="9"/>
      <c r="AC463" s="9">
        <f t="shared" ref="AC463" si="935">AC464</f>
        <v>0</v>
      </c>
      <c r="AD463" s="9"/>
      <c r="AE463" s="9">
        <f t="shared" ref="AE463" si="936">AE464</f>
        <v>1500</v>
      </c>
      <c r="AF463" s="9"/>
      <c r="AG463" s="9">
        <f t="shared" ref="AG463" si="937">AG464</f>
        <v>0</v>
      </c>
      <c r="AH463" s="9"/>
      <c r="AI463" s="9">
        <f t="shared" ref="AI463" si="938">AI464</f>
        <v>0</v>
      </c>
      <c r="AJ463" s="9"/>
      <c r="AK463" s="9">
        <f t="shared" ref="AK463" si="939">AK464</f>
        <v>1500</v>
      </c>
      <c r="AL463" s="9"/>
      <c r="AM463" s="9">
        <f t="shared" ref="AM463" si="940">AM464</f>
        <v>-1500</v>
      </c>
      <c r="AN463" s="9"/>
      <c r="AO463" s="9">
        <f t="shared" ref="AO463" si="941">AO464</f>
        <v>0</v>
      </c>
      <c r="AP463" s="9"/>
      <c r="AQ463" s="9">
        <f t="shared" ref="AQ463" si="942">AQ464</f>
        <v>0</v>
      </c>
      <c r="AR463" s="9"/>
      <c r="AS463" s="9">
        <f t="shared" ref="AS463" si="943">AS464</f>
        <v>0</v>
      </c>
      <c r="AT463" s="9"/>
      <c r="AU463" s="9">
        <f t="shared" ref="AU463" si="944">AU464</f>
        <v>0</v>
      </c>
      <c r="AV463" s="9"/>
      <c r="AW463" s="9">
        <f t="shared" ref="AW463" si="945">AW464</f>
        <v>0</v>
      </c>
      <c r="AX463" s="9"/>
      <c r="AY463" s="9">
        <f t="shared" ref="AY463" si="946">AY464</f>
        <v>0</v>
      </c>
      <c r="AZ463" s="9"/>
      <c r="BA463" s="9">
        <f t="shared" ref="BA463" si="947">BA464</f>
        <v>0</v>
      </c>
      <c r="BB463" s="9"/>
      <c r="BC463" s="9">
        <f t="shared" ref="BC463" si="948">BC464</f>
        <v>0</v>
      </c>
      <c r="BD463" s="9"/>
    </row>
    <row r="464" spans="1:56" ht="19.5" hidden="1" customHeight="1">
      <c r="A464" s="53" t="s">
        <v>24</v>
      </c>
      <c r="B464" s="27">
        <v>910</v>
      </c>
      <c r="C464" s="27" t="s">
        <v>29</v>
      </c>
      <c r="D464" s="27" t="s">
        <v>76</v>
      </c>
      <c r="E464" s="51" t="s">
        <v>527</v>
      </c>
      <c r="F464" s="27" t="s">
        <v>36</v>
      </c>
      <c r="G464" s="9">
        <v>1500</v>
      </c>
      <c r="H464" s="9"/>
      <c r="I464" s="9"/>
      <c r="J464" s="9"/>
      <c r="K464" s="9"/>
      <c r="L464" s="9"/>
      <c r="M464" s="9">
        <f>G464+I464+J464+K464+L464</f>
        <v>1500</v>
      </c>
      <c r="N464" s="10">
        <f>H464+L464</f>
        <v>0</v>
      </c>
      <c r="O464" s="9"/>
      <c r="P464" s="9"/>
      <c r="Q464" s="9"/>
      <c r="R464" s="9"/>
      <c r="S464" s="9">
        <f>M464+O464+P464+Q464+R464</f>
        <v>1500</v>
      </c>
      <c r="T464" s="10">
        <f>N464+R464</f>
        <v>0</v>
      </c>
      <c r="U464" s="9"/>
      <c r="V464" s="9"/>
      <c r="W464" s="9"/>
      <c r="X464" s="9"/>
      <c r="Y464" s="9">
        <f>S464+U464+V464+W464+X464</f>
        <v>1500</v>
      </c>
      <c r="Z464" s="10">
        <f>T464+X464</f>
        <v>0</v>
      </c>
      <c r="AA464" s="9"/>
      <c r="AB464" s="9"/>
      <c r="AC464" s="9"/>
      <c r="AD464" s="9"/>
      <c r="AE464" s="9">
        <f>Y464+AA464+AB464+AC464+AD464</f>
        <v>1500</v>
      </c>
      <c r="AF464" s="10">
        <f>Z464+AD464</f>
        <v>0</v>
      </c>
      <c r="AG464" s="9"/>
      <c r="AH464" s="9"/>
      <c r="AI464" s="9"/>
      <c r="AJ464" s="9"/>
      <c r="AK464" s="9">
        <f>AE464+AG464+AH464+AI464+AJ464</f>
        <v>1500</v>
      </c>
      <c r="AL464" s="10">
        <f>AF464+AJ464</f>
        <v>0</v>
      </c>
      <c r="AM464" s="9">
        <v>-1500</v>
      </c>
      <c r="AN464" s="9"/>
      <c r="AO464" s="9"/>
      <c r="AP464" s="9"/>
      <c r="AQ464" s="9">
        <f>AK464+AM464+AN464+AO464+AP464</f>
        <v>0</v>
      </c>
      <c r="AR464" s="10">
        <f>AL464+AP464</f>
        <v>0</v>
      </c>
      <c r="AS464" s="9"/>
      <c r="AT464" s="9"/>
      <c r="AU464" s="9"/>
      <c r="AV464" s="9"/>
      <c r="AW464" s="9">
        <f>AQ464+AS464+AT464+AU464+AV464</f>
        <v>0</v>
      </c>
      <c r="AX464" s="10">
        <f>AR464+AV464</f>
        <v>0</v>
      </c>
      <c r="AY464" s="9"/>
      <c r="AZ464" s="9"/>
      <c r="BA464" s="9"/>
      <c r="BB464" s="9"/>
      <c r="BC464" s="9">
        <f>AW464+AY464+AZ464+BA464+BB464</f>
        <v>0</v>
      </c>
      <c r="BD464" s="10">
        <f>AX464+BB464</f>
        <v>0</v>
      </c>
    </row>
    <row r="465" spans="1:56" ht="19.5" hidden="1" customHeight="1">
      <c r="A465" s="29" t="s">
        <v>66</v>
      </c>
      <c r="B465" s="27">
        <v>910</v>
      </c>
      <c r="C465" s="27" t="s">
        <v>29</v>
      </c>
      <c r="D465" s="27" t="s">
        <v>76</v>
      </c>
      <c r="E465" s="51" t="s">
        <v>527</v>
      </c>
      <c r="F465" s="27" t="s">
        <v>67</v>
      </c>
      <c r="G465" s="9">
        <f>G466</f>
        <v>6738</v>
      </c>
      <c r="H465" s="9"/>
      <c r="I465" s="9">
        <f t="shared" ref="I465" si="949">I466</f>
        <v>0</v>
      </c>
      <c r="J465" s="9"/>
      <c r="K465" s="9">
        <f t="shared" ref="K465" si="950">K466</f>
        <v>0</v>
      </c>
      <c r="L465" s="9"/>
      <c r="M465" s="9">
        <f t="shared" ref="M465" si="951">M466</f>
        <v>6738</v>
      </c>
      <c r="N465" s="9"/>
      <c r="O465" s="9">
        <f t="shared" ref="O465" si="952">O466</f>
        <v>0</v>
      </c>
      <c r="P465" s="9"/>
      <c r="Q465" s="9">
        <f t="shared" ref="Q465" si="953">Q466</f>
        <v>0</v>
      </c>
      <c r="R465" s="9"/>
      <c r="S465" s="9">
        <f t="shared" ref="S465" si="954">S466</f>
        <v>6738</v>
      </c>
      <c r="T465" s="9"/>
      <c r="U465" s="9">
        <f t="shared" ref="U465" si="955">U466</f>
        <v>0</v>
      </c>
      <c r="V465" s="9"/>
      <c r="W465" s="9">
        <f t="shared" ref="W465" si="956">W466</f>
        <v>0</v>
      </c>
      <c r="X465" s="9"/>
      <c r="Y465" s="9">
        <f t="shared" ref="Y465" si="957">Y466</f>
        <v>6738</v>
      </c>
      <c r="Z465" s="9"/>
      <c r="AA465" s="9">
        <f t="shared" ref="AA465" si="958">AA466</f>
        <v>0</v>
      </c>
      <c r="AB465" s="9"/>
      <c r="AC465" s="9">
        <f t="shared" ref="AC465" si="959">AC466</f>
        <v>0</v>
      </c>
      <c r="AD465" s="9"/>
      <c r="AE465" s="9">
        <f t="shared" ref="AE465" si="960">AE466</f>
        <v>6738</v>
      </c>
      <c r="AF465" s="9"/>
      <c r="AG465" s="9">
        <f t="shared" ref="AG465" si="961">AG466</f>
        <v>0</v>
      </c>
      <c r="AH465" s="9"/>
      <c r="AI465" s="9">
        <f t="shared" ref="AI465" si="962">AI466</f>
        <v>0</v>
      </c>
      <c r="AJ465" s="9"/>
      <c r="AK465" s="9">
        <f t="shared" ref="AK465" si="963">AK466</f>
        <v>6738</v>
      </c>
      <c r="AL465" s="9"/>
      <c r="AM465" s="9">
        <f t="shared" ref="AM465" si="964">AM466</f>
        <v>-6738</v>
      </c>
      <c r="AN465" s="9"/>
      <c r="AO465" s="9">
        <f t="shared" ref="AO465" si="965">AO466</f>
        <v>0</v>
      </c>
      <c r="AP465" s="9"/>
      <c r="AQ465" s="9">
        <f t="shared" ref="AQ465" si="966">AQ466</f>
        <v>0</v>
      </c>
      <c r="AR465" s="9"/>
      <c r="AS465" s="9">
        <f t="shared" ref="AS465" si="967">AS466</f>
        <v>0</v>
      </c>
      <c r="AT465" s="9"/>
      <c r="AU465" s="9">
        <f t="shared" ref="AU465" si="968">AU466</f>
        <v>0</v>
      </c>
      <c r="AV465" s="9"/>
      <c r="AW465" s="9">
        <f t="shared" ref="AW465" si="969">AW466</f>
        <v>0</v>
      </c>
      <c r="AX465" s="9"/>
      <c r="AY465" s="9">
        <f t="shared" ref="AY465" si="970">AY466</f>
        <v>0</v>
      </c>
      <c r="AZ465" s="9"/>
      <c r="BA465" s="9">
        <f t="shared" ref="BA465" si="971">BA466</f>
        <v>0</v>
      </c>
      <c r="BB465" s="9"/>
      <c r="BC465" s="9">
        <f t="shared" ref="BC465" si="972">BC466</f>
        <v>0</v>
      </c>
      <c r="BD465" s="9"/>
    </row>
    <row r="466" spans="1:56" ht="51" hidden="1" customHeight="1">
      <c r="A466" s="26" t="s">
        <v>414</v>
      </c>
      <c r="B466" s="27">
        <v>910</v>
      </c>
      <c r="C466" s="27" t="s">
        <v>29</v>
      </c>
      <c r="D466" s="27" t="s">
        <v>76</v>
      </c>
      <c r="E466" s="51" t="s">
        <v>527</v>
      </c>
      <c r="F466" s="27" t="s">
        <v>254</v>
      </c>
      <c r="G466" s="9">
        <v>6738</v>
      </c>
      <c r="H466" s="9"/>
      <c r="I466" s="9"/>
      <c r="J466" s="9"/>
      <c r="K466" s="9"/>
      <c r="L466" s="9"/>
      <c r="M466" s="9">
        <f>G466+I466+J466+K466+L466</f>
        <v>6738</v>
      </c>
      <c r="N466" s="10">
        <f>H466+L466</f>
        <v>0</v>
      </c>
      <c r="O466" s="9"/>
      <c r="P466" s="9"/>
      <c r="Q466" s="9"/>
      <c r="R466" s="9"/>
      <c r="S466" s="9">
        <f>M466+O466+P466+Q466+R466</f>
        <v>6738</v>
      </c>
      <c r="T466" s="10">
        <f>N466+R466</f>
        <v>0</v>
      </c>
      <c r="U466" s="9"/>
      <c r="V466" s="9"/>
      <c r="W466" s="9"/>
      <c r="X466" s="9"/>
      <c r="Y466" s="9">
        <f>S466+U466+V466+W466+X466</f>
        <v>6738</v>
      </c>
      <c r="Z466" s="10">
        <f>T466+X466</f>
        <v>0</v>
      </c>
      <c r="AA466" s="9"/>
      <c r="AB466" s="9"/>
      <c r="AC466" s="9"/>
      <c r="AD466" s="9"/>
      <c r="AE466" s="9">
        <f>Y466+AA466+AB466+AC466+AD466</f>
        <v>6738</v>
      </c>
      <c r="AF466" s="10">
        <f>Z466+AD466</f>
        <v>0</v>
      </c>
      <c r="AG466" s="9"/>
      <c r="AH466" s="9"/>
      <c r="AI466" s="9"/>
      <c r="AJ466" s="9"/>
      <c r="AK466" s="9">
        <f>AE466+AG466+AH466+AI466+AJ466</f>
        <v>6738</v>
      </c>
      <c r="AL466" s="10">
        <f>AF466+AJ466</f>
        <v>0</v>
      </c>
      <c r="AM466" s="9">
        <v>-6738</v>
      </c>
      <c r="AN466" s="9"/>
      <c r="AO466" s="9"/>
      <c r="AP466" s="9"/>
      <c r="AQ466" s="9">
        <f>AK466+AM466+AN466+AO466+AP466</f>
        <v>0</v>
      </c>
      <c r="AR466" s="10">
        <f>AL466+AP466</f>
        <v>0</v>
      </c>
      <c r="AS466" s="9"/>
      <c r="AT466" s="9"/>
      <c r="AU466" s="9"/>
      <c r="AV466" s="9"/>
      <c r="AW466" s="9">
        <f>AQ466+AS466+AT466+AU466+AV466</f>
        <v>0</v>
      </c>
      <c r="AX466" s="10">
        <f>AR466+AV466</f>
        <v>0</v>
      </c>
      <c r="AY466" s="9"/>
      <c r="AZ466" s="9"/>
      <c r="BA466" s="9"/>
      <c r="BB466" s="9"/>
      <c r="BC466" s="9">
        <f>AW466+AY466+AZ466+BA466+BB466</f>
        <v>0</v>
      </c>
      <c r="BD466" s="10">
        <f>AX466+BB466</f>
        <v>0</v>
      </c>
    </row>
    <row r="467" spans="1:56" ht="18.75" hidden="1" customHeight="1">
      <c r="A467" s="29" t="s">
        <v>526</v>
      </c>
      <c r="B467" s="27">
        <v>910</v>
      </c>
      <c r="C467" s="27" t="s">
        <v>29</v>
      </c>
      <c r="D467" s="27" t="s">
        <v>76</v>
      </c>
      <c r="E467" s="51" t="s">
        <v>706</v>
      </c>
      <c r="F467" s="27"/>
      <c r="G467" s="9"/>
      <c r="H467" s="9"/>
      <c r="I467" s="9"/>
      <c r="J467" s="9"/>
      <c r="K467" s="9"/>
      <c r="L467" s="9"/>
      <c r="M467" s="9"/>
      <c r="N467" s="10"/>
      <c r="O467" s="9"/>
      <c r="P467" s="9"/>
      <c r="Q467" s="9"/>
      <c r="R467" s="9"/>
      <c r="S467" s="9"/>
      <c r="T467" s="10"/>
      <c r="U467" s="9"/>
      <c r="V467" s="9"/>
      <c r="W467" s="9"/>
      <c r="X467" s="9"/>
      <c r="Y467" s="9"/>
      <c r="Z467" s="10"/>
      <c r="AA467" s="9"/>
      <c r="AB467" s="9"/>
      <c r="AC467" s="9"/>
      <c r="AD467" s="9"/>
      <c r="AE467" s="9"/>
      <c r="AF467" s="10"/>
      <c r="AG467" s="9">
        <f>AG468</f>
        <v>1</v>
      </c>
      <c r="AH467" s="9">
        <f t="shared" ref="AH467:AH468" si="973">AH468</f>
        <v>0</v>
      </c>
      <c r="AI467" s="9">
        <f t="shared" ref="AI467:AI468" si="974">AI468</f>
        <v>0</v>
      </c>
      <c r="AJ467" s="9">
        <f t="shared" ref="AJ467:AJ468" si="975">AJ468</f>
        <v>1</v>
      </c>
      <c r="AK467" s="9">
        <f>AK468+AK472</f>
        <v>2</v>
      </c>
      <c r="AL467" s="9">
        <f>AL468+AL472</f>
        <v>1</v>
      </c>
      <c r="AM467" s="9">
        <f>AM468+AM472+AM470</f>
        <v>0</v>
      </c>
      <c r="AN467" s="9">
        <f t="shared" ref="AN467:AR467" si="976">AN468+AN472+AN470</f>
        <v>320</v>
      </c>
      <c r="AO467" s="9">
        <f t="shared" si="976"/>
        <v>0</v>
      </c>
      <c r="AP467" s="9">
        <f t="shared" si="976"/>
        <v>1813</v>
      </c>
      <c r="AQ467" s="9">
        <f t="shared" si="976"/>
        <v>2135</v>
      </c>
      <c r="AR467" s="9">
        <f t="shared" si="976"/>
        <v>1814</v>
      </c>
      <c r="AS467" s="9">
        <f>AS468+AS472+AS470</f>
        <v>0</v>
      </c>
      <c r="AT467" s="9">
        <f t="shared" ref="AT467:AX467" si="977">AT468+AT472+AT470</f>
        <v>0</v>
      </c>
      <c r="AU467" s="9">
        <f t="shared" si="977"/>
        <v>0</v>
      </c>
      <c r="AV467" s="9">
        <f t="shared" si="977"/>
        <v>0</v>
      </c>
      <c r="AW467" s="9">
        <f t="shared" si="977"/>
        <v>2135</v>
      </c>
      <c r="AX467" s="9">
        <f t="shared" si="977"/>
        <v>1814</v>
      </c>
      <c r="AY467" s="9">
        <f>AY468+AY472+AY470</f>
        <v>0</v>
      </c>
      <c r="AZ467" s="9">
        <f t="shared" ref="AZ467:BD467" si="978">AZ468+AZ472+AZ470</f>
        <v>0</v>
      </c>
      <c r="BA467" s="9">
        <f t="shared" si="978"/>
        <v>0</v>
      </c>
      <c r="BB467" s="9">
        <f t="shared" si="978"/>
        <v>0</v>
      </c>
      <c r="BC467" s="9">
        <f t="shared" si="978"/>
        <v>2135</v>
      </c>
      <c r="BD467" s="9">
        <f t="shared" si="978"/>
        <v>1814</v>
      </c>
    </row>
    <row r="468" spans="1:56" ht="35.25" hidden="1" customHeight="1">
      <c r="A468" s="26" t="s">
        <v>244</v>
      </c>
      <c r="B468" s="27">
        <v>910</v>
      </c>
      <c r="C468" s="27" t="s">
        <v>29</v>
      </c>
      <c r="D468" s="27" t="s">
        <v>76</v>
      </c>
      <c r="E468" s="51" t="s">
        <v>706</v>
      </c>
      <c r="F468" s="27" t="s">
        <v>31</v>
      </c>
      <c r="G468" s="9"/>
      <c r="H468" s="9"/>
      <c r="I468" s="9"/>
      <c r="J468" s="9"/>
      <c r="K468" s="9"/>
      <c r="L468" s="9"/>
      <c r="M468" s="9"/>
      <c r="N468" s="10"/>
      <c r="O468" s="9"/>
      <c r="P468" s="9"/>
      <c r="Q468" s="9"/>
      <c r="R468" s="9"/>
      <c r="S468" s="9"/>
      <c r="T468" s="10"/>
      <c r="U468" s="9"/>
      <c r="V468" s="9"/>
      <c r="W468" s="9"/>
      <c r="X468" s="9"/>
      <c r="Y468" s="9"/>
      <c r="Z468" s="10"/>
      <c r="AA468" s="9"/>
      <c r="AB468" s="9"/>
      <c r="AC468" s="9"/>
      <c r="AD468" s="9"/>
      <c r="AE468" s="9"/>
      <c r="AF468" s="10"/>
      <c r="AG468" s="9">
        <f>AG469</f>
        <v>1</v>
      </c>
      <c r="AH468" s="9">
        <f t="shared" si="973"/>
        <v>0</v>
      </c>
      <c r="AI468" s="9">
        <f t="shared" si="974"/>
        <v>0</v>
      </c>
      <c r="AJ468" s="9">
        <f t="shared" si="975"/>
        <v>1</v>
      </c>
      <c r="AK468" s="9">
        <f t="shared" ref="AK468" si="979">AK469</f>
        <v>2</v>
      </c>
      <c r="AL468" s="9">
        <f t="shared" ref="AL468" si="980">AL469</f>
        <v>1</v>
      </c>
      <c r="AM468" s="9">
        <f>AM469</f>
        <v>-1</v>
      </c>
      <c r="AN468" s="9">
        <f t="shared" ref="AN468:BD468" si="981">AN469</f>
        <v>0</v>
      </c>
      <c r="AO468" s="9">
        <f t="shared" si="981"/>
        <v>0</v>
      </c>
      <c r="AP468" s="9">
        <f t="shared" si="981"/>
        <v>-1</v>
      </c>
      <c r="AQ468" s="9">
        <f t="shared" si="981"/>
        <v>0</v>
      </c>
      <c r="AR468" s="9">
        <f t="shared" si="981"/>
        <v>0</v>
      </c>
      <c r="AS468" s="9">
        <f>AS469</f>
        <v>0</v>
      </c>
      <c r="AT468" s="9">
        <f t="shared" si="981"/>
        <v>0</v>
      </c>
      <c r="AU468" s="9">
        <f t="shared" si="981"/>
        <v>0</v>
      </c>
      <c r="AV468" s="9">
        <f t="shared" si="981"/>
        <v>0</v>
      </c>
      <c r="AW468" s="9">
        <f t="shared" si="981"/>
        <v>0</v>
      </c>
      <c r="AX468" s="9">
        <f t="shared" si="981"/>
        <v>0</v>
      </c>
      <c r="AY468" s="9">
        <f>AY469</f>
        <v>0</v>
      </c>
      <c r="AZ468" s="9">
        <f t="shared" si="981"/>
        <v>0</v>
      </c>
      <c r="BA468" s="9">
        <f t="shared" si="981"/>
        <v>0</v>
      </c>
      <c r="BB468" s="9">
        <f t="shared" si="981"/>
        <v>0</v>
      </c>
      <c r="BC468" s="9">
        <f t="shared" si="981"/>
        <v>0</v>
      </c>
      <c r="BD468" s="9">
        <f t="shared" si="981"/>
        <v>0</v>
      </c>
    </row>
    <row r="469" spans="1:56" ht="33" hidden="1" customHeight="1">
      <c r="A469" s="26" t="s">
        <v>37</v>
      </c>
      <c r="B469" s="27">
        <v>910</v>
      </c>
      <c r="C469" s="27" t="s">
        <v>29</v>
      </c>
      <c r="D469" s="27" t="s">
        <v>76</v>
      </c>
      <c r="E469" s="51" t="s">
        <v>706</v>
      </c>
      <c r="F469" s="27" t="s">
        <v>38</v>
      </c>
      <c r="G469" s="9"/>
      <c r="H469" s="9"/>
      <c r="I469" s="9"/>
      <c r="J469" s="9"/>
      <c r="K469" s="9"/>
      <c r="L469" s="9"/>
      <c r="M469" s="9"/>
      <c r="N469" s="10"/>
      <c r="O469" s="9"/>
      <c r="P469" s="9"/>
      <c r="Q469" s="9"/>
      <c r="R469" s="9"/>
      <c r="S469" s="9"/>
      <c r="T469" s="10"/>
      <c r="U469" s="9"/>
      <c r="V469" s="9"/>
      <c r="W469" s="9"/>
      <c r="X469" s="9"/>
      <c r="Y469" s="9"/>
      <c r="Z469" s="10"/>
      <c r="AA469" s="9"/>
      <c r="AB469" s="9"/>
      <c r="AC469" s="9"/>
      <c r="AD469" s="9"/>
      <c r="AE469" s="9"/>
      <c r="AF469" s="10"/>
      <c r="AG469" s="9">
        <v>1</v>
      </c>
      <c r="AH469" s="9"/>
      <c r="AI469" s="9"/>
      <c r="AJ469" s="9">
        <v>1</v>
      </c>
      <c r="AK469" s="9">
        <f>AE469+AG469+AH469+AI469+AJ469</f>
        <v>2</v>
      </c>
      <c r="AL469" s="9">
        <f>AF469+AJ469</f>
        <v>1</v>
      </c>
      <c r="AM469" s="9">
        <v>-1</v>
      </c>
      <c r="AN469" s="9"/>
      <c r="AO469" s="9"/>
      <c r="AP469" s="9">
        <v>-1</v>
      </c>
      <c r="AQ469" s="9">
        <f>AK469+AM469+AN469+AO469+AP469</f>
        <v>0</v>
      </c>
      <c r="AR469" s="9">
        <f>AL469+AP469</f>
        <v>0</v>
      </c>
      <c r="AS469" s="9"/>
      <c r="AT469" s="9"/>
      <c r="AU469" s="9"/>
      <c r="AV469" s="9"/>
      <c r="AW469" s="9">
        <f>AQ469+AS469+AT469+AU469+AV469</f>
        <v>0</v>
      </c>
      <c r="AX469" s="9">
        <f>AR469+AV469</f>
        <v>0</v>
      </c>
      <c r="AY469" s="9"/>
      <c r="AZ469" s="9"/>
      <c r="BA469" s="9"/>
      <c r="BB469" s="9"/>
      <c r="BC469" s="9">
        <f>AW469+AY469+AZ469+BA469+BB469</f>
        <v>0</v>
      </c>
      <c r="BD469" s="9">
        <f>AX469+BB469</f>
        <v>0</v>
      </c>
    </row>
    <row r="470" spans="1:56" ht="33" hidden="1" customHeight="1">
      <c r="A470" s="26" t="s">
        <v>181</v>
      </c>
      <c r="B470" s="27">
        <v>910</v>
      </c>
      <c r="C470" s="27" t="s">
        <v>29</v>
      </c>
      <c r="D470" s="27" t="s">
        <v>76</v>
      </c>
      <c r="E470" s="51" t="s">
        <v>706</v>
      </c>
      <c r="F470" s="27" t="s">
        <v>182</v>
      </c>
      <c r="G470" s="9"/>
      <c r="H470" s="9"/>
      <c r="I470" s="9"/>
      <c r="J470" s="9"/>
      <c r="K470" s="9"/>
      <c r="L470" s="9"/>
      <c r="M470" s="9"/>
      <c r="N470" s="10"/>
      <c r="O470" s="9"/>
      <c r="P470" s="9"/>
      <c r="Q470" s="9"/>
      <c r="R470" s="9"/>
      <c r="S470" s="9"/>
      <c r="T470" s="10"/>
      <c r="U470" s="9"/>
      <c r="V470" s="9"/>
      <c r="W470" s="9"/>
      <c r="X470" s="9"/>
      <c r="Y470" s="9"/>
      <c r="Z470" s="10"/>
      <c r="AA470" s="9"/>
      <c r="AB470" s="9"/>
      <c r="AC470" s="9"/>
      <c r="AD470" s="9"/>
      <c r="AE470" s="9"/>
      <c r="AF470" s="10"/>
      <c r="AG470" s="9"/>
      <c r="AH470" s="9"/>
      <c r="AI470" s="9"/>
      <c r="AJ470" s="9"/>
      <c r="AK470" s="9">
        <f>AK471</f>
        <v>0</v>
      </c>
      <c r="AL470" s="9">
        <f>AL471</f>
        <v>0</v>
      </c>
      <c r="AM470" s="9">
        <f>AM471</f>
        <v>1</v>
      </c>
      <c r="AN470" s="9">
        <f t="shared" ref="AN470:BD470" si="982">AN471</f>
        <v>0</v>
      </c>
      <c r="AO470" s="9">
        <f t="shared" si="982"/>
        <v>0</v>
      </c>
      <c r="AP470" s="9">
        <f t="shared" si="982"/>
        <v>1</v>
      </c>
      <c r="AQ470" s="9">
        <f t="shared" si="982"/>
        <v>2</v>
      </c>
      <c r="AR470" s="9">
        <f t="shared" si="982"/>
        <v>1</v>
      </c>
      <c r="AS470" s="9">
        <f>AS471</f>
        <v>0</v>
      </c>
      <c r="AT470" s="9">
        <f t="shared" si="982"/>
        <v>0</v>
      </c>
      <c r="AU470" s="9">
        <f t="shared" si="982"/>
        <v>0</v>
      </c>
      <c r="AV470" s="9">
        <f t="shared" si="982"/>
        <v>0</v>
      </c>
      <c r="AW470" s="9">
        <f t="shared" si="982"/>
        <v>2</v>
      </c>
      <c r="AX470" s="9">
        <f t="shared" si="982"/>
        <v>1</v>
      </c>
      <c r="AY470" s="9">
        <f>AY471</f>
        <v>0</v>
      </c>
      <c r="AZ470" s="9">
        <f t="shared" si="982"/>
        <v>0</v>
      </c>
      <c r="BA470" s="9">
        <f t="shared" si="982"/>
        <v>0</v>
      </c>
      <c r="BB470" s="9">
        <f t="shared" si="982"/>
        <v>0</v>
      </c>
      <c r="BC470" s="9">
        <f t="shared" si="982"/>
        <v>2</v>
      </c>
      <c r="BD470" s="9">
        <f t="shared" si="982"/>
        <v>1</v>
      </c>
    </row>
    <row r="471" spans="1:56" ht="19.5" hidden="1" customHeight="1">
      <c r="A471" s="26" t="s">
        <v>169</v>
      </c>
      <c r="B471" s="27">
        <v>910</v>
      </c>
      <c r="C471" s="27" t="s">
        <v>29</v>
      </c>
      <c r="D471" s="27" t="s">
        <v>76</v>
      </c>
      <c r="E471" s="51" t="s">
        <v>706</v>
      </c>
      <c r="F471" s="27" t="s">
        <v>183</v>
      </c>
      <c r="G471" s="9"/>
      <c r="H471" s="9"/>
      <c r="I471" s="9"/>
      <c r="J471" s="9"/>
      <c r="K471" s="9"/>
      <c r="L471" s="9"/>
      <c r="M471" s="9"/>
      <c r="N471" s="10"/>
      <c r="O471" s="9"/>
      <c r="P471" s="9"/>
      <c r="Q471" s="9"/>
      <c r="R471" s="9"/>
      <c r="S471" s="9"/>
      <c r="T471" s="10"/>
      <c r="U471" s="9"/>
      <c r="V471" s="9"/>
      <c r="W471" s="9"/>
      <c r="X471" s="9"/>
      <c r="Y471" s="9"/>
      <c r="Z471" s="10"/>
      <c r="AA471" s="9"/>
      <c r="AB471" s="9"/>
      <c r="AC471" s="9"/>
      <c r="AD471" s="9"/>
      <c r="AE471" s="9"/>
      <c r="AF471" s="10"/>
      <c r="AG471" s="9"/>
      <c r="AH471" s="9"/>
      <c r="AI471" s="9"/>
      <c r="AJ471" s="9"/>
      <c r="AK471" s="9"/>
      <c r="AL471" s="9"/>
      <c r="AM471" s="9">
        <v>1</v>
      </c>
      <c r="AN471" s="9"/>
      <c r="AO471" s="9"/>
      <c r="AP471" s="9">
        <v>1</v>
      </c>
      <c r="AQ471" s="9">
        <f>AK471+AM471+AN471+AO471+AP471</f>
        <v>2</v>
      </c>
      <c r="AR471" s="9">
        <f>AL471+AP471</f>
        <v>1</v>
      </c>
      <c r="AS471" s="9"/>
      <c r="AT471" s="9"/>
      <c r="AU471" s="9"/>
      <c r="AV471" s="9"/>
      <c r="AW471" s="9">
        <f>AQ471+AS471+AT471+AU471+AV471</f>
        <v>2</v>
      </c>
      <c r="AX471" s="9">
        <f>AR471+AV471</f>
        <v>1</v>
      </c>
      <c r="AY471" s="9"/>
      <c r="AZ471" s="9"/>
      <c r="BA471" s="9"/>
      <c r="BB471" s="9"/>
      <c r="BC471" s="9">
        <f>AW471+AY471+AZ471+BA471+BB471</f>
        <v>2</v>
      </c>
      <c r="BD471" s="9">
        <f>AX471+BB471</f>
        <v>1</v>
      </c>
    </row>
    <row r="472" spans="1:56" ht="18" hidden="1" customHeight="1">
      <c r="A472" s="29" t="s">
        <v>66</v>
      </c>
      <c r="B472" s="27">
        <v>910</v>
      </c>
      <c r="C472" s="27" t="s">
        <v>29</v>
      </c>
      <c r="D472" s="27" t="s">
        <v>76</v>
      </c>
      <c r="E472" s="51" t="s">
        <v>706</v>
      </c>
      <c r="F472" s="27" t="s">
        <v>67</v>
      </c>
      <c r="G472" s="9"/>
      <c r="H472" s="9"/>
      <c r="I472" s="9"/>
      <c r="J472" s="9"/>
      <c r="K472" s="9"/>
      <c r="L472" s="9"/>
      <c r="M472" s="9"/>
      <c r="N472" s="10"/>
      <c r="O472" s="9"/>
      <c r="P472" s="9"/>
      <c r="Q472" s="9"/>
      <c r="R472" s="9"/>
      <c r="S472" s="9"/>
      <c r="T472" s="10"/>
      <c r="U472" s="9"/>
      <c r="V472" s="9"/>
      <c r="W472" s="9"/>
      <c r="X472" s="9"/>
      <c r="Y472" s="9"/>
      <c r="Z472" s="10"/>
      <c r="AA472" s="9"/>
      <c r="AB472" s="9"/>
      <c r="AC472" s="9"/>
      <c r="AD472" s="9"/>
      <c r="AE472" s="9"/>
      <c r="AF472" s="10"/>
      <c r="AG472" s="9"/>
      <c r="AH472" s="9"/>
      <c r="AI472" s="9"/>
      <c r="AJ472" s="9"/>
      <c r="AK472" s="9">
        <f>AK473</f>
        <v>0</v>
      </c>
      <c r="AL472" s="9">
        <f t="shared" ref="AL472:AP472" si="983">AL473</f>
        <v>0</v>
      </c>
      <c r="AM472" s="9">
        <f t="shared" si="983"/>
        <v>0</v>
      </c>
      <c r="AN472" s="9">
        <f t="shared" si="983"/>
        <v>320</v>
      </c>
      <c r="AO472" s="9">
        <f t="shared" si="983"/>
        <v>0</v>
      </c>
      <c r="AP472" s="9">
        <f t="shared" si="983"/>
        <v>1813</v>
      </c>
      <c r="AQ472" s="9">
        <f>AQ473</f>
        <v>2133</v>
      </c>
      <c r="AR472" s="9">
        <f>AR473</f>
        <v>1813</v>
      </c>
      <c r="AS472" s="9">
        <f t="shared" ref="AS472:AV472" si="984">AS473</f>
        <v>0</v>
      </c>
      <c r="AT472" s="9">
        <f t="shared" si="984"/>
        <v>0</v>
      </c>
      <c r="AU472" s="9">
        <f t="shared" si="984"/>
        <v>0</v>
      </c>
      <c r="AV472" s="9">
        <f t="shared" si="984"/>
        <v>0</v>
      </c>
      <c r="AW472" s="9">
        <f>AW473</f>
        <v>2133</v>
      </c>
      <c r="AX472" s="9">
        <f>AX473</f>
        <v>1813</v>
      </c>
      <c r="AY472" s="9">
        <f t="shared" ref="AY472:BB472" si="985">AY473</f>
        <v>0</v>
      </c>
      <c r="AZ472" s="9">
        <f t="shared" si="985"/>
        <v>0</v>
      </c>
      <c r="BA472" s="9">
        <f t="shared" si="985"/>
        <v>0</v>
      </c>
      <c r="BB472" s="9">
        <f t="shared" si="985"/>
        <v>0</v>
      </c>
      <c r="BC472" s="9">
        <f>BC473</f>
        <v>2133</v>
      </c>
      <c r="BD472" s="9">
        <f>BD473</f>
        <v>1813</v>
      </c>
    </row>
    <row r="473" spans="1:56" ht="54.75" hidden="1" customHeight="1">
      <c r="A473" s="26" t="s">
        <v>414</v>
      </c>
      <c r="B473" s="27">
        <v>910</v>
      </c>
      <c r="C473" s="27" t="s">
        <v>29</v>
      </c>
      <c r="D473" s="27" t="s">
        <v>76</v>
      </c>
      <c r="E473" s="51" t="s">
        <v>706</v>
      </c>
      <c r="F473" s="27" t="s">
        <v>254</v>
      </c>
      <c r="G473" s="9"/>
      <c r="H473" s="9"/>
      <c r="I473" s="9"/>
      <c r="J473" s="9"/>
      <c r="K473" s="9"/>
      <c r="L473" s="9"/>
      <c r="M473" s="9"/>
      <c r="N473" s="10"/>
      <c r="O473" s="9"/>
      <c r="P473" s="9"/>
      <c r="Q473" s="9"/>
      <c r="R473" s="9"/>
      <c r="S473" s="9"/>
      <c r="T473" s="10"/>
      <c r="U473" s="9"/>
      <c r="V473" s="9"/>
      <c r="W473" s="9"/>
      <c r="X473" s="9"/>
      <c r="Y473" s="9"/>
      <c r="Z473" s="10"/>
      <c r="AA473" s="9"/>
      <c r="AB473" s="9"/>
      <c r="AC473" s="9"/>
      <c r="AD473" s="9"/>
      <c r="AE473" s="9"/>
      <c r="AF473" s="10"/>
      <c r="AG473" s="9"/>
      <c r="AH473" s="9"/>
      <c r="AI473" s="9"/>
      <c r="AJ473" s="9"/>
      <c r="AK473" s="9"/>
      <c r="AL473" s="9"/>
      <c r="AM473" s="9"/>
      <c r="AN473" s="9">
        <v>320</v>
      </c>
      <c r="AO473" s="9"/>
      <c r="AP473" s="9">
        <v>1813</v>
      </c>
      <c r="AQ473" s="9">
        <f>AK473+AM473+AN473+AO473+AP473</f>
        <v>2133</v>
      </c>
      <c r="AR473" s="9">
        <f t="shared" ref="AR473" si="986">AL473+AP473</f>
        <v>1813</v>
      </c>
      <c r="AS473" s="9"/>
      <c r="AT473" s="9"/>
      <c r="AU473" s="9"/>
      <c r="AV473" s="9"/>
      <c r="AW473" s="9">
        <f>AQ473+AS473+AT473+AU473+AV473</f>
        <v>2133</v>
      </c>
      <c r="AX473" s="9">
        <f t="shared" ref="AX473" si="987">AR473+AV473</f>
        <v>1813</v>
      </c>
      <c r="AY473" s="9"/>
      <c r="AZ473" s="9"/>
      <c r="BA473" s="9"/>
      <c r="BB473" s="9"/>
      <c r="BC473" s="9">
        <f>AW473+AY473+AZ473+BA473+BB473</f>
        <v>2133</v>
      </c>
      <c r="BD473" s="9">
        <f t="shared" ref="BD473" si="988">AX473+BB473</f>
        <v>1813</v>
      </c>
    </row>
    <row r="474" spans="1:56" ht="18.75" hidden="1" customHeight="1">
      <c r="A474" s="26"/>
      <c r="B474" s="27"/>
      <c r="C474" s="27"/>
      <c r="D474" s="27"/>
      <c r="E474" s="27"/>
      <c r="F474" s="27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</row>
    <row r="475" spans="1:56" ht="40.799999999999997" hidden="1">
      <c r="A475" s="21" t="s">
        <v>488</v>
      </c>
      <c r="B475" s="54">
        <v>912</v>
      </c>
      <c r="C475" s="22"/>
      <c r="D475" s="22"/>
      <c r="E475" s="22"/>
      <c r="F475" s="22"/>
      <c r="G475" s="6">
        <f t="shared" ref="G475:AL475" si="989">G477+G506+G520+G602</f>
        <v>757401</v>
      </c>
      <c r="H475" s="6">
        <f t="shared" si="989"/>
        <v>177954</v>
      </c>
      <c r="I475" s="6">
        <f t="shared" si="989"/>
        <v>0</v>
      </c>
      <c r="J475" s="6">
        <f t="shared" si="989"/>
        <v>6434</v>
      </c>
      <c r="K475" s="6">
        <f t="shared" si="989"/>
        <v>0</v>
      </c>
      <c r="L475" s="6">
        <f t="shared" si="989"/>
        <v>0</v>
      </c>
      <c r="M475" s="6">
        <f t="shared" si="989"/>
        <v>763835</v>
      </c>
      <c r="N475" s="6">
        <f t="shared" si="989"/>
        <v>177954</v>
      </c>
      <c r="O475" s="6">
        <f t="shared" si="989"/>
        <v>0</v>
      </c>
      <c r="P475" s="6">
        <f t="shared" si="989"/>
        <v>0</v>
      </c>
      <c r="Q475" s="6">
        <f t="shared" si="989"/>
        <v>0</v>
      </c>
      <c r="R475" s="6">
        <f t="shared" si="989"/>
        <v>0</v>
      </c>
      <c r="S475" s="6">
        <f t="shared" si="989"/>
        <v>763835</v>
      </c>
      <c r="T475" s="6">
        <f t="shared" si="989"/>
        <v>177954</v>
      </c>
      <c r="U475" s="6">
        <f t="shared" si="989"/>
        <v>0</v>
      </c>
      <c r="V475" s="6">
        <f t="shared" si="989"/>
        <v>5538</v>
      </c>
      <c r="W475" s="6">
        <f t="shared" si="989"/>
        <v>0</v>
      </c>
      <c r="X475" s="6">
        <f t="shared" si="989"/>
        <v>0</v>
      </c>
      <c r="Y475" s="6">
        <f t="shared" si="989"/>
        <v>769373</v>
      </c>
      <c r="Z475" s="6">
        <f t="shared" si="989"/>
        <v>177954</v>
      </c>
      <c r="AA475" s="6">
        <f t="shared" si="989"/>
        <v>0</v>
      </c>
      <c r="AB475" s="6">
        <f t="shared" si="989"/>
        <v>2613</v>
      </c>
      <c r="AC475" s="6">
        <f t="shared" si="989"/>
        <v>0</v>
      </c>
      <c r="AD475" s="6">
        <f t="shared" si="989"/>
        <v>0</v>
      </c>
      <c r="AE475" s="6">
        <f t="shared" si="989"/>
        <v>771986</v>
      </c>
      <c r="AF475" s="6">
        <f t="shared" si="989"/>
        <v>177954</v>
      </c>
      <c r="AG475" s="6">
        <f t="shared" si="989"/>
        <v>0</v>
      </c>
      <c r="AH475" s="6">
        <f t="shared" si="989"/>
        <v>1970</v>
      </c>
      <c r="AI475" s="6">
        <f t="shared" si="989"/>
        <v>0</v>
      </c>
      <c r="AJ475" s="6">
        <f t="shared" si="989"/>
        <v>0</v>
      </c>
      <c r="AK475" s="6">
        <f t="shared" si="989"/>
        <v>773956</v>
      </c>
      <c r="AL475" s="6">
        <f t="shared" si="989"/>
        <v>177954</v>
      </c>
      <c r="AM475" s="6">
        <f t="shared" ref="AM475:BD475" si="990">AM477+AM506+AM520+AM602</f>
        <v>0</v>
      </c>
      <c r="AN475" s="6">
        <f t="shared" si="990"/>
        <v>15343</v>
      </c>
      <c r="AO475" s="6">
        <f t="shared" si="990"/>
        <v>0</v>
      </c>
      <c r="AP475" s="6">
        <f t="shared" si="990"/>
        <v>0</v>
      </c>
      <c r="AQ475" s="6">
        <f t="shared" si="990"/>
        <v>789299</v>
      </c>
      <c r="AR475" s="6">
        <f t="shared" si="990"/>
        <v>177954</v>
      </c>
      <c r="AS475" s="6">
        <f t="shared" si="990"/>
        <v>0</v>
      </c>
      <c r="AT475" s="6">
        <f t="shared" si="990"/>
        <v>288</v>
      </c>
      <c r="AU475" s="6">
        <f t="shared" si="990"/>
        <v>0</v>
      </c>
      <c r="AV475" s="6">
        <f t="shared" si="990"/>
        <v>47034</v>
      </c>
      <c r="AW475" s="6">
        <f t="shared" si="990"/>
        <v>836621</v>
      </c>
      <c r="AX475" s="6">
        <f t="shared" si="990"/>
        <v>224988</v>
      </c>
      <c r="AY475" s="6">
        <f t="shared" si="990"/>
        <v>0</v>
      </c>
      <c r="AZ475" s="6">
        <f t="shared" si="990"/>
        <v>1162</v>
      </c>
      <c r="BA475" s="6">
        <f t="shared" si="990"/>
        <v>-260</v>
      </c>
      <c r="BB475" s="6">
        <f t="shared" si="990"/>
        <v>16747</v>
      </c>
      <c r="BC475" s="6">
        <f t="shared" si="990"/>
        <v>854270</v>
      </c>
      <c r="BD475" s="6">
        <f t="shared" si="990"/>
        <v>241735</v>
      </c>
    </row>
    <row r="476" spans="1:56" ht="18" hidden="1" customHeight="1">
      <c r="A476" s="21"/>
      <c r="B476" s="54"/>
      <c r="C476" s="22"/>
      <c r="D476" s="22"/>
      <c r="E476" s="22"/>
      <c r="F476" s="22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</row>
    <row r="477" spans="1:56" ht="17.399999999999999" hidden="1">
      <c r="A477" s="55" t="s">
        <v>442</v>
      </c>
      <c r="B477" s="25">
        <f>B475</f>
        <v>912</v>
      </c>
      <c r="C477" s="25" t="s">
        <v>7</v>
      </c>
      <c r="D477" s="25" t="s">
        <v>80</v>
      </c>
      <c r="E477" s="25"/>
      <c r="F477" s="25"/>
      <c r="G477" s="17">
        <f>G478+G495+G500</f>
        <v>317696</v>
      </c>
      <c r="H477" s="17">
        <f>H478+H495+H500</f>
        <v>80422</v>
      </c>
      <c r="I477" s="17">
        <f t="shared" ref="I477:N477" si="991">I478+I495+I500</f>
        <v>0</v>
      </c>
      <c r="J477" s="17">
        <f t="shared" si="991"/>
        <v>6318</v>
      </c>
      <c r="K477" s="17">
        <f t="shared" si="991"/>
        <v>0</v>
      </c>
      <c r="L477" s="17">
        <f t="shared" si="991"/>
        <v>0</v>
      </c>
      <c r="M477" s="17">
        <f t="shared" si="991"/>
        <v>324014</v>
      </c>
      <c r="N477" s="17">
        <f t="shared" si="991"/>
        <v>80422</v>
      </c>
      <c r="O477" s="17">
        <f t="shared" ref="O477:T477" si="992">O478+O495+O500</f>
        <v>0</v>
      </c>
      <c r="P477" s="17">
        <f t="shared" si="992"/>
        <v>0</v>
      </c>
      <c r="Q477" s="17">
        <f t="shared" si="992"/>
        <v>0</v>
      </c>
      <c r="R477" s="17">
        <f t="shared" si="992"/>
        <v>0</v>
      </c>
      <c r="S477" s="17">
        <f t="shared" si="992"/>
        <v>324014</v>
      </c>
      <c r="T477" s="17">
        <f t="shared" si="992"/>
        <v>80422</v>
      </c>
      <c r="U477" s="17">
        <f t="shared" ref="U477:Z477" si="993">U478+U495+U500</f>
        <v>0</v>
      </c>
      <c r="V477" s="17">
        <f t="shared" si="993"/>
        <v>5538</v>
      </c>
      <c r="W477" s="17">
        <f t="shared" si="993"/>
        <v>0</v>
      </c>
      <c r="X477" s="17">
        <f t="shared" si="993"/>
        <v>0</v>
      </c>
      <c r="Y477" s="17">
        <f t="shared" si="993"/>
        <v>329552</v>
      </c>
      <c r="Z477" s="17">
        <f t="shared" si="993"/>
        <v>80422</v>
      </c>
      <c r="AA477" s="17">
        <f t="shared" ref="AA477:AF477" si="994">AA478+AA495+AA500</f>
        <v>0</v>
      </c>
      <c r="AB477" s="17">
        <f t="shared" si="994"/>
        <v>0</v>
      </c>
      <c r="AC477" s="17">
        <f t="shared" si="994"/>
        <v>0</v>
      </c>
      <c r="AD477" s="17">
        <f t="shared" si="994"/>
        <v>0</v>
      </c>
      <c r="AE477" s="17">
        <f t="shared" si="994"/>
        <v>329552</v>
      </c>
      <c r="AF477" s="17">
        <f t="shared" si="994"/>
        <v>80422</v>
      </c>
      <c r="AG477" s="17">
        <f t="shared" ref="AG477:AL477" si="995">AG478+AG495+AG500</f>
        <v>0</v>
      </c>
      <c r="AH477" s="17">
        <f t="shared" si="995"/>
        <v>0</v>
      </c>
      <c r="AI477" s="17">
        <f t="shared" si="995"/>
        <v>0</v>
      </c>
      <c r="AJ477" s="17">
        <f t="shared" si="995"/>
        <v>0</v>
      </c>
      <c r="AK477" s="17">
        <f t="shared" si="995"/>
        <v>329552</v>
      </c>
      <c r="AL477" s="17">
        <f t="shared" si="995"/>
        <v>80422</v>
      </c>
      <c r="AM477" s="17">
        <f t="shared" ref="AM477:AR477" si="996">AM478+AM495+AM500</f>
        <v>0</v>
      </c>
      <c r="AN477" s="17">
        <f t="shared" si="996"/>
        <v>3700</v>
      </c>
      <c r="AO477" s="17">
        <f t="shared" si="996"/>
        <v>0</v>
      </c>
      <c r="AP477" s="17">
        <f t="shared" si="996"/>
        <v>0</v>
      </c>
      <c r="AQ477" s="17">
        <f t="shared" si="996"/>
        <v>333252</v>
      </c>
      <c r="AR477" s="17">
        <f t="shared" si="996"/>
        <v>80422</v>
      </c>
      <c r="AS477" s="17">
        <f t="shared" ref="AS477:AX477" si="997">AS478+AS495+AS500</f>
        <v>0</v>
      </c>
      <c r="AT477" s="17">
        <f t="shared" si="997"/>
        <v>0</v>
      </c>
      <c r="AU477" s="17">
        <f t="shared" si="997"/>
        <v>0</v>
      </c>
      <c r="AV477" s="17">
        <f t="shared" si="997"/>
        <v>0</v>
      </c>
      <c r="AW477" s="17">
        <f t="shared" si="997"/>
        <v>333252</v>
      </c>
      <c r="AX477" s="17">
        <f t="shared" si="997"/>
        <v>80422</v>
      </c>
      <c r="AY477" s="17">
        <f t="shared" ref="AY477:BD477" si="998">AY478+AY495+AY500</f>
        <v>0</v>
      </c>
      <c r="AZ477" s="17">
        <f t="shared" si="998"/>
        <v>0</v>
      </c>
      <c r="BA477" s="17">
        <f t="shared" si="998"/>
        <v>-260</v>
      </c>
      <c r="BB477" s="17">
        <f t="shared" si="998"/>
        <v>0</v>
      </c>
      <c r="BC477" s="17">
        <f t="shared" si="998"/>
        <v>332992</v>
      </c>
      <c r="BD477" s="17">
        <f t="shared" si="998"/>
        <v>80422</v>
      </c>
    </row>
    <row r="478" spans="1:56" ht="23.25" hidden="1" customHeight="1">
      <c r="A478" s="26" t="s">
        <v>9</v>
      </c>
      <c r="B478" s="27">
        <f t="shared" ref="B478:B518" si="999">B477</f>
        <v>912</v>
      </c>
      <c r="C478" s="27" t="s">
        <v>7</v>
      </c>
      <c r="D478" s="27" t="s">
        <v>80</v>
      </c>
      <c r="E478" s="27" t="s">
        <v>39</v>
      </c>
      <c r="F478" s="27"/>
      <c r="G478" s="18">
        <f>G479+G483+G487</f>
        <v>316266</v>
      </c>
      <c r="H478" s="18">
        <f>H479+H483+H487</f>
        <v>80422</v>
      </c>
      <c r="I478" s="18">
        <f t="shared" ref="I478:N478" si="1000">I479+I483+I487</f>
        <v>0</v>
      </c>
      <c r="J478" s="18">
        <f t="shared" si="1000"/>
        <v>6318</v>
      </c>
      <c r="K478" s="18">
        <f t="shared" si="1000"/>
        <v>0</v>
      </c>
      <c r="L478" s="18">
        <f t="shared" si="1000"/>
        <v>0</v>
      </c>
      <c r="M478" s="18">
        <f t="shared" si="1000"/>
        <v>322584</v>
      </c>
      <c r="N478" s="18">
        <f t="shared" si="1000"/>
        <v>80422</v>
      </c>
      <c r="O478" s="18">
        <f>O479+O483+O487+O491</f>
        <v>0</v>
      </c>
      <c r="P478" s="18">
        <f t="shared" ref="P478:T478" si="1001">P479+P483+P487+P491</f>
        <v>0</v>
      </c>
      <c r="Q478" s="18">
        <f t="shared" si="1001"/>
        <v>0</v>
      </c>
      <c r="R478" s="18">
        <f t="shared" si="1001"/>
        <v>0</v>
      </c>
      <c r="S478" s="18">
        <f t="shared" si="1001"/>
        <v>322584</v>
      </c>
      <c r="T478" s="18">
        <f t="shared" si="1001"/>
        <v>80422</v>
      </c>
      <c r="U478" s="18">
        <f>U479+U483+U487+U491</f>
        <v>0</v>
      </c>
      <c r="V478" s="18">
        <f t="shared" ref="V478:Z478" si="1002">V479+V483+V487+V491</f>
        <v>5538</v>
      </c>
      <c r="W478" s="18">
        <f t="shared" si="1002"/>
        <v>0</v>
      </c>
      <c r="X478" s="18">
        <f t="shared" si="1002"/>
        <v>0</v>
      </c>
      <c r="Y478" s="18">
        <f t="shared" si="1002"/>
        <v>328122</v>
      </c>
      <c r="Z478" s="18">
        <f t="shared" si="1002"/>
        <v>80422</v>
      </c>
      <c r="AA478" s="18">
        <f>AA479+AA483+AA487+AA491</f>
        <v>0</v>
      </c>
      <c r="AB478" s="18">
        <f t="shared" ref="AB478:AF478" si="1003">AB479+AB483+AB487+AB491</f>
        <v>0</v>
      </c>
      <c r="AC478" s="18">
        <f t="shared" si="1003"/>
        <v>0</v>
      </c>
      <c r="AD478" s="18">
        <f t="shared" si="1003"/>
        <v>0</v>
      </c>
      <c r="AE478" s="18">
        <f t="shared" si="1003"/>
        <v>328122</v>
      </c>
      <c r="AF478" s="18">
        <f t="shared" si="1003"/>
        <v>80422</v>
      </c>
      <c r="AG478" s="18">
        <f>AG479+AG483+AG487+AG491</f>
        <v>0</v>
      </c>
      <c r="AH478" s="18">
        <f t="shared" ref="AH478:AL478" si="1004">AH479+AH483+AH487+AH491</f>
        <v>0</v>
      </c>
      <c r="AI478" s="18">
        <f t="shared" si="1004"/>
        <v>0</v>
      </c>
      <c r="AJ478" s="18">
        <f t="shared" si="1004"/>
        <v>0</v>
      </c>
      <c r="AK478" s="18">
        <f t="shared" si="1004"/>
        <v>328122</v>
      </c>
      <c r="AL478" s="18">
        <f t="shared" si="1004"/>
        <v>80422</v>
      </c>
      <c r="AM478" s="18">
        <f>AM479+AM483+AM487+AM491</f>
        <v>0</v>
      </c>
      <c r="AN478" s="18">
        <f t="shared" ref="AN478:AR478" si="1005">AN479+AN483+AN487+AN491</f>
        <v>3700</v>
      </c>
      <c r="AO478" s="18">
        <f t="shared" si="1005"/>
        <v>0</v>
      </c>
      <c r="AP478" s="18">
        <f t="shared" si="1005"/>
        <v>0</v>
      </c>
      <c r="AQ478" s="18">
        <f t="shared" si="1005"/>
        <v>331822</v>
      </c>
      <c r="AR478" s="18">
        <f t="shared" si="1005"/>
        <v>80422</v>
      </c>
      <c r="AS478" s="18">
        <f>AS479+AS483+AS487+AS491</f>
        <v>0</v>
      </c>
      <c r="AT478" s="18">
        <f t="shared" ref="AT478:AX478" si="1006">AT479+AT483+AT487+AT491</f>
        <v>0</v>
      </c>
      <c r="AU478" s="18">
        <f t="shared" si="1006"/>
        <v>0</v>
      </c>
      <c r="AV478" s="18">
        <f t="shared" si="1006"/>
        <v>0</v>
      </c>
      <c r="AW478" s="18">
        <f t="shared" si="1006"/>
        <v>331822</v>
      </c>
      <c r="AX478" s="18">
        <f t="shared" si="1006"/>
        <v>80422</v>
      </c>
      <c r="AY478" s="18">
        <f>AY479+AY483+AY487+AY491</f>
        <v>0</v>
      </c>
      <c r="AZ478" s="18">
        <f t="shared" ref="AZ478:BD478" si="1007">AZ479+AZ483+AZ487+AZ491</f>
        <v>0</v>
      </c>
      <c r="BA478" s="18">
        <f t="shared" si="1007"/>
        <v>-260</v>
      </c>
      <c r="BB478" s="18">
        <f t="shared" si="1007"/>
        <v>0</v>
      </c>
      <c r="BC478" s="18">
        <f t="shared" si="1007"/>
        <v>331562</v>
      </c>
      <c r="BD478" s="18">
        <f t="shared" si="1007"/>
        <v>80422</v>
      </c>
    </row>
    <row r="479" spans="1:56" ht="33.6" hidden="1">
      <c r="A479" s="26" t="s">
        <v>10</v>
      </c>
      <c r="B479" s="27">
        <f t="shared" si="999"/>
        <v>912</v>
      </c>
      <c r="C479" s="27" t="s">
        <v>7</v>
      </c>
      <c r="D479" s="27" t="s">
        <v>80</v>
      </c>
      <c r="E479" s="27" t="s">
        <v>40</v>
      </c>
      <c r="F479" s="27"/>
      <c r="G479" s="11">
        <f t="shared" ref="G479:V481" si="1008">G480</f>
        <v>232268</v>
      </c>
      <c r="H479" s="11">
        <f t="shared" si="1008"/>
        <v>0</v>
      </c>
      <c r="I479" s="11">
        <f t="shared" si="1008"/>
        <v>0</v>
      </c>
      <c r="J479" s="11">
        <f t="shared" si="1008"/>
        <v>6318</v>
      </c>
      <c r="K479" s="11">
        <f t="shared" si="1008"/>
        <v>0</v>
      </c>
      <c r="L479" s="11">
        <f t="shared" si="1008"/>
        <v>0</v>
      </c>
      <c r="M479" s="11">
        <f t="shared" si="1008"/>
        <v>238586</v>
      </c>
      <c r="N479" s="11">
        <f t="shared" si="1008"/>
        <v>0</v>
      </c>
      <c r="O479" s="11">
        <f t="shared" si="1008"/>
        <v>0</v>
      </c>
      <c r="P479" s="11">
        <f t="shared" si="1008"/>
        <v>0</v>
      </c>
      <c r="Q479" s="11">
        <f t="shared" si="1008"/>
        <v>0</v>
      </c>
      <c r="R479" s="11">
        <f t="shared" si="1008"/>
        <v>0</v>
      </c>
      <c r="S479" s="11">
        <f t="shared" si="1008"/>
        <v>238586</v>
      </c>
      <c r="T479" s="11">
        <f t="shared" si="1008"/>
        <v>0</v>
      </c>
      <c r="U479" s="11">
        <f t="shared" si="1008"/>
        <v>0</v>
      </c>
      <c r="V479" s="11">
        <f t="shared" si="1008"/>
        <v>5538</v>
      </c>
      <c r="W479" s="11">
        <f t="shared" ref="U479:AJ481" si="1009">W480</f>
        <v>0</v>
      </c>
      <c r="X479" s="11">
        <f t="shared" si="1009"/>
        <v>0</v>
      </c>
      <c r="Y479" s="11">
        <f t="shared" si="1009"/>
        <v>244124</v>
      </c>
      <c r="Z479" s="11">
        <f t="shared" si="1009"/>
        <v>0</v>
      </c>
      <c r="AA479" s="11">
        <f t="shared" si="1009"/>
        <v>0</v>
      </c>
      <c r="AB479" s="11">
        <f t="shared" si="1009"/>
        <v>0</v>
      </c>
      <c r="AC479" s="11">
        <f t="shared" si="1009"/>
        <v>0</v>
      </c>
      <c r="AD479" s="11">
        <f t="shared" si="1009"/>
        <v>0</v>
      </c>
      <c r="AE479" s="11">
        <f t="shared" si="1009"/>
        <v>244124</v>
      </c>
      <c r="AF479" s="11">
        <f t="shared" si="1009"/>
        <v>0</v>
      </c>
      <c r="AG479" s="11">
        <f t="shared" si="1009"/>
        <v>0</v>
      </c>
      <c r="AH479" s="11">
        <f t="shared" si="1009"/>
        <v>0</v>
      </c>
      <c r="AI479" s="11">
        <f t="shared" si="1009"/>
        <v>0</v>
      </c>
      <c r="AJ479" s="11">
        <f t="shared" si="1009"/>
        <v>0</v>
      </c>
      <c r="AK479" s="11">
        <f t="shared" ref="AG479:AV481" si="1010">AK480</f>
        <v>244124</v>
      </c>
      <c r="AL479" s="11">
        <f t="shared" si="1010"/>
        <v>0</v>
      </c>
      <c r="AM479" s="11">
        <f t="shared" si="1010"/>
        <v>0</v>
      </c>
      <c r="AN479" s="11">
        <f t="shared" si="1010"/>
        <v>3700</v>
      </c>
      <c r="AO479" s="11">
        <f t="shared" si="1010"/>
        <v>0</v>
      </c>
      <c r="AP479" s="11">
        <f t="shared" si="1010"/>
        <v>0</v>
      </c>
      <c r="AQ479" s="11">
        <f t="shared" si="1010"/>
        <v>247824</v>
      </c>
      <c r="AR479" s="11">
        <f t="shared" si="1010"/>
        <v>0</v>
      </c>
      <c r="AS479" s="11">
        <f t="shared" si="1010"/>
        <v>0</v>
      </c>
      <c r="AT479" s="11">
        <f t="shared" si="1010"/>
        <v>0</v>
      </c>
      <c r="AU479" s="11">
        <f t="shared" si="1010"/>
        <v>0</v>
      </c>
      <c r="AV479" s="11">
        <f t="shared" si="1010"/>
        <v>0</v>
      </c>
      <c r="AW479" s="11">
        <f t="shared" ref="AS479:BD481" si="1011">AW480</f>
        <v>247824</v>
      </c>
      <c r="AX479" s="11">
        <f t="shared" si="1011"/>
        <v>0</v>
      </c>
      <c r="AY479" s="11">
        <f t="shared" si="1011"/>
        <v>0</v>
      </c>
      <c r="AZ479" s="11">
        <f t="shared" si="1011"/>
        <v>0</v>
      </c>
      <c r="BA479" s="11">
        <f t="shared" si="1011"/>
        <v>0</v>
      </c>
      <c r="BB479" s="11">
        <f t="shared" si="1011"/>
        <v>0</v>
      </c>
      <c r="BC479" s="11">
        <f t="shared" si="1011"/>
        <v>247824</v>
      </c>
      <c r="BD479" s="11">
        <f t="shared" si="1011"/>
        <v>0</v>
      </c>
    </row>
    <row r="480" spans="1:56" ht="18.75" hidden="1" customHeight="1">
      <c r="A480" s="26" t="s">
        <v>11</v>
      </c>
      <c r="B480" s="27">
        <f t="shared" si="999"/>
        <v>912</v>
      </c>
      <c r="C480" s="27" t="s">
        <v>7</v>
      </c>
      <c r="D480" s="27" t="s">
        <v>80</v>
      </c>
      <c r="E480" s="27" t="s">
        <v>41</v>
      </c>
      <c r="F480" s="27"/>
      <c r="G480" s="11">
        <f t="shared" si="1008"/>
        <v>232268</v>
      </c>
      <c r="H480" s="11">
        <f t="shared" si="1008"/>
        <v>0</v>
      </c>
      <c r="I480" s="11">
        <f t="shared" si="1008"/>
        <v>0</v>
      </c>
      <c r="J480" s="11">
        <f t="shared" si="1008"/>
        <v>6318</v>
      </c>
      <c r="K480" s="11">
        <f t="shared" si="1008"/>
        <v>0</v>
      </c>
      <c r="L480" s="11">
        <f t="shared" si="1008"/>
        <v>0</v>
      </c>
      <c r="M480" s="11">
        <f t="shared" si="1008"/>
        <v>238586</v>
      </c>
      <c r="N480" s="11">
        <f t="shared" si="1008"/>
        <v>0</v>
      </c>
      <c r="O480" s="11">
        <f t="shared" si="1008"/>
        <v>0</v>
      </c>
      <c r="P480" s="11">
        <f t="shared" si="1008"/>
        <v>0</v>
      </c>
      <c r="Q480" s="11">
        <f t="shared" si="1008"/>
        <v>0</v>
      </c>
      <c r="R480" s="11">
        <f t="shared" si="1008"/>
        <v>0</v>
      </c>
      <c r="S480" s="11">
        <f t="shared" si="1008"/>
        <v>238586</v>
      </c>
      <c r="T480" s="11">
        <f t="shared" si="1008"/>
        <v>0</v>
      </c>
      <c r="U480" s="11">
        <f t="shared" si="1009"/>
        <v>0</v>
      </c>
      <c r="V480" s="11">
        <f t="shared" si="1009"/>
        <v>5538</v>
      </c>
      <c r="W480" s="11">
        <f t="shared" si="1009"/>
        <v>0</v>
      </c>
      <c r="X480" s="11">
        <f t="shared" si="1009"/>
        <v>0</v>
      </c>
      <c r="Y480" s="11">
        <f t="shared" si="1009"/>
        <v>244124</v>
      </c>
      <c r="Z480" s="11">
        <f t="shared" si="1009"/>
        <v>0</v>
      </c>
      <c r="AA480" s="11">
        <f t="shared" si="1009"/>
        <v>0</v>
      </c>
      <c r="AB480" s="11">
        <f t="shared" si="1009"/>
        <v>0</v>
      </c>
      <c r="AC480" s="11">
        <f t="shared" si="1009"/>
        <v>0</v>
      </c>
      <c r="AD480" s="11">
        <f t="shared" si="1009"/>
        <v>0</v>
      </c>
      <c r="AE480" s="11">
        <f t="shared" si="1009"/>
        <v>244124</v>
      </c>
      <c r="AF480" s="11">
        <f t="shared" si="1009"/>
        <v>0</v>
      </c>
      <c r="AG480" s="11">
        <f t="shared" si="1010"/>
        <v>0</v>
      </c>
      <c r="AH480" s="11">
        <f t="shared" si="1010"/>
        <v>0</v>
      </c>
      <c r="AI480" s="11">
        <f t="shared" si="1010"/>
        <v>0</v>
      </c>
      <c r="AJ480" s="11">
        <f t="shared" si="1010"/>
        <v>0</v>
      </c>
      <c r="AK480" s="11">
        <f t="shared" si="1010"/>
        <v>244124</v>
      </c>
      <c r="AL480" s="11">
        <f t="shared" si="1010"/>
        <v>0</v>
      </c>
      <c r="AM480" s="11">
        <f t="shared" si="1010"/>
        <v>0</v>
      </c>
      <c r="AN480" s="11">
        <f t="shared" si="1010"/>
        <v>3700</v>
      </c>
      <c r="AO480" s="11">
        <f t="shared" si="1010"/>
        <v>0</v>
      </c>
      <c r="AP480" s="11">
        <f t="shared" si="1010"/>
        <v>0</v>
      </c>
      <c r="AQ480" s="11">
        <f t="shared" si="1010"/>
        <v>247824</v>
      </c>
      <c r="AR480" s="11">
        <f t="shared" si="1010"/>
        <v>0</v>
      </c>
      <c r="AS480" s="11">
        <f t="shared" si="1011"/>
        <v>0</v>
      </c>
      <c r="AT480" s="11">
        <f t="shared" si="1011"/>
        <v>0</v>
      </c>
      <c r="AU480" s="11">
        <f t="shared" si="1011"/>
        <v>0</v>
      </c>
      <c r="AV480" s="11">
        <f t="shared" si="1011"/>
        <v>0</v>
      </c>
      <c r="AW480" s="11">
        <f t="shared" si="1011"/>
        <v>247824</v>
      </c>
      <c r="AX480" s="11">
        <f t="shared" si="1011"/>
        <v>0</v>
      </c>
      <c r="AY480" s="11">
        <f t="shared" si="1011"/>
        <v>0</v>
      </c>
      <c r="AZ480" s="11">
        <f t="shared" si="1011"/>
        <v>0</v>
      </c>
      <c r="BA480" s="11">
        <f t="shared" si="1011"/>
        <v>0</v>
      </c>
      <c r="BB480" s="11">
        <f t="shared" si="1011"/>
        <v>0</v>
      </c>
      <c r="BC480" s="11">
        <f t="shared" si="1011"/>
        <v>247824</v>
      </c>
      <c r="BD480" s="11">
        <f t="shared" si="1011"/>
        <v>0</v>
      </c>
    </row>
    <row r="481" spans="1:56" ht="33.6" hidden="1">
      <c r="A481" s="26" t="s">
        <v>12</v>
      </c>
      <c r="B481" s="27">
        <f t="shared" si="999"/>
        <v>912</v>
      </c>
      <c r="C481" s="27" t="s">
        <v>7</v>
      </c>
      <c r="D481" s="27" t="s">
        <v>80</v>
      </c>
      <c r="E481" s="27" t="s">
        <v>41</v>
      </c>
      <c r="F481" s="27" t="s">
        <v>13</v>
      </c>
      <c r="G481" s="9">
        <f t="shared" si="1008"/>
        <v>232268</v>
      </c>
      <c r="H481" s="9">
        <f t="shared" si="1008"/>
        <v>0</v>
      </c>
      <c r="I481" s="9">
        <f t="shared" si="1008"/>
        <v>0</v>
      </c>
      <c r="J481" s="9">
        <f t="shared" si="1008"/>
        <v>6318</v>
      </c>
      <c r="K481" s="9">
        <f t="shared" si="1008"/>
        <v>0</v>
      </c>
      <c r="L481" s="9">
        <f t="shared" si="1008"/>
        <v>0</v>
      </c>
      <c r="M481" s="9">
        <f t="shared" si="1008"/>
        <v>238586</v>
      </c>
      <c r="N481" s="9">
        <f t="shared" si="1008"/>
        <v>0</v>
      </c>
      <c r="O481" s="9">
        <f t="shared" si="1008"/>
        <v>0</v>
      </c>
      <c r="P481" s="9">
        <f t="shared" si="1008"/>
        <v>0</v>
      </c>
      <c r="Q481" s="9">
        <f t="shared" si="1008"/>
        <v>0</v>
      </c>
      <c r="R481" s="9">
        <f t="shared" si="1008"/>
        <v>0</v>
      </c>
      <c r="S481" s="9">
        <f t="shared" si="1008"/>
        <v>238586</v>
      </c>
      <c r="T481" s="9">
        <f t="shared" si="1008"/>
        <v>0</v>
      </c>
      <c r="U481" s="9">
        <f t="shared" si="1009"/>
        <v>0</v>
      </c>
      <c r="V481" s="9">
        <f t="shared" si="1009"/>
        <v>5538</v>
      </c>
      <c r="W481" s="9">
        <f t="shared" si="1009"/>
        <v>0</v>
      </c>
      <c r="X481" s="9">
        <f t="shared" si="1009"/>
        <v>0</v>
      </c>
      <c r="Y481" s="9">
        <f t="shared" si="1009"/>
        <v>244124</v>
      </c>
      <c r="Z481" s="9">
        <f t="shared" si="1009"/>
        <v>0</v>
      </c>
      <c r="AA481" s="9">
        <f t="shared" si="1009"/>
        <v>0</v>
      </c>
      <c r="AB481" s="9">
        <f t="shared" si="1009"/>
        <v>0</v>
      </c>
      <c r="AC481" s="9">
        <f t="shared" si="1009"/>
        <v>0</v>
      </c>
      <c r="AD481" s="9">
        <f t="shared" si="1009"/>
        <v>0</v>
      </c>
      <c r="AE481" s="9">
        <f t="shared" si="1009"/>
        <v>244124</v>
      </c>
      <c r="AF481" s="9">
        <f t="shared" si="1009"/>
        <v>0</v>
      </c>
      <c r="AG481" s="9">
        <f t="shared" si="1010"/>
        <v>0</v>
      </c>
      <c r="AH481" s="9">
        <f t="shared" si="1010"/>
        <v>0</v>
      </c>
      <c r="AI481" s="9">
        <f t="shared" si="1010"/>
        <v>0</v>
      </c>
      <c r="AJ481" s="9">
        <f t="shared" si="1010"/>
        <v>0</v>
      </c>
      <c r="AK481" s="9">
        <f t="shared" si="1010"/>
        <v>244124</v>
      </c>
      <c r="AL481" s="9">
        <f t="shared" si="1010"/>
        <v>0</v>
      </c>
      <c r="AM481" s="9">
        <f t="shared" si="1010"/>
        <v>0</v>
      </c>
      <c r="AN481" s="9">
        <f t="shared" si="1010"/>
        <v>3700</v>
      </c>
      <c r="AO481" s="9">
        <f t="shared" si="1010"/>
        <v>0</v>
      </c>
      <c r="AP481" s="9">
        <f t="shared" si="1010"/>
        <v>0</v>
      </c>
      <c r="AQ481" s="9">
        <f t="shared" si="1010"/>
        <v>247824</v>
      </c>
      <c r="AR481" s="9">
        <f t="shared" si="1010"/>
        <v>0</v>
      </c>
      <c r="AS481" s="9">
        <f t="shared" si="1011"/>
        <v>0</v>
      </c>
      <c r="AT481" s="9">
        <f t="shared" si="1011"/>
        <v>0</v>
      </c>
      <c r="AU481" s="9">
        <f t="shared" si="1011"/>
        <v>0</v>
      </c>
      <c r="AV481" s="9">
        <f t="shared" si="1011"/>
        <v>0</v>
      </c>
      <c r="AW481" s="9">
        <f t="shared" si="1011"/>
        <v>247824</v>
      </c>
      <c r="AX481" s="9">
        <f t="shared" si="1011"/>
        <v>0</v>
      </c>
      <c r="AY481" s="9">
        <f t="shared" si="1011"/>
        <v>0</v>
      </c>
      <c r="AZ481" s="9">
        <f t="shared" si="1011"/>
        <v>0</v>
      </c>
      <c r="BA481" s="9">
        <f t="shared" si="1011"/>
        <v>0</v>
      </c>
      <c r="BB481" s="9">
        <f t="shared" si="1011"/>
        <v>0</v>
      </c>
      <c r="BC481" s="9">
        <f t="shared" si="1011"/>
        <v>247824</v>
      </c>
      <c r="BD481" s="9">
        <f t="shared" si="1011"/>
        <v>0</v>
      </c>
    </row>
    <row r="482" spans="1:56" ht="18.75" hidden="1" customHeight="1">
      <c r="A482" s="26" t="s">
        <v>14</v>
      </c>
      <c r="B482" s="27">
        <f>B481</f>
        <v>912</v>
      </c>
      <c r="C482" s="27" t="s">
        <v>7</v>
      </c>
      <c r="D482" s="27" t="s">
        <v>80</v>
      </c>
      <c r="E482" s="27" t="s">
        <v>41</v>
      </c>
      <c r="F482" s="9">
        <v>610</v>
      </c>
      <c r="G482" s="9">
        <f>213603+18665</f>
        <v>232268</v>
      </c>
      <c r="H482" s="9"/>
      <c r="I482" s="9"/>
      <c r="J482" s="9">
        <v>6318</v>
      </c>
      <c r="K482" s="9"/>
      <c r="L482" s="9"/>
      <c r="M482" s="9">
        <f>G482+I482+J482+K482+L482</f>
        <v>238586</v>
      </c>
      <c r="N482" s="10">
        <f>H482+L482</f>
        <v>0</v>
      </c>
      <c r="O482" s="9"/>
      <c r="P482" s="9"/>
      <c r="Q482" s="9"/>
      <c r="R482" s="9"/>
      <c r="S482" s="9">
        <f>M482+O482+P482+Q482+R482</f>
        <v>238586</v>
      </c>
      <c r="T482" s="10">
        <f>N482+R482</f>
        <v>0</v>
      </c>
      <c r="U482" s="9"/>
      <c r="V482" s="9">
        <v>5538</v>
      </c>
      <c r="W482" s="9"/>
      <c r="X482" s="9"/>
      <c r="Y482" s="9">
        <f>S482+U482+V482+W482+X482</f>
        <v>244124</v>
      </c>
      <c r="Z482" s="10">
        <f>T482+X482</f>
        <v>0</v>
      </c>
      <c r="AA482" s="9"/>
      <c r="AB482" s="9"/>
      <c r="AC482" s="9"/>
      <c r="AD482" s="9"/>
      <c r="AE482" s="9">
        <f>Y482+AA482+AB482+AC482+AD482</f>
        <v>244124</v>
      </c>
      <c r="AF482" s="10">
        <f>Z482+AD482</f>
        <v>0</v>
      </c>
      <c r="AG482" s="9"/>
      <c r="AH482" s="9"/>
      <c r="AI482" s="9"/>
      <c r="AJ482" s="9"/>
      <c r="AK482" s="9">
        <f>AE482+AG482+AH482+AI482+AJ482</f>
        <v>244124</v>
      </c>
      <c r="AL482" s="10">
        <f>AF482+AJ482</f>
        <v>0</v>
      </c>
      <c r="AM482" s="9"/>
      <c r="AN482" s="9">
        <v>3700</v>
      </c>
      <c r="AO482" s="9"/>
      <c r="AP482" s="9"/>
      <c r="AQ482" s="9">
        <f>AK482+AM482+AN482+AO482+AP482</f>
        <v>247824</v>
      </c>
      <c r="AR482" s="10">
        <f>AL482+AP482</f>
        <v>0</v>
      </c>
      <c r="AS482" s="9"/>
      <c r="AT482" s="9"/>
      <c r="AU482" s="9"/>
      <c r="AV482" s="9"/>
      <c r="AW482" s="9">
        <f>AQ482+AS482+AT482+AU482+AV482</f>
        <v>247824</v>
      </c>
      <c r="AX482" s="10">
        <f>AR482+AV482</f>
        <v>0</v>
      </c>
      <c r="AY482" s="9"/>
      <c r="AZ482" s="9"/>
      <c r="BA482" s="9"/>
      <c r="BB482" s="9"/>
      <c r="BC482" s="9">
        <f>AW482+AY482+AZ482+BA482+BB482</f>
        <v>247824</v>
      </c>
      <c r="BD482" s="10">
        <f>AX482+BB482</f>
        <v>0</v>
      </c>
    </row>
    <row r="483" spans="1:56" ht="17.25" hidden="1" customHeight="1">
      <c r="A483" s="26" t="s">
        <v>15</v>
      </c>
      <c r="B483" s="27">
        <f>B481</f>
        <v>912</v>
      </c>
      <c r="C483" s="27" t="s">
        <v>7</v>
      </c>
      <c r="D483" s="27" t="s">
        <v>80</v>
      </c>
      <c r="E483" s="27" t="s">
        <v>42</v>
      </c>
      <c r="F483" s="27"/>
      <c r="G483" s="11">
        <f t="shared" ref="G483:V503" si="1012">G484</f>
        <v>3576</v>
      </c>
      <c r="H483" s="11">
        <f t="shared" si="1012"/>
        <v>0</v>
      </c>
      <c r="I483" s="11">
        <f t="shared" si="1012"/>
        <v>0</v>
      </c>
      <c r="J483" s="11">
        <f t="shared" si="1012"/>
        <v>0</v>
      </c>
      <c r="K483" s="11">
        <f t="shared" si="1012"/>
        <v>0</v>
      </c>
      <c r="L483" s="11">
        <f t="shared" si="1012"/>
        <v>0</v>
      </c>
      <c r="M483" s="11">
        <f t="shared" si="1012"/>
        <v>3576</v>
      </c>
      <c r="N483" s="11">
        <f t="shared" si="1012"/>
        <v>0</v>
      </c>
      <c r="O483" s="11">
        <f t="shared" si="1012"/>
        <v>0</v>
      </c>
      <c r="P483" s="11">
        <f t="shared" si="1012"/>
        <v>0</v>
      </c>
      <c r="Q483" s="11">
        <f t="shared" si="1012"/>
        <v>0</v>
      </c>
      <c r="R483" s="11">
        <f t="shared" si="1012"/>
        <v>0</v>
      </c>
      <c r="S483" s="11">
        <f t="shared" si="1012"/>
        <v>3576</v>
      </c>
      <c r="T483" s="11">
        <f t="shared" si="1012"/>
        <v>0</v>
      </c>
      <c r="U483" s="11">
        <f t="shared" si="1012"/>
        <v>0</v>
      </c>
      <c r="V483" s="11">
        <f t="shared" si="1012"/>
        <v>0</v>
      </c>
      <c r="W483" s="11">
        <f t="shared" ref="U483:AJ503" si="1013">W484</f>
        <v>0</v>
      </c>
      <c r="X483" s="11">
        <f t="shared" si="1013"/>
        <v>0</v>
      </c>
      <c r="Y483" s="11">
        <f t="shared" si="1013"/>
        <v>3576</v>
      </c>
      <c r="Z483" s="11">
        <f t="shared" si="1013"/>
        <v>0</v>
      </c>
      <c r="AA483" s="11">
        <f t="shared" si="1013"/>
        <v>0</v>
      </c>
      <c r="AB483" s="11">
        <f t="shared" si="1013"/>
        <v>0</v>
      </c>
      <c r="AC483" s="11">
        <f t="shared" si="1013"/>
        <v>0</v>
      </c>
      <c r="AD483" s="11">
        <f t="shared" si="1013"/>
        <v>0</v>
      </c>
      <c r="AE483" s="11">
        <f t="shared" si="1013"/>
        <v>3576</v>
      </c>
      <c r="AF483" s="11">
        <f t="shared" si="1013"/>
        <v>0</v>
      </c>
      <c r="AG483" s="11">
        <f t="shared" si="1013"/>
        <v>0</v>
      </c>
      <c r="AH483" s="11">
        <f t="shared" si="1013"/>
        <v>0</v>
      </c>
      <c r="AI483" s="11">
        <f t="shared" si="1013"/>
        <v>0</v>
      </c>
      <c r="AJ483" s="11">
        <f t="shared" si="1013"/>
        <v>0</v>
      </c>
      <c r="AK483" s="11">
        <f t="shared" ref="AG483:AV503" si="1014">AK484</f>
        <v>3576</v>
      </c>
      <c r="AL483" s="11">
        <f t="shared" si="1014"/>
        <v>0</v>
      </c>
      <c r="AM483" s="11">
        <f t="shared" si="1014"/>
        <v>0</v>
      </c>
      <c r="AN483" s="11">
        <f t="shared" si="1014"/>
        <v>0</v>
      </c>
      <c r="AO483" s="11">
        <f t="shared" si="1014"/>
        <v>0</v>
      </c>
      <c r="AP483" s="11">
        <f t="shared" si="1014"/>
        <v>0</v>
      </c>
      <c r="AQ483" s="11">
        <f t="shared" si="1014"/>
        <v>3576</v>
      </c>
      <c r="AR483" s="11">
        <f t="shared" si="1014"/>
        <v>0</v>
      </c>
      <c r="AS483" s="11">
        <f t="shared" si="1014"/>
        <v>0</v>
      </c>
      <c r="AT483" s="11">
        <f t="shared" si="1014"/>
        <v>0</v>
      </c>
      <c r="AU483" s="11">
        <f t="shared" si="1014"/>
        <v>0</v>
      </c>
      <c r="AV483" s="11">
        <f t="shared" si="1014"/>
        <v>0</v>
      </c>
      <c r="AW483" s="11">
        <f t="shared" ref="AS483:BD503" si="1015">AW484</f>
        <v>3576</v>
      </c>
      <c r="AX483" s="11">
        <f t="shared" si="1015"/>
        <v>0</v>
      </c>
      <c r="AY483" s="11">
        <f t="shared" si="1015"/>
        <v>0</v>
      </c>
      <c r="AZ483" s="11">
        <f t="shared" si="1015"/>
        <v>0</v>
      </c>
      <c r="BA483" s="11">
        <f t="shared" si="1015"/>
        <v>-260</v>
      </c>
      <c r="BB483" s="11">
        <f t="shared" si="1015"/>
        <v>0</v>
      </c>
      <c r="BC483" s="11">
        <f t="shared" si="1015"/>
        <v>3316</v>
      </c>
      <c r="BD483" s="11">
        <f t="shared" si="1015"/>
        <v>0</v>
      </c>
    </row>
    <row r="484" spans="1:56" ht="19.5" hidden="1" customHeight="1">
      <c r="A484" s="26" t="s">
        <v>16</v>
      </c>
      <c r="B484" s="27">
        <f t="shared" si="999"/>
        <v>912</v>
      </c>
      <c r="C484" s="27" t="s">
        <v>7</v>
      </c>
      <c r="D484" s="27" t="s">
        <v>80</v>
      </c>
      <c r="E484" s="27" t="s">
        <v>43</v>
      </c>
      <c r="F484" s="27"/>
      <c r="G484" s="11">
        <f t="shared" si="1012"/>
        <v>3576</v>
      </c>
      <c r="H484" s="11">
        <f t="shared" si="1012"/>
        <v>0</v>
      </c>
      <c r="I484" s="11">
        <f t="shared" si="1012"/>
        <v>0</v>
      </c>
      <c r="J484" s="11">
        <f t="shared" si="1012"/>
        <v>0</v>
      </c>
      <c r="K484" s="11">
        <f t="shared" si="1012"/>
        <v>0</v>
      </c>
      <c r="L484" s="11">
        <f t="shared" si="1012"/>
        <v>0</v>
      </c>
      <c r="M484" s="11">
        <f t="shared" si="1012"/>
        <v>3576</v>
      </c>
      <c r="N484" s="11">
        <f t="shared" si="1012"/>
        <v>0</v>
      </c>
      <c r="O484" s="11">
        <f t="shared" si="1012"/>
        <v>0</v>
      </c>
      <c r="P484" s="11">
        <f t="shared" si="1012"/>
        <v>0</v>
      </c>
      <c r="Q484" s="11">
        <f t="shared" si="1012"/>
        <v>0</v>
      </c>
      <c r="R484" s="11">
        <f t="shared" si="1012"/>
        <v>0</v>
      </c>
      <c r="S484" s="11">
        <f t="shared" si="1012"/>
        <v>3576</v>
      </c>
      <c r="T484" s="11">
        <f t="shared" si="1012"/>
        <v>0</v>
      </c>
      <c r="U484" s="11">
        <f t="shared" si="1013"/>
        <v>0</v>
      </c>
      <c r="V484" s="11">
        <f t="shared" si="1013"/>
        <v>0</v>
      </c>
      <c r="W484" s="11">
        <f t="shared" si="1013"/>
        <v>0</v>
      </c>
      <c r="X484" s="11">
        <f t="shared" si="1013"/>
        <v>0</v>
      </c>
      <c r="Y484" s="11">
        <f t="shared" si="1013"/>
        <v>3576</v>
      </c>
      <c r="Z484" s="11">
        <f t="shared" si="1013"/>
        <v>0</v>
      </c>
      <c r="AA484" s="11">
        <f t="shared" si="1013"/>
        <v>0</v>
      </c>
      <c r="AB484" s="11">
        <f t="shared" si="1013"/>
        <v>0</v>
      </c>
      <c r="AC484" s="11">
        <f t="shared" si="1013"/>
        <v>0</v>
      </c>
      <c r="AD484" s="11">
        <f t="shared" si="1013"/>
        <v>0</v>
      </c>
      <c r="AE484" s="11">
        <f t="shared" si="1013"/>
        <v>3576</v>
      </c>
      <c r="AF484" s="11">
        <f t="shared" si="1013"/>
        <v>0</v>
      </c>
      <c r="AG484" s="11">
        <f t="shared" si="1014"/>
        <v>0</v>
      </c>
      <c r="AH484" s="11">
        <f t="shared" si="1014"/>
        <v>0</v>
      </c>
      <c r="AI484" s="11">
        <f t="shared" si="1014"/>
        <v>0</v>
      </c>
      <c r="AJ484" s="11">
        <f t="shared" si="1014"/>
        <v>0</v>
      </c>
      <c r="AK484" s="11">
        <f t="shared" si="1014"/>
        <v>3576</v>
      </c>
      <c r="AL484" s="11">
        <f t="shared" si="1014"/>
        <v>0</v>
      </c>
      <c r="AM484" s="11">
        <f t="shared" si="1014"/>
        <v>0</v>
      </c>
      <c r="AN484" s="11">
        <f t="shared" si="1014"/>
        <v>0</v>
      </c>
      <c r="AO484" s="11">
        <f t="shared" si="1014"/>
        <v>0</v>
      </c>
      <c r="AP484" s="11">
        <f t="shared" si="1014"/>
        <v>0</v>
      </c>
      <c r="AQ484" s="11">
        <f t="shared" si="1014"/>
        <v>3576</v>
      </c>
      <c r="AR484" s="11">
        <f t="shared" si="1014"/>
        <v>0</v>
      </c>
      <c r="AS484" s="11">
        <f t="shared" si="1015"/>
        <v>0</v>
      </c>
      <c r="AT484" s="11">
        <f t="shared" si="1015"/>
        <v>0</v>
      </c>
      <c r="AU484" s="11">
        <f t="shared" si="1015"/>
        <v>0</v>
      </c>
      <c r="AV484" s="11">
        <f t="shared" si="1015"/>
        <v>0</v>
      </c>
      <c r="AW484" s="11">
        <f t="shared" si="1015"/>
        <v>3576</v>
      </c>
      <c r="AX484" s="11">
        <f t="shared" si="1015"/>
        <v>0</v>
      </c>
      <c r="AY484" s="11">
        <f t="shared" si="1015"/>
        <v>0</v>
      </c>
      <c r="AZ484" s="11">
        <f t="shared" si="1015"/>
        <v>0</v>
      </c>
      <c r="BA484" s="11">
        <f t="shared" si="1015"/>
        <v>-260</v>
      </c>
      <c r="BB484" s="11">
        <f t="shared" si="1015"/>
        <v>0</v>
      </c>
      <c r="BC484" s="11">
        <f t="shared" si="1015"/>
        <v>3316</v>
      </c>
      <c r="BD484" s="11">
        <f t="shared" si="1015"/>
        <v>0</v>
      </c>
    </row>
    <row r="485" spans="1:56" ht="33.6" hidden="1">
      <c r="A485" s="26" t="s">
        <v>12</v>
      </c>
      <c r="B485" s="27">
        <f t="shared" si="999"/>
        <v>912</v>
      </c>
      <c r="C485" s="27" t="s">
        <v>7</v>
      </c>
      <c r="D485" s="27" t="s">
        <v>80</v>
      </c>
      <c r="E485" s="27" t="s">
        <v>43</v>
      </c>
      <c r="F485" s="27" t="s">
        <v>13</v>
      </c>
      <c r="G485" s="9">
        <f t="shared" si="1012"/>
        <v>3576</v>
      </c>
      <c r="H485" s="9">
        <f t="shared" si="1012"/>
        <v>0</v>
      </c>
      <c r="I485" s="9">
        <f t="shared" si="1012"/>
        <v>0</v>
      </c>
      <c r="J485" s="9">
        <f t="shared" si="1012"/>
        <v>0</v>
      </c>
      <c r="K485" s="9">
        <f t="shared" si="1012"/>
        <v>0</v>
      </c>
      <c r="L485" s="9">
        <f t="shared" si="1012"/>
        <v>0</v>
      </c>
      <c r="M485" s="9">
        <f t="shared" si="1012"/>
        <v>3576</v>
      </c>
      <c r="N485" s="9">
        <f t="shared" si="1012"/>
        <v>0</v>
      </c>
      <c r="O485" s="9">
        <f t="shared" si="1012"/>
        <v>0</v>
      </c>
      <c r="P485" s="9">
        <f t="shared" si="1012"/>
        <v>0</v>
      </c>
      <c r="Q485" s="9">
        <f t="shared" si="1012"/>
        <v>0</v>
      </c>
      <c r="R485" s="9">
        <f t="shared" si="1012"/>
        <v>0</v>
      </c>
      <c r="S485" s="9">
        <f t="shared" si="1012"/>
        <v>3576</v>
      </c>
      <c r="T485" s="9">
        <f t="shared" si="1012"/>
        <v>0</v>
      </c>
      <c r="U485" s="9">
        <f t="shared" si="1013"/>
        <v>0</v>
      </c>
      <c r="V485" s="9">
        <f t="shared" si="1013"/>
        <v>0</v>
      </c>
      <c r="W485" s="9">
        <f t="shared" si="1013"/>
        <v>0</v>
      </c>
      <c r="X485" s="9">
        <f t="shared" si="1013"/>
        <v>0</v>
      </c>
      <c r="Y485" s="9">
        <f t="shared" si="1013"/>
        <v>3576</v>
      </c>
      <c r="Z485" s="9">
        <f t="shared" si="1013"/>
        <v>0</v>
      </c>
      <c r="AA485" s="9">
        <f t="shared" si="1013"/>
        <v>0</v>
      </c>
      <c r="AB485" s="9">
        <f t="shared" si="1013"/>
        <v>0</v>
      </c>
      <c r="AC485" s="9">
        <f t="shared" si="1013"/>
        <v>0</v>
      </c>
      <c r="AD485" s="9">
        <f t="shared" si="1013"/>
        <v>0</v>
      </c>
      <c r="AE485" s="9">
        <f t="shared" si="1013"/>
        <v>3576</v>
      </c>
      <c r="AF485" s="9">
        <f t="shared" si="1013"/>
        <v>0</v>
      </c>
      <c r="AG485" s="9">
        <f t="shared" si="1014"/>
        <v>0</v>
      </c>
      <c r="AH485" s="9">
        <f t="shared" si="1014"/>
        <v>0</v>
      </c>
      <c r="AI485" s="9">
        <f t="shared" si="1014"/>
        <v>0</v>
      </c>
      <c r="AJ485" s="9">
        <f t="shared" si="1014"/>
        <v>0</v>
      </c>
      <c r="AK485" s="9">
        <f t="shared" si="1014"/>
        <v>3576</v>
      </c>
      <c r="AL485" s="9">
        <f t="shared" si="1014"/>
        <v>0</v>
      </c>
      <c r="AM485" s="9">
        <f t="shared" si="1014"/>
        <v>0</v>
      </c>
      <c r="AN485" s="9">
        <f t="shared" si="1014"/>
        <v>0</v>
      </c>
      <c r="AO485" s="9">
        <f t="shared" si="1014"/>
        <v>0</v>
      </c>
      <c r="AP485" s="9">
        <f t="shared" si="1014"/>
        <v>0</v>
      </c>
      <c r="AQ485" s="9">
        <f t="shared" si="1014"/>
        <v>3576</v>
      </c>
      <c r="AR485" s="9">
        <f t="shared" si="1014"/>
        <v>0</v>
      </c>
      <c r="AS485" s="9">
        <f t="shared" si="1015"/>
        <v>0</v>
      </c>
      <c r="AT485" s="9">
        <f t="shared" si="1015"/>
        <v>0</v>
      </c>
      <c r="AU485" s="9">
        <f t="shared" si="1015"/>
        <v>0</v>
      </c>
      <c r="AV485" s="9">
        <f t="shared" si="1015"/>
        <v>0</v>
      </c>
      <c r="AW485" s="9">
        <f t="shared" si="1015"/>
        <v>3576</v>
      </c>
      <c r="AX485" s="9">
        <f t="shared" si="1015"/>
        <v>0</v>
      </c>
      <c r="AY485" s="9">
        <f t="shared" si="1015"/>
        <v>0</v>
      </c>
      <c r="AZ485" s="9">
        <f t="shared" si="1015"/>
        <v>0</v>
      </c>
      <c r="BA485" s="9">
        <f t="shared" si="1015"/>
        <v>-260</v>
      </c>
      <c r="BB485" s="9">
        <f t="shared" si="1015"/>
        <v>0</v>
      </c>
      <c r="BC485" s="9">
        <f t="shared" si="1015"/>
        <v>3316</v>
      </c>
      <c r="BD485" s="9">
        <f t="shared" si="1015"/>
        <v>0</v>
      </c>
    </row>
    <row r="486" spans="1:56" ht="20.25" hidden="1" customHeight="1">
      <c r="A486" s="26" t="s">
        <v>14</v>
      </c>
      <c r="B486" s="27">
        <f t="shared" si="999"/>
        <v>912</v>
      </c>
      <c r="C486" s="27" t="s">
        <v>7</v>
      </c>
      <c r="D486" s="27" t="s">
        <v>80</v>
      </c>
      <c r="E486" s="27" t="s">
        <v>43</v>
      </c>
      <c r="F486" s="9">
        <v>610</v>
      </c>
      <c r="G486" s="9">
        <v>3576</v>
      </c>
      <c r="H486" s="9"/>
      <c r="I486" s="9"/>
      <c r="J486" s="9"/>
      <c r="K486" s="9"/>
      <c r="L486" s="9"/>
      <c r="M486" s="9">
        <f>G486+I486+J486+K486+L486</f>
        <v>3576</v>
      </c>
      <c r="N486" s="10">
        <f>H486+L486</f>
        <v>0</v>
      </c>
      <c r="O486" s="9"/>
      <c r="P486" s="9"/>
      <c r="Q486" s="9"/>
      <c r="R486" s="9"/>
      <c r="S486" s="9">
        <f>M486+O486+P486+Q486+R486</f>
        <v>3576</v>
      </c>
      <c r="T486" s="10">
        <f>N486+R486</f>
        <v>0</v>
      </c>
      <c r="U486" s="9"/>
      <c r="V486" s="9"/>
      <c r="W486" s="9"/>
      <c r="X486" s="9"/>
      <c r="Y486" s="9">
        <f>S486+U486+V486+W486+X486</f>
        <v>3576</v>
      </c>
      <c r="Z486" s="10">
        <f>T486+X486</f>
        <v>0</v>
      </c>
      <c r="AA486" s="9"/>
      <c r="AB486" s="9"/>
      <c r="AC486" s="9"/>
      <c r="AD486" s="9"/>
      <c r="AE486" s="9">
        <f>Y486+AA486+AB486+AC486+AD486</f>
        <v>3576</v>
      </c>
      <c r="AF486" s="10">
        <f>Z486+AD486</f>
        <v>0</v>
      </c>
      <c r="AG486" s="9"/>
      <c r="AH486" s="9"/>
      <c r="AI486" s="9"/>
      <c r="AJ486" s="9"/>
      <c r="AK486" s="9">
        <f>AE486+AG486+AH486+AI486+AJ486</f>
        <v>3576</v>
      </c>
      <c r="AL486" s="10">
        <f>AF486+AJ486</f>
        <v>0</v>
      </c>
      <c r="AM486" s="9"/>
      <c r="AN486" s="9"/>
      <c r="AO486" s="9"/>
      <c r="AP486" s="9"/>
      <c r="AQ486" s="9">
        <f>AK486+AM486+AN486+AO486+AP486</f>
        <v>3576</v>
      </c>
      <c r="AR486" s="10">
        <f>AL486+AP486</f>
        <v>0</v>
      </c>
      <c r="AS486" s="9"/>
      <c r="AT486" s="9"/>
      <c r="AU486" s="9"/>
      <c r="AV486" s="9"/>
      <c r="AW486" s="9">
        <f>AQ486+AS486+AT486+AU486+AV486</f>
        <v>3576</v>
      </c>
      <c r="AX486" s="10">
        <f>AR486+AV486</f>
        <v>0</v>
      </c>
      <c r="AY486" s="9"/>
      <c r="AZ486" s="9"/>
      <c r="BA486" s="9">
        <v>-260</v>
      </c>
      <c r="BB486" s="9"/>
      <c r="BC486" s="9">
        <f>AW486+AY486+AZ486+BA486+BB486</f>
        <v>3316</v>
      </c>
      <c r="BD486" s="10">
        <f>AX486+BB486</f>
        <v>0</v>
      </c>
    </row>
    <row r="487" spans="1:56" ht="33.6" hidden="1">
      <c r="A487" s="39" t="s">
        <v>401</v>
      </c>
      <c r="B487" s="27">
        <f t="shared" si="999"/>
        <v>912</v>
      </c>
      <c r="C487" s="27" t="s">
        <v>7</v>
      </c>
      <c r="D487" s="27" t="s">
        <v>80</v>
      </c>
      <c r="E487" s="27" t="s">
        <v>404</v>
      </c>
      <c r="F487" s="27"/>
      <c r="G487" s="9">
        <f t="shared" ref="G487:V489" si="1016">G488</f>
        <v>80422</v>
      </c>
      <c r="H487" s="9">
        <f t="shared" si="1016"/>
        <v>80422</v>
      </c>
      <c r="I487" s="9">
        <f t="shared" si="1016"/>
        <v>0</v>
      </c>
      <c r="J487" s="9">
        <f t="shared" si="1016"/>
        <v>0</v>
      </c>
      <c r="K487" s="9">
        <f t="shared" si="1016"/>
        <v>0</v>
      </c>
      <c r="L487" s="9">
        <f t="shared" si="1016"/>
        <v>0</v>
      </c>
      <c r="M487" s="9">
        <f t="shared" si="1016"/>
        <v>80422</v>
      </c>
      <c r="N487" s="9">
        <f t="shared" si="1016"/>
        <v>80422</v>
      </c>
      <c r="O487" s="9">
        <f t="shared" si="1016"/>
        <v>0</v>
      </c>
      <c r="P487" s="9">
        <f t="shared" si="1016"/>
        <v>0</v>
      </c>
      <c r="Q487" s="9">
        <f t="shared" si="1016"/>
        <v>0</v>
      </c>
      <c r="R487" s="9">
        <f t="shared" si="1016"/>
        <v>-80422</v>
      </c>
      <c r="S487" s="9">
        <f t="shared" si="1016"/>
        <v>0</v>
      </c>
      <c r="T487" s="9">
        <f t="shared" si="1016"/>
        <v>0</v>
      </c>
      <c r="U487" s="9">
        <f t="shared" si="1016"/>
        <v>0</v>
      </c>
      <c r="V487" s="9">
        <f t="shared" si="1016"/>
        <v>0</v>
      </c>
      <c r="W487" s="9">
        <f t="shared" ref="U487:AJ489" si="1017">W488</f>
        <v>0</v>
      </c>
      <c r="X487" s="9">
        <f t="shared" si="1017"/>
        <v>0</v>
      </c>
      <c r="Y487" s="9">
        <f t="shared" si="1017"/>
        <v>0</v>
      </c>
      <c r="Z487" s="9">
        <f t="shared" si="1017"/>
        <v>0</v>
      </c>
      <c r="AA487" s="9">
        <f t="shared" si="1017"/>
        <v>0</v>
      </c>
      <c r="AB487" s="9">
        <f t="shared" si="1017"/>
        <v>0</v>
      </c>
      <c r="AC487" s="9">
        <f t="shared" si="1017"/>
        <v>0</v>
      </c>
      <c r="AD487" s="9">
        <f t="shared" si="1017"/>
        <v>0</v>
      </c>
      <c r="AE487" s="9">
        <f t="shared" si="1017"/>
        <v>0</v>
      </c>
      <c r="AF487" s="9">
        <f t="shared" si="1017"/>
        <v>0</v>
      </c>
      <c r="AG487" s="9">
        <f t="shared" si="1017"/>
        <v>0</v>
      </c>
      <c r="AH487" s="9">
        <f t="shared" si="1017"/>
        <v>0</v>
      </c>
      <c r="AI487" s="9">
        <f t="shared" si="1017"/>
        <v>0</v>
      </c>
      <c r="AJ487" s="9">
        <f t="shared" si="1017"/>
        <v>0</v>
      </c>
      <c r="AK487" s="9">
        <f t="shared" ref="AG487:AV489" si="1018">AK488</f>
        <v>0</v>
      </c>
      <c r="AL487" s="9">
        <f t="shared" si="1018"/>
        <v>0</v>
      </c>
      <c r="AM487" s="9">
        <f t="shared" si="1018"/>
        <v>0</v>
      </c>
      <c r="AN487" s="9">
        <f t="shared" si="1018"/>
        <v>0</v>
      </c>
      <c r="AO487" s="9">
        <f t="shared" si="1018"/>
        <v>0</v>
      </c>
      <c r="AP487" s="9">
        <f t="shared" si="1018"/>
        <v>0</v>
      </c>
      <c r="AQ487" s="9">
        <f t="shared" si="1018"/>
        <v>0</v>
      </c>
      <c r="AR487" s="9">
        <f t="shared" si="1018"/>
        <v>0</v>
      </c>
      <c r="AS487" s="9">
        <f t="shared" si="1018"/>
        <v>0</v>
      </c>
      <c r="AT487" s="9">
        <f t="shared" si="1018"/>
        <v>0</v>
      </c>
      <c r="AU487" s="9">
        <f t="shared" si="1018"/>
        <v>0</v>
      </c>
      <c r="AV487" s="9">
        <f t="shared" si="1018"/>
        <v>0</v>
      </c>
      <c r="AW487" s="9">
        <f t="shared" ref="AS487:BD489" si="1019">AW488</f>
        <v>0</v>
      </c>
      <c r="AX487" s="9">
        <f t="shared" si="1019"/>
        <v>0</v>
      </c>
      <c r="AY487" s="9">
        <f t="shared" si="1019"/>
        <v>0</v>
      </c>
      <c r="AZ487" s="9">
        <f t="shared" si="1019"/>
        <v>0</v>
      </c>
      <c r="BA487" s="9">
        <f t="shared" si="1019"/>
        <v>0</v>
      </c>
      <c r="BB487" s="9">
        <f t="shared" si="1019"/>
        <v>0</v>
      </c>
      <c r="BC487" s="9">
        <f t="shared" si="1019"/>
        <v>0</v>
      </c>
      <c r="BD487" s="9">
        <f t="shared" si="1019"/>
        <v>0</v>
      </c>
    </row>
    <row r="488" spans="1:56" ht="33.6" hidden="1">
      <c r="A488" s="39" t="s">
        <v>402</v>
      </c>
      <c r="B488" s="27">
        <f t="shared" si="999"/>
        <v>912</v>
      </c>
      <c r="C488" s="27" t="s">
        <v>7</v>
      </c>
      <c r="D488" s="27" t="s">
        <v>80</v>
      </c>
      <c r="E488" s="27" t="s">
        <v>423</v>
      </c>
      <c r="F488" s="27"/>
      <c r="G488" s="9">
        <f t="shared" si="1016"/>
        <v>80422</v>
      </c>
      <c r="H488" s="9">
        <f t="shared" si="1016"/>
        <v>80422</v>
      </c>
      <c r="I488" s="9">
        <f t="shared" si="1016"/>
        <v>0</v>
      </c>
      <c r="J488" s="9">
        <f t="shared" si="1016"/>
        <v>0</v>
      </c>
      <c r="K488" s="9">
        <f t="shared" si="1016"/>
        <v>0</v>
      </c>
      <c r="L488" s="9">
        <f t="shared" si="1016"/>
        <v>0</v>
      </c>
      <c r="M488" s="9">
        <f t="shared" si="1016"/>
        <v>80422</v>
      </c>
      <c r="N488" s="9">
        <f t="shared" si="1016"/>
        <v>80422</v>
      </c>
      <c r="O488" s="9">
        <f t="shared" si="1016"/>
        <v>0</v>
      </c>
      <c r="P488" s="9">
        <f t="shared" si="1016"/>
        <v>0</v>
      </c>
      <c r="Q488" s="9">
        <f t="shared" si="1016"/>
        <v>0</v>
      </c>
      <c r="R488" s="9">
        <f t="shared" si="1016"/>
        <v>-80422</v>
      </c>
      <c r="S488" s="9">
        <f t="shared" si="1016"/>
        <v>0</v>
      </c>
      <c r="T488" s="9">
        <f t="shared" si="1016"/>
        <v>0</v>
      </c>
      <c r="U488" s="9">
        <f t="shared" si="1017"/>
        <v>0</v>
      </c>
      <c r="V488" s="9">
        <f t="shared" si="1017"/>
        <v>0</v>
      </c>
      <c r="W488" s="9">
        <f t="shared" si="1017"/>
        <v>0</v>
      </c>
      <c r="X488" s="9">
        <f t="shared" si="1017"/>
        <v>0</v>
      </c>
      <c r="Y488" s="9">
        <f t="shared" si="1017"/>
        <v>0</v>
      </c>
      <c r="Z488" s="9">
        <f t="shared" si="1017"/>
        <v>0</v>
      </c>
      <c r="AA488" s="9">
        <f t="shared" si="1017"/>
        <v>0</v>
      </c>
      <c r="AB488" s="9">
        <f t="shared" si="1017"/>
        <v>0</v>
      </c>
      <c r="AC488" s="9">
        <f t="shared" si="1017"/>
        <v>0</v>
      </c>
      <c r="AD488" s="9">
        <f t="shared" si="1017"/>
        <v>0</v>
      </c>
      <c r="AE488" s="9">
        <f t="shared" si="1017"/>
        <v>0</v>
      </c>
      <c r="AF488" s="9">
        <f t="shared" si="1017"/>
        <v>0</v>
      </c>
      <c r="AG488" s="9">
        <f t="shared" si="1018"/>
        <v>0</v>
      </c>
      <c r="AH488" s="9">
        <f t="shared" si="1018"/>
        <v>0</v>
      </c>
      <c r="AI488" s="9">
        <f t="shared" si="1018"/>
        <v>0</v>
      </c>
      <c r="AJ488" s="9">
        <f t="shared" si="1018"/>
        <v>0</v>
      </c>
      <c r="AK488" s="9">
        <f t="shared" si="1018"/>
        <v>0</v>
      </c>
      <c r="AL488" s="9">
        <f t="shared" si="1018"/>
        <v>0</v>
      </c>
      <c r="AM488" s="9">
        <f t="shared" si="1018"/>
        <v>0</v>
      </c>
      <c r="AN488" s="9">
        <f t="shared" si="1018"/>
        <v>0</v>
      </c>
      <c r="AO488" s="9">
        <f t="shared" si="1018"/>
        <v>0</v>
      </c>
      <c r="AP488" s="9">
        <f t="shared" si="1018"/>
        <v>0</v>
      </c>
      <c r="AQ488" s="9">
        <f t="shared" si="1018"/>
        <v>0</v>
      </c>
      <c r="AR488" s="9">
        <f t="shared" si="1018"/>
        <v>0</v>
      </c>
      <c r="AS488" s="9">
        <f t="shared" si="1019"/>
        <v>0</v>
      </c>
      <c r="AT488" s="9">
        <f t="shared" si="1019"/>
        <v>0</v>
      </c>
      <c r="AU488" s="9">
        <f t="shared" si="1019"/>
        <v>0</v>
      </c>
      <c r="AV488" s="9">
        <f t="shared" si="1019"/>
        <v>0</v>
      </c>
      <c r="AW488" s="9">
        <f t="shared" si="1019"/>
        <v>0</v>
      </c>
      <c r="AX488" s="9">
        <f t="shared" si="1019"/>
        <v>0</v>
      </c>
      <c r="AY488" s="9">
        <f t="shared" si="1019"/>
        <v>0</v>
      </c>
      <c r="AZ488" s="9">
        <f t="shared" si="1019"/>
        <v>0</v>
      </c>
      <c r="BA488" s="9">
        <f t="shared" si="1019"/>
        <v>0</v>
      </c>
      <c r="BB488" s="9">
        <f t="shared" si="1019"/>
        <v>0</v>
      </c>
      <c r="BC488" s="9">
        <f t="shared" si="1019"/>
        <v>0</v>
      </c>
      <c r="BD488" s="9">
        <f t="shared" si="1019"/>
        <v>0</v>
      </c>
    </row>
    <row r="489" spans="1:56" ht="33.6" hidden="1">
      <c r="A489" s="29" t="s">
        <v>12</v>
      </c>
      <c r="B489" s="27">
        <f t="shared" si="999"/>
        <v>912</v>
      </c>
      <c r="C489" s="27" t="s">
        <v>7</v>
      </c>
      <c r="D489" s="27" t="s">
        <v>80</v>
      </c>
      <c r="E489" s="27" t="s">
        <v>423</v>
      </c>
      <c r="F489" s="27" t="s">
        <v>13</v>
      </c>
      <c r="G489" s="9">
        <f t="shared" si="1016"/>
        <v>80422</v>
      </c>
      <c r="H489" s="9">
        <f t="shared" si="1016"/>
        <v>80422</v>
      </c>
      <c r="I489" s="9">
        <f t="shared" si="1016"/>
        <v>0</v>
      </c>
      <c r="J489" s="9">
        <f t="shared" si="1016"/>
        <v>0</v>
      </c>
      <c r="K489" s="9">
        <f t="shared" si="1016"/>
        <v>0</v>
      </c>
      <c r="L489" s="9">
        <f t="shared" si="1016"/>
        <v>0</v>
      </c>
      <c r="M489" s="9">
        <f t="shared" si="1016"/>
        <v>80422</v>
      </c>
      <c r="N489" s="9">
        <f t="shared" si="1016"/>
        <v>80422</v>
      </c>
      <c r="O489" s="9">
        <f t="shared" si="1016"/>
        <v>0</v>
      </c>
      <c r="P489" s="9">
        <f t="shared" si="1016"/>
        <v>0</v>
      </c>
      <c r="Q489" s="9">
        <f t="shared" si="1016"/>
        <v>0</v>
      </c>
      <c r="R489" s="9">
        <f t="shared" si="1016"/>
        <v>-80422</v>
      </c>
      <c r="S489" s="9">
        <f t="shared" si="1016"/>
        <v>0</v>
      </c>
      <c r="T489" s="9">
        <f t="shared" si="1016"/>
        <v>0</v>
      </c>
      <c r="U489" s="9">
        <f t="shared" si="1017"/>
        <v>0</v>
      </c>
      <c r="V489" s="9">
        <f t="shared" si="1017"/>
        <v>0</v>
      </c>
      <c r="W489" s="9">
        <f t="shared" si="1017"/>
        <v>0</v>
      </c>
      <c r="X489" s="9">
        <f t="shared" si="1017"/>
        <v>0</v>
      </c>
      <c r="Y489" s="9">
        <f t="shared" si="1017"/>
        <v>0</v>
      </c>
      <c r="Z489" s="9">
        <f t="shared" si="1017"/>
        <v>0</v>
      </c>
      <c r="AA489" s="9">
        <f t="shared" si="1017"/>
        <v>0</v>
      </c>
      <c r="AB489" s="9">
        <f t="shared" si="1017"/>
        <v>0</v>
      </c>
      <c r="AC489" s="9">
        <f t="shared" si="1017"/>
        <v>0</v>
      </c>
      <c r="AD489" s="9">
        <f t="shared" si="1017"/>
        <v>0</v>
      </c>
      <c r="AE489" s="9">
        <f t="shared" si="1017"/>
        <v>0</v>
      </c>
      <c r="AF489" s="9">
        <f t="shared" si="1017"/>
        <v>0</v>
      </c>
      <c r="AG489" s="9">
        <f t="shared" si="1018"/>
        <v>0</v>
      </c>
      <c r="AH489" s="9">
        <f t="shared" si="1018"/>
        <v>0</v>
      </c>
      <c r="AI489" s="9">
        <f t="shared" si="1018"/>
        <v>0</v>
      </c>
      <c r="AJ489" s="9">
        <f t="shared" si="1018"/>
        <v>0</v>
      </c>
      <c r="AK489" s="9">
        <f t="shared" si="1018"/>
        <v>0</v>
      </c>
      <c r="AL489" s="9">
        <f t="shared" si="1018"/>
        <v>0</v>
      </c>
      <c r="AM489" s="9">
        <f t="shared" si="1018"/>
        <v>0</v>
      </c>
      <c r="AN489" s="9">
        <f t="shared" si="1018"/>
        <v>0</v>
      </c>
      <c r="AO489" s="9">
        <f t="shared" si="1018"/>
        <v>0</v>
      </c>
      <c r="AP489" s="9">
        <f t="shared" si="1018"/>
        <v>0</v>
      </c>
      <c r="AQ489" s="9">
        <f t="shared" si="1018"/>
        <v>0</v>
      </c>
      <c r="AR489" s="9">
        <f t="shared" si="1018"/>
        <v>0</v>
      </c>
      <c r="AS489" s="9">
        <f t="shared" si="1019"/>
        <v>0</v>
      </c>
      <c r="AT489" s="9">
        <f t="shared" si="1019"/>
        <v>0</v>
      </c>
      <c r="AU489" s="9">
        <f t="shared" si="1019"/>
        <v>0</v>
      </c>
      <c r="AV489" s="9">
        <f t="shared" si="1019"/>
        <v>0</v>
      </c>
      <c r="AW489" s="9">
        <f t="shared" si="1019"/>
        <v>0</v>
      </c>
      <c r="AX489" s="9">
        <f t="shared" si="1019"/>
        <v>0</v>
      </c>
      <c r="AY489" s="9">
        <f t="shared" si="1019"/>
        <v>0</v>
      </c>
      <c r="AZ489" s="9">
        <f t="shared" si="1019"/>
        <v>0</v>
      </c>
      <c r="BA489" s="9">
        <f t="shared" si="1019"/>
        <v>0</v>
      </c>
      <c r="BB489" s="9">
        <f t="shared" si="1019"/>
        <v>0</v>
      </c>
      <c r="BC489" s="9">
        <f t="shared" si="1019"/>
        <v>0</v>
      </c>
      <c r="BD489" s="9">
        <f t="shared" si="1019"/>
        <v>0</v>
      </c>
    </row>
    <row r="490" spans="1:56" ht="21.75" hidden="1" customHeight="1">
      <c r="A490" s="29" t="s">
        <v>14</v>
      </c>
      <c r="B490" s="27">
        <f t="shared" si="999"/>
        <v>912</v>
      </c>
      <c r="C490" s="27" t="s">
        <v>7</v>
      </c>
      <c r="D490" s="27" t="s">
        <v>80</v>
      </c>
      <c r="E490" s="27" t="s">
        <v>423</v>
      </c>
      <c r="F490" s="27" t="s">
        <v>35</v>
      </c>
      <c r="G490" s="9">
        <v>80422</v>
      </c>
      <c r="H490" s="9">
        <v>80422</v>
      </c>
      <c r="I490" s="9"/>
      <c r="J490" s="9"/>
      <c r="K490" s="9"/>
      <c r="L490" s="9"/>
      <c r="M490" s="9">
        <f>G490+I490+J490+K490+L490</f>
        <v>80422</v>
      </c>
      <c r="N490" s="9">
        <f>H490+L490</f>
        <v>80422</v>
      </c>
      <c r="O490" s="9"/>
      <c r="P490" s="9"/>
      <c r="Q490" s="9"/>
      <c r="R490" s="9">
        <v>-80422</v>
      </c>
      <c r="S490" s="9">
        <f>M490+O490+P490+Q490+R490</f>
        <v>0</v>
      </c>
      <c r="T490" s="9">
        <f>N490+R490</f>
        <v>0</v>
      </c>
      <c r="U490" s="9"/>
      <c r="V490" s="9"/>
      <c r="W490" s="9"/>
      <c r="X490" s="9"/>
      <c r="Y490" s="9">
        <f>S490+U490+V490+W490+X490</f>
        <v>0</v>
      </c>
      <c r="Z490" s="9">
        <f>T490+X490</f>
        <v>0</v>
      </c>
      <c r="AA490" s="9"/>
      <c r="AB490" s="9"/>
      <c r="AC490" s="9"/>
      <c r="AD490" s="9"/>
      <c r="AE490" s="9">
        <f>Y490+AA490+AB490+AC490+AD490</f>
        <v>0</v>
      </c>
      <c r="AF490" s="9">
        <f>Z490+AD490</f>
        <v>0</v>
      </c>
      <c r="AG490" s="9"/>
      <c r="AH490" s="9"/>
      <c r="AI490" s="9"/>
      <c r="AJ490" s="9"/>
      <c r="AK490" s="9">
        <f>AE490+AG490+AH490+AI490+AJ490</f>
        <v>0</v>
      </c>
      <c r="AL490" s="9">
        <f>AF490+AJ490</f>
        <v>0</v>
      </c>
      <c r="AM490" s="9"/>
      <c r="AN490" s="9"/>
      <c r="AO490" s="9"/>
      <c r="AP490" s="9"/>
      <c r="AQ490" s="9">
        <f>AK490+AM490+AN490+AO490+AP490</f>
        <v>0</v>
      </c>
      <c r="AR490" s="9">
        <f>AL490+AP490</f>
        <v>0</v>
      </c>
      <c r="AS490" s="9"/>
      <c r="AT490" s="9"/>
      <c r="AU490" s="9"/>
      <c r="AV490" s="9"/>
      <c r="AW490" s="9">
        <f>AQ490+AS490+AT490+AU490+AV490</f>
        <v>0</v>
      </c>
      <c r="AX490" s="9">
        <f>AR490+AV490</f>
        <v>0</v>
      </c>
      <c r="AY490" s="9"/>
      <c r="AZ490" s="9"/>
      <c r="BA490" s="9"/>
      <c r="BB490" s="9"/>
      <c r="BC490" s="9">
        <f>AW490+AY490+AZ490+BA490+BB490</f>
        <v>0</v>
      </c>
      <c r="BD490" s="9">
        <f>AX490+BB490</f>
        <v>0</v>
      </c>
    </row>
    <row r="491" spans="1:56" ht="33.6" hidden="1">
      <c r="A491" s="39" t="s">
        <v>401</v>
      </c>
      <c r="B491" s="27">
        <f t="shared" si="999"/>
        <v>912</v>
      </c>
      <c r="C491" s="27" t="s">
        <v>7</v>
      </c>
      <c r="D491" s="27" t="s">
        <v>80</v>
      </c>
      <c r="E491" s="27" t="s">
        <v>656</v>
      </c>
      <c r="F491" s="27"/>
      <c r="G491" s="9"/>
      <c r="H491" s="9"/>
      <c r="I491" s="9"/>
      <c r="J491" s="9"/>
      <c r="K491" s="9"/>
      <c r="L491" s="9"/>
      <c r="M491" s="9"/>
      <c r="N491" s="9"/>
      <c r="O491" s="9">
        <f>O492</f>
        <v>0</v>
      </c>
      <c r="P491" s="9">
        <f t="shared" ref="P491:AE493" si="1020">P492</f>
        <v>0</v>
      </c>
      <c r="Q491" s="9">
        <f t="shared" si="1020"/>
        <v>0</v>
      </c>
      <c r="R491" s="9">
        <f t="shared" si="1020"/>
        <v>80422</v>
      </c>
      <c r="S491" s="9">
        <f t="shared" si="1020"/>
        <v>80422</v>
      </c>
      <c r="T491" s="9">
        <f t="shared" si="1020"/>
        <v>80422</v>
      </c>
      <c r="U491" s="9">
        <f>U492</f>
        <v>0</v>
      </c>
      <c r="V491" s="9">
        <f t="shared" si="1020"/>
        <v>0</v>
      </c>
      <c r="W491" s="9">
        <f t="shared" si="1020"/>
        <v>0</v>
      </c>
      <c r="X491" s="9">
        <f t="shared" si="1020"/>
        <v>0</v>
      </c>
      <c r="Y491" s="9">
        <f t="shared" si="1020"/>
        <v>80422</v>
      </c>
      <c r="Z491" s="9">
        <f t="shared" si="1020"/>
        <v>80422</v>
      </c>
      <c r="AA491" s="9">
        <f>AA492</f>
        <v>0</v>
      </c>
      <c r="AB491" s="9">
        <f t="shared" si="1020"/>
        <v>0</v>
      </c>
      <c r="AC491" s="9">
        <f t="shared" si="1020"/>
        <v>0</v>
      </c>
      <c r="AD491" s="9">
        <f t="shared" si="1020"/>
        <v>0</v>
      </c>
      <c r="AE491" s="9">
        <f t="shared" si="1020"/>
        <v>80422</v>
      </c>
      <c r="AF491" s="9">
        <f t="shared" ref="AB491:AF493" si="1021">AF492</f>
        <v>80422</v>
      </c>
      <c r="AG491" s="9">
        <f>AG492</f>
        <v>0</v>
      </c>
      <c r="AH491" s="9">
        <f t="shared" ref="AH491:AW493" si="1022">AH492</f>
        <v>0</v>
      </c>
      <c r="AI491" s="9">
        <f t="shared" si="1022"/>
        <v>0</v>
      </c>
      <c r="AJ491" s="9">
        <f t="shared" si="1022"/>
        <v>0</v>
      </c>
      <c r="AK491" s="9">
        <f t="shared" si="1022"/>
        <v>80422</v>
      </c>
      <c r="AL491" s="9">
        <f t="shared" si="1022"/>
        <v>80422</v>
      </c>
      <c r="AM491" s="9">
        <f>AM492</f>
        <v>0</v>
      </c>
      <c r="AN491" s="9">
        <f t="shared" si="1022"/>
        <v>0</v>
      </c>
      <c r="AO491" s="9">
        <f t="shared" si="1022"/>
        <v>0</v>
      </c>
      <c r="AP491" s="9">
        <f t="shared" si="1022"/>
        <v>0</v>
      </c>
      <c r="AQ491" s="9">
        <f t="shared" si="1022"/>
        <v>80422</v>
      </c>
      <c r="AR491" s="9">
        <f t="shared" si="1022"/>
        <v>80422</v>
      </c>
      <c r="AS491" s="9">
        <f>AS492</f>
        <v>0</v>
      </c>
      <c r="AT491" s="9">
        <f t="shared" si="1022"/>
        <v>0</v>
      </c>
      <c r="AU491" s="9">
        <f t="shared" si="1022"/>
        <v>0</v>
      </c>
      <c r="AV491" s="9">
        <f t="shared" si="1022"/>
        <v>0</v>
      </c>
      <c r="AW491" s="9">
        <f t="shared" si="1022"/>
        <v>80422</v>
      </c>
      <c r="AX491" s="9">
        <f t="shared" ref="AT491:AX493" si="1023">AX492</f>
        <v>80422</v>
      </c>
      <c r="AY491" s="9">
        <f>AY492</f>
        <v>0</v>
      </c>
      <c r="AZ491" s="9">
        <f t="shared" ref="AZ491:BD493" si="1024">AZ492</f>
        <v>0</v>
      </c>
      <c r="BA491" s="9">
        <f t="shared" si="1024"/>
        <v>0</v>
      </c>
      <c r="BB491" s="9">
        <f t="shared" si="1024"/>
        <v>0</v>
      </c>
      <c r="BC491" s="9">
        <f t="shared" si="1024"/>
        <v>80422</v>
      </c>
      <c r="BD491" s="9">
        <f t="shared" si="1024"/>
        <v>80422</v>
      </c>
    </row>
    <row r="492" spans="1:56" ht="33.6" hidden="1">
      <c r="A492" s="39" t="s">
        <v>402</v>
      </c>
      <c r="B492" s="27">
        <f t="shared" si="999"/>
        <v>912</v>
      </c>
      <c r="C492" s="27" t="s">
        <v>7</v>
      </c>
      <c r="D492" s="27" t="s">
        <v>80</v>
      </c>
      <c r="E492" s="27" t="s">
        <v>657</v>
      </c>
      <c r="F492" s="27"/>
      <c r="G492" s="9"/>
      <c r="H492" s="9"/>
      <c r="I492" s="9"/>
      <c r="J492" s="9"/>
      <c r="K492" s="9"/>
      <c r="L492" s="9"/>
      <c r="M492" s="9"/>
      <c r="N492" s="9"/>
      <c r="O492" s="9">
        <f>O493</f>
        <v>0</v>
      </c>
      <c r="P492" s="9">
        <f t="shared" si="1020"/>
        <v>0</v>
      </c>
      <c r="Q492" s="9">
        <f t="shared" si="1020"/>
        <v>0</v>
      </c>
      <c r="R492" s="9">
        <f t="shared" si="1020"/>
        <v>80422</v>
      </c>
      <c r="S492" s="9">
        <f t="shared" si="1020"/>
        <v>80422</v>
      </c>
      <c r="T492" s="9">
        <f t="shared" si="1020"/>
        <v>80422</v>
      </c>
      <c r="U492" s="9">
        <f>U493</f>
        <v>0</v>
      </c>
      <c r="V492" s="9">
        <f t="shared" si="1020"/>
        <v>0</v>
      </c>
      <c r="W492" s="9">
        <f t="shared" si="1020"/>
        <v>0</v>
      </c>
      <c r="X492" s="9">
        <f t="shared" si="1020"/>
        <v>0</v>
      </c>
      <c r="Y492" s="9">
        <f t="shared" si="1020"/>
        <v>80422</v>
      </c>
      <c r="Z492" s="9">
        <f t="shared" si="1020"/>
        <v>80422</v>
      </c>
      <c r="AA492" s="9">
        <f>AA493</f>
        <v>0</v>
      </c>
      <c r="AB492" s="9">
        <f t="shared" si="1021"/>
        <v>0</v>
      </c>
      <c r="AC492" s="9">
        <f t="shared" si="1021"/>
        <v>0</v>
      </c>
      <c r="AD492" s="9">
        <f t="shared" si="1021"/>
        <v>0</v>
      </c>
      <c r="AE492" s="9">
        <f t="shared" si="1021"/>
        <v>80422</v>
      </c>
      <c r="AF492" s="9">
        <f t="shared" si="1021"/>
        <v>80422</v>
      </c>
      <c r="AG492" s="9">
        <f>AG493</f>
        <v>0</v>
      </c>
      <c r="AH492" s="9">
        <f t="shared" si="1022"/>
        <v>0</v>
      </c>
      <c r="AI492" s="9">
        <f t="shared" si="1022"/>
        <v>0</v>
      </c>
      <c r="AJ492" s="9">
        <f t="shared" si="1022"/>
        <v>0</v>
      </c>
      <c r="AK492" s="9">
        <f t="shared" si="1022"/>
        <v>80422</v>
      </c>
      <c r="AL492" s="9">
        <f t="shared" si="1022"/>
        <v>80422</v>
      </c>
      <c r="AM492" s="9">
        <f>AM493</f>
        <v>0</v>
      </c>
      <c r="AN492" s="9">
        <f t="shared" si="1022"/>
        <v>0</v>
      </c>
      <c r="AO492" s="9">
        <f t="shared" si="1022"/>
        <v>0</v>
      </c>
      <c r="AP492" s="9">
        <f t="shared" si="1022"/>
        <v>0</v>
      </c>
      <c r="AQ492" s="9">
        <f t="shared" si="1022"/>
        <v>80422</v>
      </c>
      <c r="AR492" s="9">
        <f t="shared" si="1022"/>
        <v>80422</v>
      </c>
      <c r="AS492" s="9">
        <f>AS493</f>
        <v>0</v>
      </c>
      <c r="AT492" s="9">
        <f t="shared" si="1023"/>
        <v>0</v>
      </c>
      <c r="AU492" s="9">
        <f t="shared" si="1023"/>
        <v>0</v>
      </c>
      <c r="AV492" s="9">
        <f t="shared" si="1023"/>
        <v>0</v>
      </c>
      <c r="AW492" s="9">
        <f t="shared" si="1023"/>
        <v>80422</v>
      </c>
      <c r="AX492" s="9">
        <f t="shared" si="1023"/>
        <v>80422</v>
      </c>
      <c r="AY492" s="9">
        <f>AY493</f>
        <v>0</v>
      </c>
      <c r="AZ492" s="9">
        <f t="shared" si="1024"/>
        <v>0</v>
      </c>
      <c r="BA492" s="9">
        <f t="shared" si="1024"/>
        <v>0</v>
      </c>
      <c r="BB492" s="9">
        <f t="shared" si="1024"/>
        <v>0</v>
      </c>
      <c r="BC492" s="9">
        <f t="shared" si="1024"/>
        <v>80422</v>
      </c>
      <c r="BD492" s="9">
        <f t="shared" si="1024"/>
        <v>80422</v>
      </c>
    </row>
    <row r="493" spans="1:56" ht="33.6" hidden="1">
      <c r="A493" s="29" t="s">
        <v>12</v>
      </c>
      <c r="B493" s="27">
        <f t="shared" si="999"/>
        <v>912</v>
      </c>
      <c r="C493" s="27" t="s">
        <v>7</v>
      </c>
      <c r="D493" s="27" t="s">
        <v>80</v>
      </c>
      <c r="E493" s="27" t="s">
        <v>657</v>
      </c>
      <c r="F493" s="27" t="s">
        <v>13</v>
      </c>
      <c r="G493" s="9"/>
      <c r="H493" s="9"/>
      <c r="I493" s="9"/>
      <c r="J493" s="9"/>
      <c r="K493" s="9"/>
      <c r="L493" s="9"/>
      <c r="M493" s="9"/>
      <c r="N493" s="9"/>
      <c r="O493" s="9">
        <f>O494</f>
        <v>0</v>
      </c>
      <c r="P493" s="9">
        <f t="shared" si="1020"/>
        <v>0</v>
      </c>
      <c r="Q493" s="9">
        <f t="shared" si="1020"/>
        <v>0</v>
      </c>
      <c r="R493" s="9">
        <f t="shared" si="1020"/>
        <v>80422</v>
      </c>
      <c r="S493" s="9">
        <f t="shared" si="1020"/>
        <v>80422</v>
      </c>
      <c r="T493" s="9">
        <f t="shared" si="1020"/>
        <v>80422</v>
      </c>
      <c r="U493" s="9">
        <f>U494</f>
        <v>0</v>
      </c>
      <c r="V493" s="9">
        <f t="shared" si="1020"/>
        <v>0</v>
      </c>
      <c r="W493" s="9">
        <f t="shared" si="1020"/>
        <v>0</v>
      </c>
      <c r="X493" s="9">
        <f t="shared" si="1020"/>
        <v>0</v>
      </c>
      <c r="Y493" s="9">
        <f t="shared" si="1020"/>
        <v>80422</v>
      </c>
      <c r="Z493" s="9">
        <f t="shared" si="1020"/>
        <v>80422</v>
      </c>
      <c r="AA493" s="9">
        <f>AA494</f>
        <v>0</v>
      </c>
      <c r="AB493" s="9">
        <f t="shared" si="1021"/>
        <v>0</v>
      </c>
      <c r="AC493" s="9">
        <f t="shared" si="1021"/>
        <v>0</v>
      </c>
      <c r="AD493" s="9">
        <f t="shared" si="1021"/>
        <v>0</v>
      </c>
      <c r="AE493" s="9">
        <f t="shared" si="1021"/>
        <v>80422</v>
      </c>
      <c r="AF493" s="9">
        <f t="shared" si="1021"/>
        <v>80422</v>
      </c>
      <c r="AG493" s="9">
        <f>AG494</f>
        <v>0</v>
      </c>
      <c r="AH493" s="9">
        <f t="shared" si="1022"/>
        <v>0</v>
      </c>
      <c r="AI493" s="9">
        <f t="shared" si="1022"/>
        <v>0</v>
      </c>
      <c r="AJ493" s="9">
        <f t="shared" si="1022"/>
        <v>0</v>
      </c>
      <c r="AK493" s="9">
        <f t="shared" si="1022"/>
        <v>80422</v>
      </c>
      <c r="AL493" s="9">
        <f t="shared" si="1022"/>
        <v>80422</v>
      </c>
      <c r="AM493" s="9">
        <f>AM494</f>
        <v>0</v>
      </c>
      <c r="AN493" s="9">
        <f t="shared" si="1022"/>
        <v>0</v>
      </c>
      <c r="AO493" s="9">
        <f t="shared" si="1022"/>
        <v>0</v>
      </c>
      <c r="AP493" s="9">
        <f t="shared" si="1022"/>
        <v>0</v>
      </c>
      <c r="AQ493" s="9">
        <f t="shared" si="1022"/>
        <v>80422</v>
      </c>
      <c r="AR493" s="9">
        <f t="shared" si="1022"/>
        <v>80422</v>
      </c>
      <c r="AS493" s="9">
        <f>AS494</f>
        <v>0</v>
      </c>
      <c r="AT493" s="9">
        <f t="shared" si="1023"/>
        <v>0</v>
      </c>
      <c r="AU493" s="9">
        <f t="shared" si="1023"/>
        <v>0</v>
      </c>
      <c r="AV493" s="9">
        <f t="shared" si="1023"/>
        <v>0</v>
      </c>
      <c r="AW493" s="9">
        <f t="shared" si="1023"/>
        <v>80422</v>
      </c>
      <c r="AX493" s="9">
        <f t="shared" si="1023"/>
        <v>80422</v>
      </c>
      <c r="AY493" s="9">
        <f>AY494</f>
        <v>0</v>
      </c>
      <c r="AZ493" s="9">
        <f t="shared" si="1024"/>
        <v>0</v>
      </c>
      <c r="BA493" s="9">
        <f t="shared" si="1024"/>
        <v>0</v>
      </c>
      <c r="BB493" s="9">
        <f t="shared" si="1024"/>
        <v>0</v>
      </c>
      <c r="BC493" s="9">
        <f t="shared" si="1024"/>
        <v>80422</v>
      </c>
      <c r="BD493" s="9">
        <f t="shared" si="1024"/>
        <v>80422</v>
      </c>
    </row>
    <row r="494" spans="1:56" ht="21.75" hidden="1" customHeight="1">
      <c r="A494" s="29" t="s">
        <v>14</v>
      </c>
      <c r="B494" s="27">
        <f t="shared" si="999"/>
        <v>912</v>
      </c>
      <c r="C494" s="27" t="s">
        <v>7</v>
      </c>
      <c r="D494" s="27" t="s">
        <v>80</v>
      </c>
      <c r="E494" s="27" t="s">
        <v>657</v>
      </c>
      <c r="F494" s="27" t="s">
        <v>35</v>
      </c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>
        <v>80422</v>
      </c>
      <c r="S494" s="9">
        <f>M494+O494+P494+Q494+R494</f>
        <v>80422</v>
      </c>
      <c r="T494" s="9">
        <f>N494+R494</f>
        <v>80422</v>
      </c>
      <c r="U494" s="9"/>
      <c r="V494" s="9"/>
      <c r="W494" s="9"/>
      <c r="X494" s="9"/>
      <c r="Y494" s="9">
        <f>S494+U494+V494+W494+X494</f>
        <v>80422</v>
      </c>
      <c r="Z494" s="9">
        <f>T494+X494</f>
        <v>80422</v>
      </c>
      <c r="AA494" s="9"/>
      <c r="AB494" s="9"/>
      <c r="AC494" s="9"/>
      <c r="AD494" s="9"/>
      <c r="AE494" s="9">
        <f>Y494+AA494+AB494+AC494+AD494</f>
        <v>80422</v>
      </c>
      <c r="AF494" s="9">
        <f>Z494+AD494</f>
        <v>80422</v>
      </c>
      <c r="AG494" s="9"/>
      <c r="AH494" s="9"/>
      <c r="AI494" s="9"/>
      <c r="AJ494" s="9"/>
      <c r="AK494" s="9">
        <f>AE494+AG494+AH494+AI494+AJ494</f>
        <v>80422</v>
      </c>
      <c r="AL494" s="9">
        <f>AF494+AJ494</f>
        <v>80422</v>
      </c>
      <c r="AM494" s="9"/>
      <c r="AN494" s="9"/>
      <c r="AO494" s="9"/>
      <c r="AP494" s="9"/>
      <c r="AQ494" s="9">
        <f>AK494+AM494+AN494+AO494+AP494</f>
        <v>80422</v>
      </c>
      <c r="AR494" s="9">
        <f>AL494+AP494</f>
        <v>80422</v>
      </c>
      <c r="AS494" s="9"/>
      <c r="AT494" s="9"/>
      <c r="AU494" s="9"/>
      <c r="AV494" s="9"/>
      <c r="AW494" s="9">
        <f>AQ494+AS494+AT494+AU494+AV494</f>
        <v>80422</v>
      </c>
      <c r="AX494" s="9">
        <f>AR494+AV494</f>
        <v>80422</v>
      </c>
      <c r="AY494" s="9"/>
      <c r="AZ494" s="9"/>
      <c r="BA494" s="9"/>
      <c r="BB494" s="9"/>
      <c r="BC494" s="9">
        <f>AW494+AY494+AZ494+BA494+BB494</f>
        <v>80422</v>
      </c>
      <c r="BD494" s="9">
        <f>AX494+BB494</f>
        <v>80422</v>
      </c>
    </row>
    <row r="495" spans="1:56" ht="67.5" hidden="1" customHeight="1">
      <c r="A495" s="26" t="s">
        <v>34</v>
      </c>
      <c r="B495" s="27">
        <f>B484</f>
        <v>912</v>
      </c>
      <c r="C495" s="27" t="s">
        <v>7</v>
      </c>
      <c r="D495" s="27" t="s">
        <v>80</v>
      </c>
      <c r="E495" s="27" t="s">
        <v>55</v>
      </c>
      <c r="F495" s="9"/>
      <c r="G495" s="9">
        <f>G496</f>
        <v>106</v>
      </c>
      <c r="H495" s="9">
        <f>H496</f>
        <v>0</v>
      </c>
      <c r="I495" s="9">
        <f t="shared" ref="I495:BD495" si="1025">I496</f>
        <v>0</v>
      </c>
      <c r="J495" s="9">
        <f t="shared" si="1025"/>
        <v>0</v>
      </c>
      <c r="K495" s="9">
        <f t="shared" si="1025"/>
        <v>0</v>
      </c>
      <c r="L495" s="9">
        <f t="shared" si="1025"/>
        <v>0</v>
      </c>
      <c r="M495" s="9">
        <f t="shared" si="1025"/>
        <v>106</v>
      </c>
      <c r="N495" s="9">
        <f t="shared" si="1025"/>
        <v>0</v>
      </c>
      <c r="O495" s="9">
        <f t="shared" si="1025"/>
        <v>0</v>
      </c>
      <c r="P495" s="9">
        <f t="shared" si="1025"/>
        <v>0</v>
      </c>
      <c r="Q495" s="9">
        <f t="shared" si="1025"/>
        <v>0</v>
      </c>
      <c r="R495" s="9">
        <f t="shared" si="1025"/>
        <v>0</v>
      </c>
      <c r="S495" s="9">
        <f t="shared" si="1025"/>
        <v>106</v>
      </c>
      <c r="T495" s="9">
        <f t="shared" si="1025"/>
        <v>0</v>
      </c>
      <c r="U495" s="9">
        <f t="shared" si="1025"/>
        <v>0</v>
      </c>
      <c r="V495" s="9">
        <f t="shared" si="1025"/>
        <v>0</v>
      </c>
      <c r="W495" s="9">
        <f t="shared" si="1025"/>
        <v>0</v>
      </c>
      <c r="X495" s="9">
        <f t="shared" si="1025"/>
        <v>0</v>
      </c>
      <c r="Y495" s="9">
        <f t="shared" si="1025"/>
        <v>106</v>
      </c>
      <c r="Z495" s="9">
        <f t="shared" si="1025"/>
        <v>0</v>
      </c>
      <c r="AA495" s="9">
        <f t="shared" si="1025"/>
        <v>0</v>
      </c>
      <c r="AB495" s="9">
        <f t="shared" si="1025"/>
        <v>0</v>
      </c>
      <c r="AC495" s="9">
        <f t="shared" si="1025"/>
        <v>0</v>
      </c>
      <c r="AD495" s="9">
        <f t="shared" si="1025"/>
        <v>0</v>
      </c>
      <c r="AE495" s="9">
        <f t="shared" si="1025"/>
        <v>106</v>
      </c>
      <c r="AF495" s="9">
        <f t="shared" si="1025"/>
        <v>0</v>
      </c>
      <c r="AG495" s="9">
        <f t="shared" si="1025"/>
        <v>0</v>
      </c>
      <c r="AH495" s="9">
        <f t="shared" si="1025"/>
        <v>0</v>
      </c>
      <c r="AI495" s="9">
        <f t="shared" si="1025"/>
        <v>0</v>
      </c>
      <c r="AJ495" s="9">
        <f t="shared" si="1025"/>
        <v>0</v>
      </c>
      <c r="AK495" s="9">
        <f t="shared" si="1025"/>
        <v>106</v>
      </c>
      <c r="AL495" s="9">
        <f t="shared" si="1025"/>
        <v>0</v>
      </c>
      <c r="AM495" s="9">
        <f t="shared" si="1025"/>
        <v>0</v>
      </c>
      <c r="AN495" s="9">
        <f t="shared" si="1025"/>
        <v>0</v>
      </c>
      <c r="AO495" s="9">
        <f t="shared" si="1025"/>
        <v>0</v>
      </c>
      <c r="AP495" s="9">
        <f t="shared" si="1025"/>
        <v>0</v>
      </c>
      <c r="AQ495" s="9">
        <f t="shared" si="1025"/>
        <v>106</v>
      </c>
      <c r="AR495" s="9">
        <f t="shared" si="1025"/>
        <v>0</v>
      </c>
      <c r="AS495" s="9">
        <f t="shared" si="1025"/>
        <v>0</v>
      </c>
      <c r="AT495" s="9">
        <f t="shared" si="1025"/>
        <v>0</v>
      </c>
      <c r="AU495" s="9">
        <f t="shared" si="1025"/>
        <v>0</v>
      </c>
      <c r="AV495" s="9">
        <f t="shared" si="1025"/>
        <v>0</v>
      </c>
      <c r="AW495" s="9">
        <f t="shared" si="1025"/>
        <v>106</v>
      </c>
      <c r="AX495" s="9">
        <f t="shared" si="1025"/>
        <v>0</v>
      </c>
      <c r="AY495" s="9">
        <f t="shared" si="1025"/>
        <v>0</v>
      </c>
      <c r="AZ495" s="9">
        <f t="shared" si="1025"/>
        <v>0</v>
      </c>
      <c r="BA495" s="9">
        <f t="shared" si="1025"/>
        <v>0</v>
      </c>
      <c r="BB495" s="9">
        <f t="shared" si="1025"/>
        <v>0</v>
      </c>
      <c r="BC495" s="9">
        <f t="shared" si="1025"/>
        <v>106</v>
      </c>
      <c r="BD495" s="9">
        <f t="shared" si="1025"/>
        <v>0</v>
      </c>
    </row>
    <row r="496" spans="1:56" ht="21.75" hidden="1" customHeight="1">
      <c r="A496" s="26" t="s">
        <v>15</v>
      </c>
      <c r="B496" s="27">
        <f>B485</f>
        <v>912</v>
      </c>
      <c r="C496" s="27" t="s">
        <v>7</v>
      </c>
      <c r="D496" s="27" t="s">
        <v>80</v>
      </c>
      <c r="E496" s="27" t="s">
        <v>56</v>
      </c>
      <c r="F496" s="27"/>
      <c r="G496" s="11">
        <f t="shared" si="1012"/>
        <v>106</v>
      </c>
      <c r="H496" s="9"/>
      <c r="I496" s="11">
        <f t="shared" si="1012"/>
        <v>0</v>
      </c>
      <c r="J496" s="9"/>
      <c r="K496" s="11">
        <f t="shared" si="1012"/>
        <v>0</v>
      </c>
      <c r="L496" s="9"/>
      <c r="M496" s="11">
        <f t="shared" si="1012"/>
        <v>106</v>
      </c>
      <c r="N496" s="9"/>
      <c r="O496" s="11">
        <f t="shared" si="1012"/>
        <v>0</v>
      </c>
      <c r="P496" s="9"/>
      <c r="Q496" s="11">
        <f t="shared" si="1012"/>
        <v>0</v>
      </c>
      <c r="R496" s="9"/>
      <c r="S496" s="11">
        <f t="shared" si="1012"/>
        <v>106</v>
      </c>
      <c r="T496" s="9"/>
      <c r="U496" s="11">
        <f t="shared" si="1013"/>
        <v>0</v>
      </c>
      <c r="V496" s="9"/>
      <c r="W496" s="11">
        <f t="shared" si="1013"/>
        <v>0</v>
      </c>
      <c r="X496" s="9"/>
      <c r="Y496" s="11">
        <f t="shared" si="1013"/>
        <v>106</v>
      </c>
      <c r="Z496" s="9"/>
      <c r="AA496" s="11">
        <f t="shared" si="1013"/>
        <v>0</v>
      </c>
      <c r="AB496" s="9"/>
      <c r="AC496" s="11">
        <f t="shared" si="1013"/>
        <v>0</v>
      </c>
      <c r="AD496" s="9"/>
      <c r="AE496" s="11">
        <f t="shared" si="1013"/>
        <v>106</v>
      </c>
      <c r="AF496" s="9"/>
      <c r="AG496" s="11">
        <f t="shared" si="1014"/>
        <v>0</v>
      </c>
      <c r="AH496" s="9"/>
      <c r="AI496" s="11">
        <f t="shared" si="1014"/>
        <v>0</v>
      </c>
      <c r="AJ496" s="9"/>
      <c r="AK496" s="11">
        <f t="shared" si="1014"/>
        <v>106</v>
      </c>
      <c r="AL496" s="9"/>
      <c r="AM496" s="11">
        <f t="shared" si="1014"/>
        <v>0</v>
      </c>
      <c r="AN496" s="9"/>
      <c r="AO496" s="11">
        <f t="shared" si="1014"/>
        <v>0</v>
      </c>
      <c r="AP496" s="9"/>
      <c r="AQ496" s="11">
        <f t="shared" si="1014"/>
        <v>106</v>
      </c>
      <c r="AR496" s="9"/>
      <c r="AS496" s="11">
        <f t="shared" si="1015"/>
        <v>0</v>
      </c>
      <c r="AT496" s="9"/>
      <c r="AU496" s="11">
        <f t="shared" si="1015"/>
        <v>0</v>
      </c>
      <c r="AV496" s="9"/>
      <c r="AW496" s="11">
        <f t="shared" si="1015"/>
        <v>106</v>
      </c>
      <c r="AX496" s="9"/>
      <c r="AY496" s="11">
        <f t="shared" si="1015"/>
        <v>0</v>
      </c>
      <c r="AZ496" s="9"/>
      <c r="BA496" s="11">
        <f t="shared" si="1015"/>
        <v>0</v>
      </c>
      <c r="BB496" s="9"/>
      <c r="BC496" s="11">
        <f t="shared" si="1015"/>
        <v>106</v>
      </c>
      <c r="BD496" s="9"/>
    </row>
    <row r="497" spans="1:56" ht="21" hidden="1" customHeight="1">
      <c r="A497" s="26" t="s">
        <v>16</v>
      </c>
      <c r="B497" s="27">
        <f t="shared" si="999"/>
        <v>912</v>
      </c>
      <c r="C497" s="27" t="s">
        <v>7</v>
      </c>
      <c r="D497" s="27" t="s">
        <v>80</v>
      </c>
      <c r="E497" s="27" t="s">
        <v>57</v>
      </c>
      <c r="F497" s="27"/>
      <c r="G497" s="11">
        <f t="shared" si="1012"/>
        <v>106</v>
      </c>
      <c r="H497" s="9"/>
      <c r="I497" s="11">
        <f t="shared" si="1012"/>
        <v>0</v>
      </c>
      <c r="J497" s="9"/>
      <c r="K497" s="11">
        <f t="shared" si="1012"/>
        <v>0</v>
      </c>
      <c r="L497" s="9"/>
      <c r="M497" s="11">
        <f t="shared" si="1012"/>
        <v>106</v>
      </c>
      <c r="N497" s="9"/>
      <c r="O497" s="11">
        <f t="shared" si="1012"/>
        <v>0</v>
      </c>
      <c r="P497" s="9"/>
      <c r="Q497" s="11">
        <f t="shared" si="1012"/>
        <v>0</v>
      </c>
      <c r="R497" s="9"/>
      <c r="S497" s="11">
        <f t="shared" si="1012"/>
        <v>106</v>
      </c>
      <c r="T497" s="9"/>
      <c r="U497" s="11">
        <f t="shared" si="1013"/>
        <v>0</v>
      </c>
      <c r="V497" s="9"/>
      <c r="W497" s="11">
        <f t="shared" si="1013"/>
        <v>0</v>
      </c>
      <c r="X497" s="9"/>
      <c r="Y497" s="11">
        <f t="shared" si="1013"/>
        <v>106</v>
      </c>
      <c r="Z497" s="9"/>
      <c r="AA497" s="11">
        <f t="shared" si="1013"/>
        <v>0</v>
      </c>
      <c r="AB497" s="9"/>
      <c r="AC497" s="11">
        <f t="shared" si="1013"/>
        <v>0</v>
      </c>
      <c r="AD497" s="9"/>
      <c r="AE497" s="11">
        <f t="shared" si="1013"/>
        <v>106</v>
      </c>
      <c r="AF497" s="9"/>
      <c r="AG497" s="11">
        <f t="shared" si="1014"/>
        <v>0</v>
      </c>
      <c r="AH497" s="9"/>
      <c r="AI497" s="11">
        <f t="shared" si="1014"/>
        <v>0</v>
      </c>
      <c r="AJ497" s="9"/>
      <c r="AK497" s="11">
        <f t="shared" si="1014"/>
        <v>106</v>
      </c>
      <c r="AL497" s="9"/>
      <c r="AM497" s="11">
        <f t="shared" si="1014"/>
        <v>0</v>
      </c>
      <c r="AN497" s="9"/>
      <c r="AO497" s="11">
        <f t="shared" si="1014"/>
        <v>0</v>
      </c>
      <c r="AP497" s="9"/>
      <c r="AQ497" s="11">
        <f t="shared" si="1014"/>
        <v>106</v>
      </c>
      <c r="AR497" s="9"/>
      <c r="AS497" s="11">
        <f t="shared" si="1015"/>
        <v>0</v>
      </c>
      <c r="AT497" s="9"/>
      <c r="AU497" s="11">
        <f t="shared" si="1015"/>
        <v>0</v>
      </c>
      <c r="AV497" s="9"/>
      <c r="AW497" s="11">
        <f t="shared" si="1015"/>
        <v>106</v>
      </c>
      <c r="AX497" s="9"/>
      <c r="AY497" s="11">
        <f t="shared" si="1015"/>
        <v>0</v>
      </c>
      <c r="AZ497" s="9"/>
      <c r="BA497" s="11">
        <f t="shared" si="1015"/>
        <v>0</v>
      </c>
      <c r="BB497" s="9"/>
      <c r="BC497" s="11">
        <f t="shared" si="1015"/>
        <v>106</v>
      </c>
      <c r="BD497" s="9"/>
    </row>
    <row r="498" spans="1:56" ht="33.6" hidden="1">
      <c r="A498" s="26" t="s">
        <v>12</v>
      </c>
      <c r="B498" s="27">
        <f t="shared" si="999"/>
        <v>912</v>
      </c>
      <c r="C498" s="27" t="s">
        <v>7</v>
      </c>
      <c r="D498" s="27" t="s">
        <v>80</v>
      </c>
      <c r="E498" s="27" t="s">
        <v>57</v>
      </c>
      <c r="F498" s="27" t="s">
        <v>13</v>
      </c>
      <c r="G498" s="9">
        <f t="shared" si="1012"/>
        <v>106</v>
      </c>
      <c r="H498" s="9"/>
      <c r="I498" s="9">
        <f t="shared" si="1012"/>
        <v>0</v>
      </c>
      <c r="J498" s="9"/>
      <c r="K498" s="9">
        <f t="shared" si="1012"/>
        <v>0</v>
      </c>
      <c r="L498" s="9"/>
      <c r="M498" s="9">
        <f t="shared" si="1012"/>
        <v>106</v>
      </c>
      <c r="N498" s="9"/>
      <c r="O498" s="9">
        <f t="shared" si="1012"/>
        <v>0</v>
      </c>
      <c r="P498" s="9"/>
      <c r="Q498" s="9">
        <f t="shared" si="1012"/>
        <v>0</v>
      </c>
      <c r="R498" s="9"/>
      <c r="S498" s="9">
        <f t="shared" si="1012"/>
        <v>106</v>
      </c>
      <c r="T498" s="9"/>
      <c r="U498" s="9">
        <f t="shared" si="1013"/>
        <v>0</v>
      </c>
      <c r="V498" s="9"/>
      <c r="W498" s="9">
        <f t="shared" si="1013"/>
        <v>0</v>
      </c>
      <c r="X498" s="9"/>
      <c r="Y498" s="9">
        <f t="shared" si="1013"/>
        <v>106</v>
      </c>
      <c r="Z498" s="9"/>
      <c r="AA498" s="9">
        <f t="shared" si="1013"/>
        <v>0</v>
      </c>
      <c r="AB498" s="9"/>
      <c r="AC498" s="9">
        <f t="shared" si="1013"/>
        <v>0</v>
      </c>
      <c r="AD498" s="9"/>
      <c r="AE498" s="9">
        <f t="shared" si="1013"/>
        <v>106</v>
      </c>
      <c r="AF498" s="9"/>
      <c r="AG498" s="9">
        <f t="shared" si="1014"/>
        <v>0</v>
      </c>
      <c r="AH498" s="9"/>
      <c r="AI498" s="9">
        <f t="shared" si="1014"/>
        <v>0</v>
      </c>
      <c r="AJ498" s="9"/>
      <c r="AK498" s="9">
        <f t="shared" si="1014"/>
        <v>106</v>
      </c>
      <c r="AL498" s="9"/>
      <c r="AM498" s="9">
        <f t="shared" si="1014"/>
        <v>0</v>
      </c>
      <c r="AN498" s="9"/>
      <c r="AO498" s="9">
        <f t="shared" si="1014"/>
        <v>0</v>
      </c>
      <c r="AP498" s="9"/>
      <c r="AQ498" s="9">
        <f t="shared" si="1014"/>
        <v>106</v>
      </c>
      <c r="AR498" s="9"/>
      <c r="AS498" s="9">
        <f t="shared" si="1015"/>
        <v>0</v>
      </c>
      <c r="AT498" s="9"/>
      <c r="AU498" s="9">
        <f t="shared" si="1015"/>
        <v>0</v>
      </c>
      <c r="AV498" s="9"/>
      <c r="AW498" s="9">
        <f t="shared" si="1015"/>
        <v>106</v>
      </c>
      <c r="AX498" s="9"/>
      <c r="AY498" s="9">
        <f t="shared" si="1015"/>
        <v>0</v>
      </c>
      <c r="AZ498" s="9"/>
      <c r="BA498" s="9">
        <f t="shared" si="1015"/>
        <v>0</v>
      </c>
      <c r="BB498" s="9"/>
      <c r="BC498" s="9">
        <f t="shared" si="1015"/>
        <v>106</v>
      </c>
      <c r="BD498" s="9"/>
    </row>
    <row r="499" spans="1:56" ht="20.25" hidden="1" customHeight="1">
      <c r="A499" s="26" t="s">
        <v>14</v>
      </c>
      <c r="B499" s="27">
        <f t="shared" si="999"/>
        <v>912</v>
      </c>
      <c r="C499" s="27" t="s">
        <v>7</v>
      </c>
      <c r="D499" s="27" t="s">
        <v>80</v>
      </c>
      <c r="E499" s="27" t="s">
        <v>57</v>
      </c>
      <c r="F499" s="9">
        <v>610</v>
      </c>
      <c r="G499" s="9">
        <v>106</v>
      </c>
      <c r="H499" s="9"/>
      <c r="I499" s="9"/>
      <c r="J499" s="9"/>
      <c r="K499" s="9"/>
      <c r="L499" s="9"/>
      <c r="M499" s="9">
        <f>G499+I499+J499+K499+L499</f>
        <v>106</v>
      </c>
      <c r="N499" s="10">
        <f>H499+L499</f>
        <v>0</v>
      </c>
      <c r="O499" s="9"/>
      <c r="P499" s="9"/>
      <c r="Q499" s="9"/>
      <c r="R499" s="9"/>
      <c r="S499" s="9">
        <f>M499+O499+P499+Q499+R499</f>
        <v>106</v>
      </c>
      <c r="T499" s="10">
        <f>N499+R499</f>
        <v>0</v>
      </c>
      <c r="U499" s="9"/>
      <c r="V499" s="9"/>
      <c r="W499" s="9"/>
      <c r="X499" s="9"/>
      <c r="Y499" s="9">
        <f>S499+U499+V499+W499+X499</f>
        <v>106</v>
      </c>
      <c r="Z499" s="10">
        <f>T499+X499</f>
        <v>0</v>
      </c>
      <c r="AA499" s="9"/>
      <c r="AB499" s="9"/>
      <c r="AC499" s="9"/>
      <c r="AD499" s="9"/>
      <c r="AE499" s="9">
        <f>Y499+AA499+AB499+AC499+AD499</f>
        <v>106</v>
      </c>
      <c r="AF499" s="10">
        <f>Z499+AD499</f>
        <v>0</v>
      </c>
      <c r="AG499" s="9"/>
      <c r="AH499" s="9"/>
      <c r="AI499" s="9"/>
      <c r="AJ499" s="9"/>
      <c r="AK499" s="9">
        <f>AE499+AG499+AH499+AI499+AJ499</f>
        <v>106</v>
      </c>
      <c r="AL499" s="10">
        <f>AF499+AJ499</f>
        <v>0</v>
      </c>
      <c r="AM499" s="9"/>
      <c r="AN499" s="9"/>
      <c r="AO499" s="9"/>
      <c r="AP499" s="9"/>
      <c r="AQ499" s="9">
        <f>AK499+AM499+AN499+AO499+AP499</f>
        <v>106</v>
      </c>
      <c r="AR499" s="10">
        <f>AL499+AP499</f>
        <v>0</v>
      </c>
      <c r="AS499" s="9"/>
      <c r="AT499" s="9"/>
      <c r="AU499" s="9"/>
      <c r="AV499" s="9"/>
      <c r="AW499" s="9">
        <f>AQ499+AS499+AT499+AU499+AV499</f>
        <v>106</v>
      </c>
      <c r="AX499" s="10">
        <f>AR499+AV499</f>
        <v>0</v>
      </c>
      <c r="AY499" s="9"/>
      <c r="AZ499" s="9"/>
      <c r="BA499" s="9"/>
      <c r="BB499" s="9"/>
      <c r="BC499" s="9">
        <f>AW499+AY499+AZ499+BA499+BB499</f>
        <v>106</v>
      </c>
      <c r="BD499" s="10">
        <f>AX499+BB499</f>
        <v>0</v>
      </c>
    </row>
    <row r="500" spans="1:56" ht="85.5" hidden="1" customHeight="1">
      <c r="A500" s="26" t="s">
        <v>119</v>
      </c>
      <c r="B500" s="27">
        <f>B484</f>
        <v>912</v>
      </c>
      <c r="C500" s="27" t="s">
        <v>7</v>
      </c>
      <c r="D500" s="27" t="s">
        <v>80</v>
      </c>
      <c r="E500" s="27" t="s">
        <v>120</v>
      </c>
      <c r="F500" s="9"/>
      <c r="G500" s="9">
        <f>G501</f>
        <v>1324</v>
      </c>
      <c r="H500" s="9">
        <f>H501</f>
        <v>0</v>
      </c>
      <c r="I500" s="9">
        <f t="shared" ref="I500:BD500" si="1026">I501</f>
        <v>0</v>
      </c>
      <c r="J500" s="9">
        <f t="shared" si="1026"/>
        <v>0</v>
      </c>
      <c r="K500" s="9">
        <f t="shared" si="1026"/>
        <v>0</v>
      </c>
      <c r="L500" s="9">
        <f t="shared" si="1026"/>
        <v>0</v>
      </c>
      <c r="M500" s="9">
        <f t="shared" si="1026"/>
        <v>1324</v>
      </c>
      <c r="N500" s="9">
        <f t="shared" si="1026"/>
        <v>0</v>
      </c>
      <c r="O500" s="9">
        <f t="shared" si="1026"/>
        <v>0</v>
      </c>
      <c r="P500" s="9">
        <f t="shared" si="1026"/>
        <v>0</v>
      </c>
      <c r="Q500" s="9">
        <f t="shared" si="1026"/>
        <v>0</v>
      </c>
      <c r="R500" s="9">
        <f t="shared" si="1026"/>
        <v>0</v>
      </c>
      <c r="S500" s="9">
        <f t="shared" si="1026"/>
        <v>1324</v>
      </c>
      <c r="T500" s="9">
        <f t="shared" si="1026"/>
        <v>0</v>
      </c>
      <c r="U500" s="9">
        <f t="shared" si="1026"/>
        <v>0</v>
      </c>
      <c r="V500" s="9">
        <f t="shared" si="1026"/>
        <v>0</v>
      </c>
      <c r="W500" s="9">
        <f t="shared" si="1026"/>
        <v>0</v>
      </c>
      <c r="X500" s="9">
        <f t="shared" si="1026"/>
        <v>0</v>
      </c>
      <c r="Y500" s="9">
        <f t="shared" si="1026"/>
        <v>1324</v>
      </c>
      <c r="Z500" s="9">
        <f t="shared" si="1026"/>
        <v>0</v>
      </c>
      <c r="AA500" s="9">
        <f t="shared" si="1026"/>
        <v>0</v>
      </c>
      <c r="AB500" s="9">
        <f t="shared" si="1026"/>
        <v>0</v>
      </c>
      <c r="AC500" s="9">
        <f t="shared" si="1026"/>
        <v>0</v>
      </c>
      <c r="AD500" s="9">
        <f t="shared" si="1026"/>
        <v>0</v>
      </c>
      <c r="AE500" s="9">
        <f t="shared" si="1026"/>
        <v>1324</v>
      </c>
      <c r="AF500" s="9">
        <f t="shared" si="1026"/>
        <v>0</v>
      </c>
      <c r="AG500" s="9">
        <f t="shared" si="1026"/>
        <v>0</v>
      </c>
      <c r="AH500" s="9">
        <f t="shared" si="1026"/>
        <v>0</v>
      </c>
      <c r="AI500" s="9">
        <f t="shared" si="1026"/>
        <v>0</v>
      </c>
      <c r="AJ500" s="9">
        <f t="shared" si="1026"/>
        <v>0</v>
      </c>
      <c r="AK500" s="9">
        <f t="shared" si="1026"/>
        <v>1324</v>
      </c>
      <c r="AL500" s="9">
        <f t="shared" si="1026"/>
        <v>0</v>
      </c>
      <c r="AM500" s="9">
        <f t="shared" si="1026"/>
        <v>0</v>
      </c>
      <c r="AN500" s="9">
        <f t="shared" si="1026"/>
        <v>0</v>
      </c>
      <c r="AO500" s="9">
        <f t="shared" si="1026"/>
        <v>0</v>
      </c>
      <c r="AP500" s="9">
        <f t="shared" si="1026"/>
        <v>0</v>
      </c>
      <c r="AQ500" s="9">
        <f t="shared" si="1026"/>
        <v>1324</v>
      </c>
      <c r="AR500" s="9">
        <f t="shared" si="1026"/>
        <v>0</v>
      </c>
      <c r="AS500" s="9">
        <f t="shared" si="1026"/>
        <v>0</v>
      </c>
      <c r="AT500" s="9">
        <f t="shared" si="1026"/>
        <v>0</v>
      </c>
      <c r="AU500" s="9">
        <f t="shared" si="1026"/>
        <v>0</v>
      </c>
      <c r="AV500" s="9">
        <f t="shared" si="1026"/>
        <v>0</v>
      </c>
      <c r="AW500" s="9">
        <f t="shared" si="1026"/>
        <v>1324</v>
      </c>
      <c r="AX500" s="9">
        <f t="shared" si="1026"/>
        <v>0</v>
      </c>
      <c r="AY500" s="9">
        <f t="shared" si="1026"/>
        <v>0</v>
      </c>
      <c r="AZ500" s="9">
        <f t="shared" si="1026"/>
        <v>0</v>
      </c>
      <c r="BA500" s="9">
        <f t="shared" si="1026"/>
        <v>0</v>
      </c>
      <c r="BB500" s="9">
        <f t="shared" si="1026"/>
        <v>0</v>
      </c>
      <c r="BC500" s="9">
        <f t="shared" si="1026"/>
        <v>1324</v>
      </c>
      <c r="BD500" s="9">
        <f t="shared" si="1026"/>
        <v>0</v>
      </c>
    </row>
    <row r="501" spans="1:56" ht="20.25" hidden="1" customHeight="1">
      <c r="A501" s="26" t="s">
        <v>15</v>
      </c>
      <c r="B501" s="27">
        <f>B485</f>
        <v>912</v>
      </c>
      <c r="C501" s="27" t="s">
        <v>7</v>
      </c>
      <c r="D501" s="27" t="s">
        <v>80</v>
      </c>
      <c r="E501" s="27" t="s">
        <v>151</v>
      </c>
      <c r="F501" s="27"/>
      <c r="G501" s="11">
        <f t="shared" si="1012"/>
        <v>1324</v>
      </c>
      <c r="H501" s="11">
        <f t="shared" si="1012"/>
        <v>0</v>
      </c>
      <c r="I501" s="11">
        <f t="shared" si="1012"/>
        <v>0</v>
      </c>
      <c r="J501" s="11">
        <f t="shared" si="1012"/>
        <v>0</v>
      </c>
      <c r="K501" s="11">
        <f t="shared" si="1012"/>
        <v>0</v>
      </c>
      <c r="L501" s="11">
        <f t="shared" si="1012"/>
        <v>0</v>
      </c>
      <c r="M501" s="11">
        <f t="shared" si="1012"/>
        <v>1324</v>
      </c>
      <c r="N501" s="11">
        <f t="shared" si="1012"/>
        <v>0</v>
      </c>
      <c r="O501" s="11">
        <f t="shared" si="1012"/>
        <v>0</v>
      </c>
      <c r="P501" s="11">
        <f t="shared" si="1012"/>
        <v>0</v>
      </c>
      <c r="Q501" s="11">
        <f t="shared" si="1012"/>
        <v>0</v>
      </c>
      <c r="R501" s="11">
        <f t="shared" si="1012"/>
        <v>0</v>
      </c>
      <c r="S501" s="11">
        <f t="shared" si="1012"/>
        <v>1324</v>
      </c>
      <c r="T501" s="11">
        <f t="shared" si="1012"/>
        <v>0</v>
      </c>
      <c r="U501" s="11">
        <f t="shared" si="1013"/>
        <v>0</v>
      </c>
      <c r="V501" s="11">
        <f t="shared" si="1013"/>
        <v>0</v>
      </c>
      <c r="W501" s="11">
        <f t="shared" si="1013"/>
        <v>0</v>
      </c>
      <c r="X501" s="11">
        <f t="shared" si="1013"/>
        <v>0</v>
      </c>
      <c r="Y501" s="11">
        <f t="shared" si="1013"/>
        <v>1324</v>
      </c>
      <c r="Z501" s="11">
        <f t="shared" si="1013"/>
        <v>0</v>
      </c>
      <c r="AA501" s="11">
        <f t="shared" si="1013"/>
        <v>0</v>
      </c>
      <c r="AB501" s="11">
        <f t="shared" si="1013"/>
        <v>0</v>
      </c>
      <c r="AC501" s="11">
        <f t="shared" si="1013"/>
        <v>0</v>
      </c>
      <c r="AD501" s="11">
        <f t="shared" si="1013"/>
        <v>0</v>
      </c>
      <c r="AE501" s="11">
        <f t="shared" si="1013"/>
        <v>1324</v>
      </c>
      <c r="AF501" s="11">
        <f t="shared" si="1013"/>
        <v>0</v>
      </c>
      <c r="AG501" s="11">
        <f t="shared" si="1014"/>
        <v>0</v>
      </c>
      <c r="AH501" s="11">
        <f t="shared" si="1014"/>
        <v>0</v>
      </c>
      <c r="AI501" s="11">
        <f t="shared" si="1014"/>
        <v>0</v>
      </c>
      <c r="AJ501" s="11">
        <f t="shared" si="1014"/>
        <v>0</v>
      </c>
      <c r="AK501" s="11">
        <f t="shared" si="1014"/>
        <v>1324</v>
      </c>
      <c r="AL501" s="11">
        <f t="shared" si="1014"/>
        <v>0</v>
      </c>
      <c r="AM501" s="11">
        <f t="shared" si="1014"/>
        <v>0</v>
      </c>
      <c r="AN501" s="11">
        <f t="shared" si="1014"/>
        <v>0</v>
      </c>
      <c r="AO501" s="11">
        <f t="shared" si="1014"/>
        <v>0</v>
      </c>
      <c r="AP501" s="11">
        <f t="shared" si="1014"/>
        <v>0</v>
      </c>
      <c r="AQ501" s="11">
        <f t="shared" si="1014"/>
        <v>1324</v>
      </c>
      <c r="AR501" s="11">
        <f t="shared" si="1014"/>
        <v>0</v>
      </c>
      <c r="AS501" s="11">
        <f t="shared" si="1015"/>
        <v>0</v>
      </c>
      <c r="AT501" s="11">
        <f t="shared" si="1015"/>
        <v>0</v>
      </c>
      <c r="AU501" s="11">
        <f t="shared" si="1015"/>
        <v>0</v>
      </c>
      <c r="AV501" s="11">
        <f t="shared" si="1015"/>
        <v>0</v>
      </c>
      <c r="AW501" s="11">
        <f t="shared" si="1015"/>
        <v>1324</v>
      </c>
      <c r="AX501" s="11">
        <f t="shared" si="1015"/>
        <v>0</v>
      </c>
      <c r="AY501" s="11">
        <f t="shared" si="1015"/>
        <v>0</v>
      </c>
      <c r="AZ501" s="11">
        <f t="shared" si="1015"/>
        <v>0</v>
      </c>
      <c r="BA501" s="11">
        <f t="shared" si="1015"/>
        <v>0</v>
      </c>
      <c r="BB501" s="11">
        <f t="shared" si="1015"/>
        <v>0</v>
      </c>
      <c r="BC501" s="11">
        <f t="shared" si="1015"/>
        <v>1324</v>
      </c>
      <c r="BD501" s="11">
        <f t="shared" si="1015"/>
        <v>0</v>
      </c>
    </row>
    <row r="502" spans="1:56" ht="20.25" hidden="1" customHeight="1">
      <c r="A502" s="26" t="s">
        <v>16</v>
      </c>
      <c r="B502" s="27">
        <f t="shared" si="999"/>
        <v>912</v>
      </c>
      <c r="C502" s="27" t="s">
        <v>7</v>
      </c>
      <c r="D502" s="27" t="s">
        <v>80</v>
      </c>
      <c r="E502" s="27" t="s">
        <v>438</v>
      </c>
      <c r="F502" s="27"/>
      <c r="G502" s="11">
        <f t="shared" si="1012"/>
        <v>1324</v>
      </c>
      <c r="H502" s="11">
        <f t="shared" si="1012"/>
        <v>0</v>
      </c>
      <c r="I502" s="11">
        <f t="shared" si="1012"/>
        <v>0</v>
      </c>
      <c r="J502" s="11">
        <f t="shared" si="1012"/>
        <v>0</v>
      </c>
      <c r="K502" s="11">
        <f t="shared" si="1012"/>
        <v>0</v>
      </c>
      <c r="L502" s="11">
        <f t="shared" si="1012"/>
        <v>0</v>
      </c>
      <c r="M502" s="11">
        <f t="shared" si="1012"/>
        <v>1324</v>
      </c>
      <c r="N502" s="11">
        <f t="shared" si="1012"/>
        <v>0</v>
      </c>
      <c r="O502" s="11">
        <f t="shared" si="1012"/>
        <v>0</v>
      </c>
      <c r="P502" s="11">
        <f t="shared" si="1012"/>
        <v>0</v>
      </c>
      <c r="Q502" s="11">
        <f t="shared" si="1012"/>
        <v>0</v>
      </c>
      <c r="R502" s="11">
        <f t="shared" si="1012"/>
        <v>0</v>
      </c>
      <c r="S502" s="11">
        <f t="shared" si="1012"/>
        <v>1324</v>
      </c>
      <c r="T502" s="11">
        <f t="shared" si="1012"/>
        <v>0</v>
      </c>
      <c r="U502" s="11">
        <f t="shared" si="1013"/>
        <v>0</v>
      </c>
      <c r="V502" s="11">
        <f t="shared" si="1013"/>
        <v>0</v>
      </c>
      <c r="W502" s="11">
        <f t="shared" si="1013"/>
        <v>0</v>
      </c>
      <c r="X502" s="11">
        <f t="shared" si="1013"/>
        <v>0</v>
      </c>
      <c r="Y502" s="11">
        <f t="shared" si="1013"/>
        <v>1324</v>
      </c>
      <c r="Z502" s="11">
        <f t="shared" si="1013"/>
        <v>0</v>
      </c>
      <c r="AA502" s="11">
        <f t="shared" si="1013"/>
        <v>0</v>
      </c>
      <c r="AB502" s="11">
        <f t="shared" si="1013"/>
        <v>0</v>
      </c>
      <c r="AC502" s="11">
        <f t="shared" si="1013"/>
        <v>0</v>
      </c>
      <c r="AD502" s="11">
        <f t="shared" si="1013"/>
        <v>0</v>
      </c>
      <c r="AE502" s="11">
        <f t="shared" si="1013"/>
        <v>1324</v>
      </c>
      <c r="AF502" s="11">
        <f t="shared" si="1013"/>
        <v>0</v>
      </c>
      <c r="AG502" s="11">
        <f t="shared" si="1014"/>
        <v>0</v>
      </c>
      <c r="AH502" s="11">
        <f t="shared" si="1014"/>
        <v>0</v>
      </c>
      <c r="AI502" s="11">
        <f t="shared" si="1014"/>
        <v>0</v>
      </c>
      <c r="AJ502" s="11">
        <f t="shared" si="1014"/>
        <v>0</v>
      </c>
      <c r="AK502" s="11">
        <f t="shared" si="1014"/>
        <v>1324</v>
      </c>
      <c r="AL502" s="11">
        <f t="shared" si="1014"/>
        <v>0</v>
      </c>
      <c r="AM502" s="11">
        <f t="shared" si="1014"/>
        <v>0</v>
      </c>
      <c r="AN502" s="11">
        <f t="shared" si="1014"/>
        <v>0</v>
      </c>
      <c r="AO502" s="11">
        <f t="shared" si="1014"/>
        <v>0</v>
      </c>
      <c r="AP502" s="11">
        <f t="shared" si="1014"/>
        <v>0</v>
      </c>
      <c r="AQ502" s="11">
        <f t="shared" si="1014"/>
        <v>1324</v>
      </c>
      <c r="AR502" s="11">
        <f t="shared" si="1014"/>
        <v>0</v>
      </c>
      <c r="AS502" s="11">
        <f t="shared" si="1015"/>
        <v>0</v>
      </c>
      <c r="AT502" s="11">
        <f t="shared" si="1015"/>
        <v>0</v>
      </c>
      <c r="AU502" s="11">
        <f t="shared" si="1015"/>
        <v>0</v>
      </c>
      <c r="AV502" s="11">
        <f t="shared" si="1015"/>
        <v>0</v>
      </c>
      <c r="AW502" s="11">
        <f t="shared" si="1015"/>
        <v>1324</v>
      </c>
      <c r="AX502" s="11">
        <f t="shared" si="1015"/>
        <v>0</v>
      </c>
      <c r="AY502" s="11">
        <f t="shared" si="1015"/>
        <v>0</v>
      </c>
      <c r="AZ502" s="11">
        <f t="shared" si="1015"/>
        <v>0</v>
      </c>
      <c r="BA502" s="11">
        <f t="shared" si="1015"/>
        <v>0</v>
      </c>
      <c r="BB502" s="11">
        <f t="shared" si="1015"/>
        <v>0</v>
      </c>
      <c r="BC502" s="11">
        <f t="shared" si="1015"/>
        <v>1324</v>
      </c>
      <c r="BD502" s="11">
        <f t="shared" si="1015"/>
        <v>0</v>
      </c>
    </row>
    <row r="503" spans="1:56" ht="33.6" hidden="1">
      <c r="A503" s="26" t="s">
        <v>12</v>
      </c>
      <c r="B503" s="27">
        <f t="shared" si="999"/>
        <v>912</v>
      </c>
      <c r="C503" s="27" t="s">
        <v>7</v>
      </c>
      <c r="D503" s="27" t="s">
        <v>80</v>
      </c>
      <c r="E503" s="27" t="s">
        <v>438</v>
      </c>
      <c r="F503" s="27" t="s">
        <v>13</v>
      </c>
      <c r="G503" s="9">
        <f t="shared" si="1012"/>
        <v>1324</v>
      </c>
      <c r="H503" s="9">
        <f t="shared" si="1012"/>
        <v>0</v>
      </c>
      <c r="I503" s="9">
        <f t="shared" si="1012"/>
        <v>0</v>
      </c>
      <c r="J503" s="9">
        <f t="shared" si="1012"/>
        <v>0</v>
      </c>
      <c r="K503" s="9">
        <f t="shared" si="1012"/>
        <v>0</v>
      </c>
      <c r="L503" s="9">
        <f t="shared" si="1012"/>
        <v>0</v>
      </c>
      <c r="M503" s="9">
        <f t="shared" si="1012"/>
        <v>1324</v>
      </c>
      <c r="N503" s="9">
        <f t="shared" si="1012"/>
        <v>0</v>
      </c>
      <c r="O503" s="9">
        <f t="shared" si="1012"/>
        <v>0</v>
      </c>
      <c r="P503" s="9">
        <f t="shared" si="1012"/>
        <v>0</v>
      </c>
      <c r="Q503" s="9">
        <f t="shared" si="1012"/>
        <v>0</v>
      </c>
      <c r="R503" s="9">
        <f t="shared" si="1012"/>
        <v>0</v>
      </c>
      <c r="S503" s="9">
        <f t="shared" si="1012"/>
        <v>1324</v>
      </c>
      <c r="T503" s="9">
        <f t="shared" si="1012"/>
        <v>0</v>
      </c>
      <c r="U503" s="9">
        <f t="shared" si="1013"/>
        <v>0</v>
      </c>
      <c r="V503" s="9">
        <f t="shared" si="1013"/>
        <v>0</v>
      </c>
      <c r="W503" s="9">
        <f t="shared" si="1013"/>
        <v>0</v>
      </c>
      <c r="X503" s="9">
        <f t="shared" si="1013"/>
        <v>0</v>
      </c>
      <c r="Y503" s="9">
        <f t="shared" si="1013"/>
        <v>1324</v>
      </c>
      <c r="Z503" s="9">
        <f t="shared" si="1013"/>
        <v>0</v>
      </c>
      <c r="AA503" s="9">
        <f t="shared" si="1013"/>
        <v>0</v>
      </c>
      <c r="AB503" s="9">
        <f t="shared" si="1013"/>
        <v>0</v>
      </c>
      <c r="AC503" s="9">
        <f t="shared" si="1013"/>
        <v>0</v>
      </c>
      <c r="AD503" s="9">
        <f t="shared" si="1013"/>
        <v>0</v>
      </c>
      <c r="AE503" s="9">
        <f t="shared" si="1013"/>
        <v>1324</v>
      </c>
      <c r="AF503" s="9">
        <f t="shared" si="1013"/>
        <v>0</v>
      </c>
      <c r="AG503" s="9">
        <f t="shared" si="1014"/>
        <v>0</v>
      </c>
      <c r="AH503" s="9">
        <f t="shared" si="1014"/>
        <v>0</v>
      </c>
      <c r="AI503" s="9">
        <f t="shared" si="1014"/>
        <v>0</v>
      </c>
      <c r="AJ503" s="9">
        <f t="shared" si="1014"/>
        <v>0</v>
      </c>
      <c r="AK503" s="9">
        <f t="shared" si="1014"/>
        <v>1324</v>
      </c>
      <c r="AL503" s="9">
        <f t="shared" si="1014"/>
        <v>0</v>
      </c>
      <c r="AM503" s="9">
        <f t="shared" si="1014"/>
        <v>0</v>
      </c>
      <c r="AN503" s="9">
        <f t="shared" si="1014"/>
        <v>0</v>
      </c>
      <c r="AO503" s="9">
        <f t="shared" si="1014"/>
        <v>0</v>
      </c>
      <c r="AP503" s="9">
        <f t="shared" si="1014"/>
        <v>0</v>
      </c>
      <c r="AQ503" s="9">
        <f t="shared" si="1014"/>
        <v>1324</v>
      </c>
      <c r="AR503" s="9">
        <f t="shared" si="1014"/>
        <v>0</v>
      </c>
      <c r="AS503" s="9">
        <f t="shared" si="1015"/>
        <v>0</v>
      </c>
      <c r="AT503" s="9">
        <f t="shared" si="1015"/>
        <v>0</v>
      </c>
      <c r="AU503" s="9">
        <f t="shared" si="1015"/>
        <v>0</v>
      </c>
      <c r="AV503" s="9">
        <f t="shared" si="1015"/>
        <v>0</v>
      </c>
      <c r="AW503" s="9">
        <f t="shared" si="1015"/>
        <v>1324</v>
      </c>
      <c r="AX503" s="9">
        <f t="shared" si="1015"/>
        <v>0</v>
      </c>
      <c r="AY503" s="9">
        <f t="shared" si="1015"/>
        <v>0</v>
      </c>
      <c r="AZ503" s="9">
        <f t="shared" si="1015"/>
        <v>0</v>
      </c>
      <c r="BA503" s="9">
        <f t="shared" si="1015"/>
        <v>0</v>
      </c>
      <c r="BB503" s="9">
        <f t="shared" si="1015"/>
        <v>0</v>
      </c>
      <c r="BC503" s="9">
        <f t="shared" si="1015"/>
        <v>1324</v>
      </c>
      <c r="BD503" s="9">
        <f t="shared" si="1015"/>
        <v>0</v>
      </c>
    </row>
    <row r="504" spans="1:56" ht="23.25" hidden="1" customHeight="1">
      <c r="A504" s="26" t="s">
        <v>14</v>
      </c>
      <c r="B504" s="27">
        <f t="shared" si="999"/>
        <v>912</v>
      </c>
      <c r="C504" s="27" t="s">
        <v>7</v>
      </c>
      <c r="D504" s="27" t="s">
        <v>80</v>
      </c>
      <c r="E504" s="27" t="s">
        <v>438</v>
      </c>
      <c r="F504" s="9">
        <v>610</v>
      </c>
      <c r="G504" s="9">
        <v>1324</v>
      </c>
      <c r="H504" s="9"/>
      <c r="I504" s="9"/>
      <c r="J504" s="9"/>
      <c r="K504" s="9"/>
      <c r="L504" s="9"/>
      <c r="M504" s="9">
        <f>G504+I504+J504+K504+L504</f>
        <v>1324</v>
      </c>
      <c r="N504" s="10">
        <f>H504+L504</f>
        <v>0</v>
      </c>
      <c r="O504" s="9"/>
      <c r="P504" s="9"/>
      <c r="Q504" s="9"/>
      <c r="R504" s="9"/>
      <c r="S504" s="9">
        <f>M504+O504+P504+Q504+R504</f>
        <v>1324</v>
      </c>
      <c r="T504" s="10">
        <f>N504+R504</f>
        <v>0</v>
      </c>
      <c r="U504" s="9"/>
      <c r="V504" s="9"/>
      <c r="W504" s="9"/>
      <c r="X504" s="9"/>
      <c r="Y504" s="9">
        <f>S504+U504+V504+W504+X504</f>
        <v>1324</v>
      </c>
      <c r="Z504" s="10">
        <f>T504+X504</f>
        <v>0</v>
      </c>
      <c r="AA504" s="9"/>
      <c r="AB504" s="9"/>
      <c r="AC504" s="9"/>
      <c r="AD504" s="9"/>
      <c r="AE504" s="9">
        <f>Y504+AA504+AB504+AC504+AD504</f>
        <v>1324</v>
      </c>
      <c r="AF504" s="10">
        <f>Z504+AD504</f>
        <v>0</v>
      </c>
      <c r="AG504" s="9"/>
      <c r="AH504" s="9"/>
      <c r="AI504" s="9"/>
      <c r="AJ504" s="9"/>
      <c r="AK504" s="9">
        <f>AE504+AG504+AH504+AI504+AJ504</f>
        <v>1324</v>
      </c>
      <c r="AL504" s="10">
        <f>AF504+AJ504</f>
        <v>0</v>
      </c>
      <c r="AM504" s="9"/>
      <c r="AN504" s="9"/>
      <c r="AO504" s="9"/>
      <c r="AP504" s="9"/>
      <c r="AQ504" s="9">
        <f>AK504+AM504+AN504+AO504+AP504</f>
        <v>1324</v>
      </c>
      <c r="AR504" s="10">
        <f>AL504+AP504</f>
        <v>0</v>
      </c>
      <c r="AS504" s="9"/>
      <c r="AT504" s="9"/>
      <c r="AU504" s="9"/>
      <c r="AV504" s="9"/>
      <c r="AW504" s="9">
        <f>AQ504+AS504+AT504+AU504+AV504</f>
        <v>1324</v>
      </c>
      <c r="AX504" s="10">
        <f>AR504+AV504</f>
        <v>0</v>
      </c>
      <c r="AY504" s="9"/>
      <c r="AZ504" s="9"/>
      <c r="BA504" s="9"/>
      <c r="BB504" s="9"/>
      <c r="BC504" s="9">
        <f>AW504+AY504+AZ504+BA504+BB504</f>
        <v>1324</v>
      </c>
      <c r="BD504" s="10">
        <f>AX504+BB504</f>
        <v>0</v>
      </c>
    </row>
    <row r="505" spans="1:56" hidden="1">
      <c r="A505" s="26"/>
      <c r="B505" s="27"/>
      <c r="C505" s="27"/>
      <c r="D505" s="27"/>
      <c r="E505" s="27"/>
      <c r="F505" s="9"/>
      <c r="G505" s="9"/>
      <c r="H505" s="9"/>
      <c r="I505" s="9"/>
      <c r="J505" s="9"/>
      <c r="K505" s="9"/>
      <c r="L505" s="9"/>
      <c r="M505" s="9"/>
      <c r="N505" s="10"/>
      <c r="O505" s="9"/>
      <c r="P505" s="9"/>
      <c r="Q505" s="9"/>
      <c r="R505" s="9"/>
      <c r="S505" s="9"/>
      <c r="T505" s="10"/>
      <c r="U505" s="9"/>
      <c r="V505" s="9"/>
      <c r="W505" s="9"/>
      <c r="X505" s="9"/>
      <c r="Y505" s="9"/>
      <c r="Z505" s="10"/>
      <c r="AA505" s="9"/>
      <c r="AB505" s="9"/>
      <c r="AC505" s="9"/>
      <c r="AD505" s="9"/>
      <c r="AE505" s="9"/>
      <c r="AF505" s="10"/>
      <c r="AG505" s="9"/>
      <c r="AH505" s="9"/>
      <c r="AI505" s="9"/>
      <c r="AJ505" s="9"/>
      <c r="AK505" s="9"/>
      <c r="AL505" s="10"/>
      <c r="AM505" s="9"/>
      <c r="AN505" s="9"/>
      <c r="AO505" s="9"/>
      <c r="AP505" s="9"/>
      <c r="AQ505" s="9"/>
      <c r="AR505" s="10"/>
      <c r="AS505" s="9"/>
      <c r="AT505" s="9"/>
      <c r="AU505" s="9"/>
      <c r="AV505" s="9"/>
      <c r="AW505" s="9"/>
      <c r="AX505" s="10"/>
      <c r="AY505" s="9"/>
      <c r="AZ505" s="9"/>
      <c r="BA505" s="9"/>
      <c r="BB505" s="9"/>
      <c r="BC505" s="9"/>
      <c r="BD505" s="10"/>
    </row>
    <row r="506" spans="1:56" ht="17.399999999999999" hidden="1">
      <c r="A506" s="24" t="s">
        <v>498</v>
      </c>
      <c r="B506" s="25">
        <v>912</v>
      </c>
      <c r="C506" s="25" t="s">
        <v>7</v>
      </c>
      <c r="D506" s="25" t="s">
        <v>17</v>
      </c>
      <c r="E506" s="25"/>
      <c r="F506" s="25"/>
      <c r="G506" s="17">
        <f t="shared" ref="G506:BD506" si="1027">G507</f>
        <v>8322</v>
      </c>
      <c r="H506" s="17">
        <f t="shared" si="1027"/>
        <v>0</v>
      </c>
      <c r="I506" s="17">
        <f t="shared" si="1027"/>
        <v>0</v>
      </c>
      <c r="J506" s="17">
        <f t="shared" si="1027"/>
        <v>116</v>
      </c>
      <c r="K506" s="17">
        <f t="shared" si="1027"/>
        <v>0</v>
      </c>
      <c r="L506" s="17">
        <f t="shared" si="1027"/>
        <v>0</v>
      </c>
      <c r="M506" s="17">
        <f t="shared" si="1027"/>
        <v>8438</v>
      </c>
      <c r="N506" s="17">
        <f t="shared" si="1027"/>
        <v>0</v>
      </c>
      <c r="O506" s="17">
        <f t="shared" si="1027"/>
        <v>0</v>
      </c>
      <c r="P506" s="17">
        <f t="shared" si="1027"/>
        <v>0</v>
      </c>
      <c r="Q506" s="17">
        <f t="shared" si="1027"/>
        <v>0</v>
      </c>
      <c r="R506" s="17">
        <f t="shared" si="1027"/>
        <v>0</v>
      </c>
      <c r="S506" s="17">
        <f t="shared" si="1027"/>
        <v>8438</v>
      </c>
      <c r="T506" s="17">
        <f t="shared" si="1027"/>
        <v>0</v>
      </c>
      <c r="U506" s="17">
        <f t="shared" si="1027"/>
        <v>0</v>
      </c>
      <c r="V506" s="17">
        <f t="shared" si="1027"/>
        <v>0</v>
      </c>
      <c r="W506" s="17">
        <f t="shared" si="1027"/>
        <v>0</v>
      </c>
      <c r="X506" s="17">
        <f t="shared" si="1027"/>
        <v>0</v>
      </c>
      <c r="Y506" s="17">
        <f t="shared" si="1027"/>
        <v>8438</v>
      </c>
      <c r="Z506" s="17">
        <f t="shared" si="1027"/>
        <v>0</v>
      </c>
      <c r="AA506" s="17">
        <f t="shared" si="1027"/>
        <v>0</v>
      </c>
      <c r="AB506" s="17">
        <f t="shared" si="1027"/>
        <v>2115</v>
      </c>
      <c r="AC506" s="17">
        <f t="shared" si="1027"/>
        <v>0</v>
      </c>
      <c r="AD506" s="17">
        <f t="shared" si="1027"/>
        <v>0</v>
      </c>
      <c r="AE506" s="17">
        <f t="shared" si="1027"/>
        <v>10553</v>
      </c>
      <c r="AF506" s="17">
        <f t="shared" si="1027"/>
        <v>0</v>
      </c>
      <c r="AG506" s="17">
        <f t="shared" si="1027"/>
        <v>0</v>
      </c>
      <c r="AH506" s="17">
        <f t="shared" si="1027"/>
        <v>0</v>
      </c>
      <c r="AI506" s="17">
        <f t="shared" si="1027"/>
        <v>0</v>
      </c>
      <c r="AJ506" s="17">
        <f t="shared" si="1027"/>
        <v>0</v>
      </c>
      <c r="AK506" s="17">
        <f t="shared" si="1027"/>
        <v>10553</v>
      </c>
      <c r="AL506" s="17">
        <f t="shared" si="1027"/>
        <v>0</v>
      </c>
      <c r="AM506" s="17">
        <f t="shared" si="1027"/>
        <v>0</v>
      </c>
      <c r="AN506" s="17">
        <f t="shared" si="1027"/>
        <v>11643</v>
      </c>
      <c r="AO506" s="17">
        <f t="shared" si="1027"/>
        <v>0</v>
      </c>
      <c r="AP506" s="17">
        <f t="shared" si="1027"/>
        <v>0</v>
      </c>
      <c r="AQ506" s="17">
        <f t="shared" si="1027"/>
        <v>22196</v>
      </c>
      <c r="AR506" s="17">
        <f t="shared" si="1027"/>
        <v>0</v>
      </c>
      <c r="AS506" s="17">
        <f t="shared" si="1027"/>
        <v>0</v>
      </c>
      <c r="AT506" s="17">
        <f t="shared" si="1027"/>
        <v>0</v>
      </c>
      <c r="AU506" s="17">
        <f t="shared" si="1027"/>
        <v>0</v>
      </c>
      <c r="AV506" s="17">
        <f t="shared" si="1027"/>
        <v>0</v>
      </c>
      <c r="AW506" s="17">
        <f t="shared" si="1027"/>
        <v>22196</v>
      </c>
      <c r="AX506" s="17">
        <f t="shared" si="1027"/>
        <v>0</v>
      </c>
      <c r="AY506" s="17">
        <f t="shared" si="1027"/>
        <v>0</v>
      </c>
      <c r="AZ506" s="17">
        <f t="shared" si="1027"/>
        <v>170</v>
      </c>
      <c r="BA506" s="17">
        <f t="shared" si="1027"/>
        <v>0</v>
      </c>
      <c r="BB506" s="17">
        <f t="shared" si="1027"/>
        <v>16747</v>
      </c>
      <c r="BC506" s="17">
        <f t="shared" si="1027"/>
        <v>39113</v>
      </c>
      <c r="BD506" s="17">
        <f t="shared" si="1027"/>
        <v>16747</v>
      </c>
    </row>
    <row r="507" spans="1:56" ht="25.5" hidden="1" customHeight="1">
      <c r="A507" s="26" t="s">
        <v>9</v>
      </c>
      <c r="B507" s="27">
        <f t="shared" si="999"/>
        <v>912</v>
      </c>
      <c r="C507" s="27" t="s">
        <v>7</v>
      </c>
      <c r="D507" s="27" t="s">
        <v>17</v>
      </c>
      <c r="E507" s="27" t="s">
        <v>39</v>
      </c>
      <c r="F507" s="27"/>
      <c r="G507" s="18">
        <f t="shared" ref="G507:H507" si="1028">G508+G512</f>
        <v>8322</v>
      </c>
      <c r="H507" s="18">
        <f t="shared" si="1028"/>
        <v>0</v>
      </c>
      <c r="I507" s="18">
        <f t="shared" ref="I507:N507" si="1029">I508+I512</f>
        <v>0</v>
      </c>
      <c r="J507" s="18">
        <f t="shared" si="1029"/>
        <v>116</v>
      </c>
      <c r="K507" s="18">
        <f t="shared" si="1029"/>
        <v>0</v>
      </c>
      <c r="L507" s="18">
        <f t="shared" si="1029"/>
        <v>0</v>
      </c>
      <c r="M507" s="18">
        <f t="shared" si="1029"/>
        <v>8438</v>
      </c>
      <c r="N507" s="18">
        <f t="shared" si="1029"/>
        <v>0</v>
      </c>
      <c r="O507" s="18">
        <f t="shared" ref="O507:T507" si="1030">O508+O512</f>
        <v>0</v>
      </c>
      <c r="P507" s="18">
        <f t="shared" si="1030"/>
        <v>0</v>
      </c>
      <c r="Q507" s="18">
        <f t="shared" si="1030"/>
        <v>0</v>
      </c>
      <c r="R507" s="18">
        <f t="shared" si="1030"/>
        <v>0</v>
      </c>
      <c r="S507" s="18">
        <f t="shared" si="1030"/>
        <v>8438</v>
      </c>
      <c r="T507" s="18">
        <f t="shared" si="1030"/>
        <v>0</v>
      </c>
      <c r="U507" s="18">
        <f t="shared" ref="U507:Z507" si="1031">U508+U512</f>
        <v>0</v>
      </c>
      <c r="V507" s="18">
        <f t="shared" si="1031"/>
        <v>0</v>
      </c>
      <c r="W507" s="18">
        <f t="shared" si="1031"/>
        <v>0</v>
      </c>
      <c r="X507" s="18">
        <f t="shared" si="1031"/>
        <v>0</v>
      </c>
      <c r="Y507" s="18">
        <f t="shared" si="1031"/>
        <v>8438</v>
      </c>
      <c r="Z507" s="18">
        <f t="shared" si="1031"/>
        <v>0</v>
      </c>
      <c r="AA507" s="18">
        <f t="shared" ref="AA507:AF507" si="1032">AA508+AA512</f>
        <v>0</v>
      </c>
      <c r="AB507" s="18">
        <f t="shared" si="1032"/>
        <v>2115</v>
      </c>
      <c r="AC507" s="18">
        <f t="shared" si="1032"/>
        <v>0</v>
      </c>
      <c r="AD507" s="18">
        <f t="shared" si="1032"/>
        <v>0</v>
      </c>
      <c r="AE507" s="18">
        <f t="shared" si="1032"/>
        <v>10553</v>
      </c>
      <c r="AF507" s="18">
        <f t="shared" si="1032"/>
        <v>0</v>
      </c>
      <c r="AG507" s="18">
        <f t="shared" ref="AG507:AL507" si="1033">AG508+AG512</f>
        <v>0</v>
      </c>
      <c r="AH507" s="18">
        <f t="shared" si="1033"/>
        <v>0</v>
      </c>
      <c r="AI507" s="18">
        <f t="shared" si="1033"/>
        <v>0</v>
      </c>
      <c r="AJ507" s="18">
        <f t="shared" si="1033"/>
        <v>0</v>
      </c>
      <c r="AK507" s="18">
        <f t="shared" si="1033"/>
        <v>10553</v>
      </c>
      <c r="AL507" s="18">
        <f t="shared" si="1033"/>
        <v>0</v>
      </c>
      <c r="AM507" s="18">
        <f t="shared" ref="AM507:AR507" si="1034">AM508+AM512</f>
        <v>0</v>
      </c>
      <c r="AN507" s="18">
        <f t="shared" si="1034"/>
        <v>11643</v>
      </c>
      <c r="AO507" s="18">
        <f t="shared" si="1034"/>
        <v>0</v>
      </c>
      <c r="AP507" s="18">
        <f t="shared" si="1034"/>
        <v>0</v>
      </c>
      <c r="AQ507" s="18">
        <f t="shared" si="1034"/>
        <v>22196</v>
      </c>
      <c r="AR507" s="18">
        <f t="shared" si="1034"/>
        <v>0</v>
      </c>
      <c r="AS507" s="18">
        <f t="shared" ref="AS507:AX507" si="1035">AS508+AS512</f>
        <v>0</v>
      </c>
      <c r="AT507" s="18">
        <f t="shared" si="1035"/>
        <v>0</v>
      </c>
      <c r="AU507" s="18">
        <f t="shared" si="1035"/>
        <v>0</v>
      </c>
      <c r="AV507" s="18">
        <f t="shared" si="1035"/>
        <v>0</v>
      </c>
      <c r="AW507" s="18">
        <f t="shared" si="1035"/>
        <v>22196</v>
      </c>
      <c r="AX507" s="18">
        <f t="shared" si="1035"/>
        <v>0</v>
      </c>
      <c r="AY507" s="18">
        <f>AY508+AY512+AY516</f>
        <v>0</v>
      </c>
      <c r="AZ507" s="18">
        <f t="shared" ref="AZ507:BD507" si="1036">AZ508+AZ512+AZ516</f>
        <v>170</v>
      </c>
      <c r="BA507" s="18">
        <f t="shared" si="1036"/>
        <v>0</v>
      </c>
      <c r="BB507" s="18">
        <f t="shared" si="1036"/>
        <v>16747</v>
      </c>
      <c r="BC507" s="18">
        <f t="shared" si="1036"/>
        <v>39113</v>
      </c>
      <c r="BD507" s="18">
        <f t="shared" si="1036"/>
        <v>16747</v>
      </c>
    </row>
    <row r="508" spans="1:56" ht="33.6" hidden="1">
      <c r="A508" s="26" t="s">
        <v>10</v>
      </c>
      <c r="B508" s="27">
        <f t="shared" si="999"/>
        <v>912</v>
      </c>
      <c r="C508" s="27" t="s">
        <v>7</v>
      </c>
      <c r="D508" s="27" t="s">
        <v>17</v>
      </c>
      <c r="E508" s="27" t="s">
        <v>40</v>
      </c>
      <c r="F508" s="27"/>
      <c r="G508" s="11">
        <f t="shared" ref="G508:V510" si="1037">G509</f>
        <v>8092</v>
      </c>
      <c r="H508" s="11">
        <f t="shared" si="1037"/>
        <v>0</v>
      </c>
      <c r="I508" s="11">
        <f t="shared" si="1037"/>
        <v>0</v>
      </c>
      <c r="J508" s="11">
        <f t="shared" si="1037"/>
        <v>116</v>
      </c>
      <c r="K508" s="11">
        <f t="shared" si="1037"/>
        <v>0</v>
      </c>
      <c r="L508" s="11">
        <f t="shared" si="1037"/>
        <v>0</v>
      </c>
      <c r="M508" s="11">
        <f t="shared" si="1037"/>
        <v>8208</v>
      </c>
      <c r="N508" s="11">
        <f t="shared" si="1037"/>
        <v>0</v>
      </c>
      <c r="O508" s="11">
        <f t="shared" si="1037"/>
        <v>0</v>
      </c>
      <c r="P508" s="11">
        <f t="shared" si="1037"/>
        <v>0</v>
      </c>
      <c r="Q508" s="11">
        <f t="shared" si="1037"/>
        <v>0</v>
      </c>
      <c r="R508" s="11">
        <f t="shared" si="1037"/>
        <v>0</v>
      </c>
      <c r="S508" s="11">
        <f t="shared" si="1037"/>
        <v>8208</v>
      </c>
      <c r="T508" s="11">
        <f t="shared" si="1037"/>
        <v>0</v>
      </c>
      <c r="U508" s="11">
        <f t="shared" si="1037"/>
        <v>0</v>
      </c>
      <c r="V508" s="11">
        <f t="shared" si="1037"/>
        <v>0</v>
      </c>
      <c r="W508" s="11">
        <f t="shared" ref="U508:AJ510" si="1038">W509</f>
        <v>0</v>
      </c>
      <c r="X508" s="11">
        <f t="shared" si="1038"/>
        <v>0</v>
      </c>
      <c r="Y508" s="11">
        <f t="shared" si="1038"/>
        <v>8208</v>
      </c>
      <c r="Z508" s="11">
        <f t="shared" si="1038"/>
        <v>0</v>
      </c>
      <c r="AA508" s="11">
        <f t="shared" si="1038"/>
        <v>0</v>
      </c>
      <c r="AB508" s="11">
        <f t="shared" si="1038"/>
        <v>0</v>
      </c>
      <c r="AC508" s="11">
        <f t="shared" si="1038"/>
        <v>0</v>
      </c>
      <c r="AD508" s="11">
        <f t="shared" si="1038"/>
        <v>0</v>
      </c>
      <c r="AE508" s="11">
        <f t="shared" si="1038"/>
        <v>8208</v>
      </c>
      <c r="AF508" s="11">
        <f t="shared" si="1038"/>
        <v>0</v>
      </c>
      <c r="AG508" s="11">
        <f t="shared" si="1038"/>
        <v>0</v>
      </c>
      <c r="AH508" s="11">
        <f t="shared" si="1038"/>
        <v>0</v>
      </c>
      <c r="AI508" s="11">
        <f t="shared" si="1038"/>
        <v>0</v>
      </c>
      <c r="AJ508" s="11">
        <f t="shared" si="1038"/>
        <v>0</v>
      </c>
      <c r="AK508" s="11">
        <f t="shared" ref="AG508:AV510" si="1039">AK509</f>
        <v>8208</v>
      </c>
      <c r="AL508" s="11">
        <f t="shared" si="1039"/>
        <v>0</v>
      </c>
      <c r="AM508" s="11">
        <f t="shared" si="1039"/>
        <v>0</v>
      </c>
      <c r="AN508" s="11">
        <f t="shared" si="1039"/>
        <v>0</v>
      </c>
      <c r="AO508" s="11">
        <f t="shared" si="1039"/>
        <v>0</v>
      </c>
      <c r="AP508" s="11">
        <f t="shared" si="1039"/>
        <v>0</v>
      </c>
      <c r="AQ508" s="11">
        <f t="shared" si="1039"/>
        <v>8208</v>
      </c>
      <c r="AR508" s="11">
        <f t="shared" si="1039"/>
        <v>0</v>
      </c>
      <c r="AS508" s="11">
        <f t="shared" si="1039"/>
        <v>0</v>
      </c>
      <c r="AT508" s="11">
        <f t="shared" si="1039"/>
        <v>0</v>
      </c>
      <c r="AU508" s="11">
        <f t="shared" si="1039"/>
        <v>0</v>
      </c>
      <c r="AV508" s="11">
        <f t="shared" si="1039"/>
        <v>0</v>
      </c>
      <c r="AW508" s="11">
        <f t="shared" ref="AS508:BD510" si="1040">AW509</f>
        <v>8208</v>
      </c>
      <c r="AX508" s="11">
        <f t="shared" si="1040"/>
        <v>0</v>
      </c>
      <c r="AY508" s="11">
        <f t="shared" si="1040"/>
        <v>0</v>
      </c>
      <c r="AZ508" s="11">
        <f t="shared" si="1040"/>
        <v>0</v>
      </c>
      <c r="BA508" s="11">
        <f t="shared" si="1040"/>
        <v>0</v>
      </c>
      <c r="BB508" s="11">
        <f t="shared" si="1040"/>
        <v>0</v>
      </c>
      <c r="BC508" s="11">
        <f t="shared" si="1040"/>
        <v>8208</v>
      </c>
      <c r="BD508" s="11">
        <f t="shared" si="1040"/>
        <v>0</v>
      </c>
    </row>
    <row r="509" spans="1:56" ht="21" hidden="1" customHeight="1">
      <c r="A509" s="26" t="s">
        <v>18</v>
      </c>
      <c r="B509" s="27">
        <f t="shared" si="999"/>
        <v>912</v>
      </c>
      <c r="C509" s="27" t="s">
        <v>7</v>
      </c>
      <c r="D509" s="27" t="s">
        <v>17</v>
      </c>
      <c r="E509" s="27" t="s">
        <v>44</v>
      </c>
      <c r="F509" s="27"/>
      <c r="G509" s="11">
        <f t="shared" si="1037"/>
        <v>8092</v>
      </c>
      <c r="H509" s="11">
        <f t="shared" si="1037"/>
        <v>0</v>
      </c>
      <c r="I509" s="11">
        <f t="shared" si="1037"/>
        <v>0</v>
      </c>
      <c r="J509" s="11">
        <f t="shared" si="1037"/>
        <v>116</v>
      </c>
      <c r="K509" s="11">
        <f t="shared" si="1037"/>
        <v>0</v>
      </c>
      <c r="L509" s="11">
        <f t="shared" si="1037"/>
        <v>0</v>
      </c>
      <c r="M509" s="11">
        <f t="shared" si="1037"/>
        <v>8208</v>
      </c>
      <c r="N509" s="11">
        <f t="shared" si="1037"/>
        <v>0</v>
      </c>
      <c r="O509" s="11">
        <f t="shared" si="1037"/>
        <v>0</v>
      </c>
      <c r="P509" s="11">
        <f t="shared" si="1037"/>
        <v>0</v>
      </c>
      <c r="Q509" s="11">
        <f t="shared" si="1037"/>
        <v>0</v>
      </c>
      <c r="R509" s="11">
        <f t="shared" si="1037"/>
        <v>0</v>
      </c>
      <c r="S509" s="11">
        <f t="shared" si="1037"/>
        <v>8208</v>
      </c>
      <c r="T509" s="11">
        <f t="shared" si="1037"/>
        <v>0</v>
      </c>
      <c r="U509" s="11">
        <f t="shared" si="1038"/>
        <v>0</v>
      </c>
      <c r="V509" s="11">
        <f t="shared" si="1038"/>
        <v>0</v>
      </c>
      <c r="W509" s="11">
        <f t="shared" si="1038"/>
        <v>0</v>
      </c>
      <c r="X509" s="11">
        <f t="shared" si="1038"/>
        <v>0</v>
      </c>
      <c r="Y509" s="11">
        <f t="shared" si="1038"/>
        <v>8208</v>
      </c>
      <c r="Z509" s="11">
        <f t="shared" si="1038"/>
        <v>0</v>
      </c>
      <c r="AA509" s="11">
        <f t="shared" si="1038"/>
        <v>0</v>
      </c>
      <c r="AB509" s="11">
        <f t="shared" si="1038"/>
        <v>0</v>
      </c>
      <c r="AC509" s="11">
        <f t="shared" si="1038"/>
        <v>0</v>
      </c>
      <c r="AD509" s="11">
        <f t="shared" si="1038"/>
        <v>0</v>
      </c>
      <c r="AE509" s="11">
        <f t="shared" si="1038"/>
        <v>8208</v>
      </c>
      <c r="AF509" s="11">
        <f t="shared" si="1038"/>
        <v>0</v>
      </c>
      <c r="AG509" s="11">
        <f t="shared" si="1039"/>
        <v>0</v>
      </c>
      <c r="AH509" s="11">
        <f t="shared" si="1039"/>
        <v>0</v>
      </c>
      <c r="AI509" s="11">
        <f t="shared" si="1039"/>
        <v>0</v>
      </c>
      <c r="AJ509" s="11">
        <f t="shared" si="1039"/>
        <v>0</v>
      </c>
      <c r="AK509" s="11">
        <f t="shared" si="1039"/>
        <v>8208</v>
      </c>
      <c r="AL509" s="11">
        <f t="shared" si="1039"/>
        <v>0</v>
      </c>
      <c r="AM509" s="11">
        <f t="shared" si="1039"/>
        <v>0</v>
      </c>
      <c r="AN509" s="11">
        <f t="shared" si="1039"/>
        <v>0</v>
      </c>
      <c r="AO509" s="11">
        <f t="shared" si="1039"/>
        <v>0</v>
      </c>
      <c r="AP509" s="11">
        <f t="shared" si="1039"/>
        <v>0</v>
      </c>
      <c r="AQ509" s="11">
        <f t="shared" si="1039"/>
        <v>8208</v>
      </c>
      <c r="AR509" s="11">
        <f t="shared" si="1039"/>
        <v>0</v>
      </c>
      <c r="AS509" s="11">
        <f t="shared" si="1040"/>
        <v>0</v>
      </c>
      <c r="AT509" s="11">
        <f t="shared" si="1040"/>
        <v>0</v>
      </c>
      <c r="AU509" s="11">
        <f t="shared" si="1040"/>
        <v>0</v>
      </c>
      <c r="AV509" s="11">
        <f t="shared" si="1040"/>
        <v>0</v>
      </c>
      <c r="AW509" s="11">
        <f t="shared" si="1040"/>
        <v>8208</v>
      </c>
      <c r="AX509" s="11">
        <f t="shared" si="1040"/>
        <v>0</v>
      </c>
      <c r="AY509" s="11">
        <f t="shared" si="1040"/>
        <v>0</v>
      </c>
      <c r="AZ509" s="11">
        <f t="shared" si="1040"/>
        <v>0</v>
      </c>
      <c r="BA509" s="11">
        <f t="shared" si="1040"/>
        <v>0</v>
      </c>
      <c r="BB509" s="11">
        <f t="shared" si="1040"/>
        <v>0</v>
      </c>
      <c r="BC509" s="11">
        <f t="shared" si="1040"/>
        <v>8208</v>
      </c>
      <c r="BD509" s="11">
        <f t="shared" si="1040"/>
        <v>0</v>
      </c>
    </row>
    <row r="510" spans="1:56" ht="33.6" hidden="1">
      <c r="A510" s="26" t="s">
        <v>12</v>
      </c>
      <c r="B510" s="27">
        <f t="shared" si="999"/>
        <v>912</v>
      </c>
      <c r="C510" s="27" t="s">
        <v>7</v>
      </c>
      <c r="D510" s="27" t="s">
        <v>17</v>
      </c>
      <c r="E510" s="27" t="s">
        <v>44</v>
      </c>
      <c r="F510" s="27" t="s">
        <v>13</v>
      </c>
      <c r="G510" s="9">
        <f t="shared" si="1037"/>
        <v>8092</v>
      </c>
      <c r="H510" s="9">
        <f t="shared" si="1037"/>
        <v>0</v>
      </c>
      <c r="I510" s="9">
        <f t="shared" si="1037"/>
        <v>0</v>
      </c>
      <c r="J510" s="9">
        <f t="shared" si="1037"/>
        <v>116</v>
      </c>
      <c r="K510" s="9">
        <f t="shared" si="1037"/>
        <v>0</v>
      </c>
      <c r="L510" s="9">
        <f t="shared" si="1037"/>
        <v>0</v>
      </c>
      <c r="M510" s="9">
        <f t="shared" si="1037"/>
        <v>8208</v>
      </c>
      <c r="N510" s="9">
        <f t="shared" si="1037"/>
        <v>0</v>
      </c>
      <c r="O510" s="9">
        <f t="shared" si="1037"/>
        <v>0</v>
      </c>
      <c r="P510" s="9">
        <f t="shared" si="1037"/>
        <v>0</v>
      </c>
      <c r="Q510" s="9">
        <f t="shared" si="1037"/>
        <v>0</v>
      </c>
      <c r="R510" s="9">
        <f t="shared" si="1037"/>
        <v>0</v>
      </c>
      <c r="S510" s="9">
        <f t="shared" si="1037"/>
        <v>8208</v>
      </c>
      <c r="T510" s="9">
        <f t="shared" si="1037"/>
        <v>0</v>
      </c>
      <c r="U510" s="9">
        <f t="shared" si="1038"/>
        <v>0</v>
      </c>
      <c r="V510" s="9">
        <f t="shared" si="1038"/>
        <v>0</v>
      </c>
      <c r="W510" s="9">
        <f t="shared" si="1038"/>
        <v>0</v>
      </c>
      <c r="X510" s="9">
        <f t="shared" si="1038"/>
        <v>0</v>
      </c>
      <c r="Y510" s="9">
        <f t="shared" si="1038"/>
        <v>8208</v>
      </c>
      <c r="Z510" s="9">
        <f t="shared" si="1038"/>
        <v>0</v>
      </c>
      <c r="AA510" s="9">
        <f t="shared" si="1038"/>
        <v>0</v>
      </c>
      <c r="AB510" s="9">
        <f t="shared" si="1038"/>
        <v>0</v>
      </c>
      <c r="AC510" s="9">
        <f t="shared" si="1038"/>
        <v>0</v>
      </c>
      <c r="AD510" s="9">
        <f t="shared" si="1038"/>
        <v>0</v>
      </c>
      <c r="AE510" s="9">
        <f t="shared" si="1038"/>
        <v>8208</v>
      </c>
      <c r="AF510" s="9">
        <f t="shared" si="1038"/>
        <v>0</v>
      </c>
      <c r="AG510" s="9">
        <f t="shared" si="1039"/>
        <v>0</v>
      </c>
      <c r="AH510" s="9">
        <f t="shared" si="1039"/>
        <v>0</v>
      </c>
      <c r="AI510" s="9">
        <f t="shared" si="1039"/>
        <v>0</v>
      </c>
      <c r="AJ510" s="9">
        <f t="shared" si="1039"/>
        <v>0</v>
      </c>
      <c r="AK510" s="9">
        <f t="shared" si="1039"/>
        <v>8208</v>
      </c>
      <c r="AL510" s="9">
        <f t="shared" si="1039"/>
        <v>0</v>
      </c>
      <c r="AM510" s="9">
        <f t="shared" si="1039"/>
        <v>0</v>
      </c>
      <c r="AN510" s="9">
        <f t="shared" si="1039"/>
        <v>0</v>
      </c>
      <c r="AO510" s="9">
        <f t="shared" si="1039"/>
        <v>0</v>
      </c>
      <c r="AP510" s="9">
        <f t="shared" si="1039"/>
        <v>0</v>
      </c>
      <c r="AQ510" s="9">
        <f t="shared" si="1039"/>
        <v>8208</v>
      </c>
      <c r="AR510" s="9">
        <f t="shared" si="1039"/>
        <v>0</v>
      </c>
      <c r="AS510" s="9">
        <f t="shared" si="1040"/>
        <v>0</v>
      </c>
      <c r="AT510" s="9">
        <f t="shared" si="1040"/>
        <v>0</v>
      </c>
      <c r="AU510" s="9">
        <f t="shared" si="1040"/>
        <v>0</v>
      </c>
      <c r="AV510" s="9">
        <f t="shared" si="1040"/>
        <v>0</v>
      </c>
      <c r="AW510" s="9">
        <f t="shared" si="1040"/>
        <v>8208</v>
      </c>
      <c r="AX510" s="9">
        <f t="shared" si="1040"/>
        <v>0</v>
      </c>
      <c r="AY510" s="9">
        <f t="shared" si="1040"/>
        <v>0</v>
      </c>
      <c r="AZ510" s="9">
        <f t="shared" si="1040"/>
        <v>0</v>
      </c>
      <c r="BA510" s="9">
        <f t="shared" si="1040"/>
        <v>0</v>
      </c>
      <c r="BB510" s="9">
        <f t="shared" si="1040"/>
        <v>0</v>
      </c>
      <c r="BC510" s="9">
        <f t="shared" si="1040"/>
        <v>8208</v>
      </c>
      <c r="BD510" s="9">
        <f t="shared" si="1040"/>
        <v>0</v>
      </c>
    </row>
    <row r="511" spans="1:56" ht="19.5" hidden="1" customHeight="1">
      <c r="A511" s="26" t="s">
        <v>14</v>
      </c>
      <c r="B511" s="27">
        <f t="shared" si="999"/>
        <v>912</v>
      </c>
      <c r="C511" s="27" t="s">
        <v>7</v>
      </c>
      <c r="D511" s="27" t="s">
        <v>17</v>
      </c>
      <c r="E511" s="27" t="s">
        <v>44</v>
      </c>
      <c r="F511" s="9">
        <v>610</v>
      </c>
      <c r="G511" s="9">
        <v>8092</v>
      </c>
      <c r="H511" s="9"/>
      <c r="I511" s="9"/>
      <c r="J511" s="9">
        <v>116</v>
      </c>
      <c r="K511" s="9"/>
      <c r="L511" s="9"/>
      <c r="M511" s="9">
        <f>G511+I511+J511+K511+L511</f>
        <v>8208</v>
      </c>
      <c r="N511" s="10">
        <f>H511+L511</f>
        <v>0</v>
      </c>
      <c r="O511" s="9"/>
      <c r="P511" s="9"/>
      <c r="Q511" s="9"/>
      <c r="R511" s="9"/>
      <c r="S511" s="9">
        <f>M511+O511+P511+Q511+R511</f>
        <v>8208</v>
      </c>
      <c r="T511" s="10">
        <f>N511+R511</f>
        <v>0</v>
      </c>
      <c r="U511" s="9"/>
      <c r="V511" s="9"/>
      <c r="W511" s="9"/>
      <c r="X511" s="9"/>
      <c r="Y511" s="9">
        <f>S511+U511+V511+W511+X511</f>
        <v>8208</v>
      </c>
      <c r="Z511" s="10">
        <f>T511+X511</f>
        <v>0</v>
      </c>
      <c r="AA511" s="9"/>
      <c r="AB511" s="9"/>
      <c r="AC511" s="9"/>
      <c r="AD511" s="9"/>
      <c r="AE511" s="9">
        <f>Y511+AA511+AB511+AC511+AD511</f>
        <v>8208</v>
      </c>
      <c r="AF511" s="10">
        <f>Z511+AD511</f>
        <v>0</v>
      </c>
      <c r="AG511" s="9"/>
      <c r="AH511" s="9"/>
      <c r="AI511" s="9"/>
      <c r="AJ511" s="9"/>
      <c r="AK511" s="9">
        <f>AE511+AG511+AH511+AI511+AJ511</f>
        <v>8208</v>
      </c>
      <c r="AL511" s="10">
        <f>AF511+AJ511</f>
        <v>0</v>
      </c>
      <c r="AM511" s="9"/>
      <c r="AN511" s="9"/>
      <c r="AO511" s="9"/>
      <c r="AP511" s="9"/>
      <c r="AQ511" s="9">
        <f>AK511+AM511+AN511+AO511+AP511</f>
        <v>8208</v>
      </c>
      <c r="AR511" s="10">
        <f>AL511+AP511</f>
        <v>0</v>
      </c>
      <c r="AS511" s="9"/>
      <c r="AT511" s="9"/>
      <c r="AU511" s="9"/>
      <c r="AV511" s="9"/>
      <c r="AW511" s="9">
        <f>AQ511+AS511+AT511+AU511+AV511</f>
        <v>8208</v>
      </c>
      <c r="AX511" s="10">
        <f>AR511+AV511</f>
        <v>0</v>
      </c>
      <c r="AY511" s="9"/>
      <c r="AZ511" s="9"/>
      <c r="BA511" s="9"/>
      <c r="BB511" s="9"/>
      <c r="BC511" s="9">
        <f>AW511+AY511+AZ511+BA511+BB511</f>
        <v>8208</v>
      </c>
      <c r="BD511" s="10">
        <f>AX511+BB511</f>
        <v>0</v>
      </c>
    </row>
    <row r="512" spans="1:56" ht="20.25" hidden="1" customHeight="1">
      <c r="A512" s="26" t="s">
        <v>15</v>
      </c>
      <c r="B512" s="27">
        <f>B510</f>
        <v>912</v>
      </c>
      <c r="C512" s="27" t="s">
        <v>7</v>
      </c>
      <c r="D512" s="27" t="s">
        <v>17</v>
      </c>
      <c r="E512" s="27" t="s">
        <v>42</v>
      </c>
      <c r="F512" s="27"/>
      <c r="G512" s="11">
        <f t="shared" ref="G512:V514" si="1041">G513</f>
        <v>230</v>
      </c>
      <c r="H512" s="11">
        <f t="shared" si="1041"/>
        <v>0</v>
      </c>
      <c r="I512" s="11">
        <f t="shared" si="1041"/>
        <v>0</v>
      </c>
      <c r="J512" s="11">
        <f t="shared" si="1041"/>
        <v>0</v>
      </c>
      <c r="K512" s="11">
        <f t="shared" si="1041"/>
        <v>0</v>
      </c>
      <c r="L512" s="11">
        <f t="shared" si="1041"/>
        <v>0</v>
      </c>
      <c r="M512" s="11">
        <f t="shared" si="1041"/>
        <v>230</v>
      </c>
      <c r="N512" s="11">
        <f t="shared" si="1041"/>
        <v>0</v>
      </c>
      <c r="O512" s="11">
        <f t="shared" si="1041"/>
        <v>0</v>
      </c>
      <c r="P512" s="11">
        <f t="shared" si="1041"/>
        <v>0</v>
      </c>
      <c r="Q512" s="11">
        <f t="shared" si="1041"/>
        <v>0</v>
      </c>
      <c r="R512" s="11">
        <f t="shared" si="1041"/>
        <v>0</v>
      </c>
      <c r="S512" s="11">
        <f t="shared" si="1041"/>
        <v>230</v>
      </c>
      <c r="T512" s="11">
        <f t="shared" si="1041"/>
        <v>0</v>
      </c>
      <c r="U512" s="11">
        <f t="shared" si="1041"/>
        <v>0</v>
      </c>
      <c r="V512" s="11">
        <f t="shared" si="1041"/>
        <v>0</v>
      </c>
      <c r="W512" s="11">
        <f t="shared" ref="U512:AJ514" si="1042">W513</f>
        <v>0</v>
      </c>
      <c r="X512" s="11">
        <f t="shared" si="1042"/>
        <v>0</v>
      </c>
      <c r="Y512" s="11">
        <f t="shared" si="1042"/>
        <v>230</v>
      </c>
      <c r="Z512" s="11">
        <f t="shared" si="1042"/>
        <v>0</v>
      </c>
      <c r="AA512" s="11">
        <f t="shared" si="1042"/>
        <v>0</v>
      </c>
      <c r="AB512" s="11">
        <f t="shared" si="1042"/>
        <v>2115</v>
      </c>
      <c r="AC512" s="11">
        <f t="shared" si="1042"/>
        <v>0</v>
      </c>
      <c r="AD512" s="11">
        <f t="shared" si="1042"/>
        <v>0</v>
      </c>
      <c r="AE512" s="11">
        <f t="shared" si="1042"/>
        <v>2345</v>
      </c>
      <c r="AF512" s="11">
        <f t="shared" si="1042"/>
        <v>0</v>
      </c>
      <c r="AG512" s="11">
        <f t="shared" si="1042"/>
        <v>0</v>
      </c>
      <c r="AH512" s="11">
        <f t="shared" si="1042"/>
        <v>0</v>
      </c>
      <c r="AI512" s="11">
        <f t="shared" si="1042"/>
        <v>0</v>
      </c>
      <c r="AJ512" s="11">
        <f t="shared" si="1042"/>
        <v>0</v>
      </c>
      <c r="AK512" s="11">
        <f t="shared" ref="AG512:AV514" si="1043">AK513</f>
        <v>2345</v>
      </c>
      <c r="AL512" s="11">
        <f t="shared" si="1043"/>
        <v>0</v>
      </c>
      <c r="AM512" s="11">
        <f t="shared" si="1043"/>
        <v>0</v>
      </c>
      <c r="AN512" s="11">
        <f t="shared" si="1043"/>
        <v>11643</v>
      </c>
      <c r="AO512" s="11">
        <f t="shared" si="1043"/>
        <v>0</v>
      </c>
      <c r="AP512" s="11">
        <f t="shared" si="1043"/>
        <v>0</v>
      </c>
      <c r="AQ512" s="11">
        <f t="shared" si="1043"/>
        <v>13988</v>
      </c>
      <c r="AR512" s="11">
        <f t="shared" si="1043"/>
        <v>0</v>
      </c>
      <c r="AS512" s="11">
        <f t="shared" si="1043"/>
        <v>0</v>
      </c>
      <c r="AT512" s="11">
        <f t="shared" si="1043"/>
        <v>0</v>
      </c>
      <c r="AU512" s="11">
        <f t="shared" si="1043"/>
        <v>0</v>
      </c>
      <c r="AV512" s="11">
        <f t="shared" si="1043"/>
        <v>0</v>
      </c>
      <c r="AW512" s="11">
        <f t="shared" ref="AS512:BD514" si="1044">AW513</f>
        <v>13988</v>
      </c>
      <c r="AX512" s="11">
        <f t="shared" si="1044"/>
        <v>0</v>
      </c>
      <c r="AY512" s="11">
        <f t="shared" si="1044"/>
        <v>0</v>
      </c>
      <c r="AZ512" s="11">
        <f t="shared" si="1044"/>
        <v>0</v>
      </c>
      <c r="BA512" s="11">
        <f t="shared" si="1044"/>
        <v>0</v>
      </c>
      <c r="BB512" s="11">
        <f t="shared" si="1044"/>
        <v>0</v>
      </c>
      <c r="BC512" s="11">
        <f t="shared" si="1044"/>
        <v>13988</v>
      </c>
      <c r="BD512" s="11">
        <f t="shared" si="1044"/>
        <v>0</v>
      </c>
    </row>
    <row r="513" spans="1:56" ht="20.25" hidden="1" customHeight="1">
      <c r="A513" s="26" t="s">
        <v>19</v>
      </c>
      <c r="B513" s="27">
        <f t="shared" si="999"/>
        <v>912</v>
      </c>
      <c r="C513" s="27" t="s">
        <v>7</v>
      </c>
      <c r="D513" s="27" t="s">
        <v>17</v>
      </c>
      <c r="E513" s="27" t="s">
        <v>45</v>
      </c>
      <c r="F513" s="27"/>
      <c r="G513" s="11">
        <f t="shared" si="1041"/>
        <v>230</v>
      </c>
      <c r="H513" s="11">
        <f t="shared" si="1041"/>
        <v>0</v>
      </c>
      <c r="I513" s="11">
        <f t="shared" si="1041"/>
        <v>0</v>
      </c>
      <c r="J513" s="11">
        <f t="shared" si="1041"/>
        <v>0</v>
      </c>
      <c r="K513" s="11">
        <f t="shared" si="1041"/>
        <v>0</v>
      </c>
      <c r="L513" s="11">
        <f t="shared" si="1041"/>
        <v>0</v>
      </c>
      <c r="M513" s="11">
        <f t="shared" si="1041"/>
        <v>230</v>
      </c>
      <c r="N513" s="11">
        <f t="shared" si="1041"/>
        <v>0</v>
      </c>
      <c r="O513" s="11">
        <f t="shared" si="1041"/>
        <v>0</v>
      </c>
      <c r="P513" s="11">
        <f t="shared" si="1041"/>
        <v>0</v>
      </c>
      <c r="Q513" s="11">
        <f t="shared" si="1041"/>
        <v>0</v>
      </c>
      <c r="R513" s="11">
        <f t="shared" si="1041"/>
        <v>0</v>
      </c>
      <c r="S513" s="11">
        <f t="shared" si="1041"/>
        <v>230</v>
      </c>
      <c r="T513" s="11">
        <f t="shared" si="1041"/>
        <v>0</v>
      </c>
      <c r="U513" s="11">
        <f t="shared" si="1042"/>
        <v>0</v>
      </c>
      <c r="V513" s="11">
        <f t="shared" si="1042"/>
        <v>0</v>
      </c>
      <c r="W513" s="11">
        <f t="shared" si="1042"/>
        <v>0</v>
      </c>
      <c r="X513" s="11">
        <f t="shared" si="1042"/>
        <v>0</v>
      </c>
      <c r="Y513" s="11">
        <f t="shared" si="1042"/>
        <v>230</v>
      </c>
      <c r="Z513" s="11">
        <f t="shared" si="1042"/>
        <v>0</v>
      </c>
      <c r="AA513" s="11">
        <f t="shared" si="1042"/>
        <v>0</v>
      </c>
      <c r="AB513" s="11">
        <f t="shared" si="1042"/>
        <v>2115</v>
      </c>
      <c r="AC513" s="11">
        <f t="shared" si="1042"/>
        <v>0</v>
      </c>
      <c r="AD513" s="11">
        <f t="shared" si="1042"/>
        <v>0</v>
      </c>
      <c r="AE513" s="11">
        <f t="shared" si="1042"/>
        <v>2345</v>
      </c>
      <c r="AF513" s="11">
        <f t="shared" si="1042"/>
        <v>0</v>
      </c>
      <c r="AG513" s="11">
        <f t="shared" si="1043"/>
        <v>0</v>
      </c>
      <c r="AH513" s="11">
        <f t="shared" si="1043"/>
        <v>0</v>
      </c>
      <c r="AI513" s="11">
        <f t="shared" si="1043"/>
        <v>0</v>
      </c>
      <c r="AJ513" s="11">
        <f t="shared" si="1043"/>
        <v>0</v>
      </c>
      <c r="AK513" s="11">
        <f t="shared" si="1043"/>
        <v>2345</v>
      </c>
      <c r="AL513" s="11">
        <f t="shared" si="1043"/>
        <v>0</v>
      </c>
      <c r="AM513" s="11">
        <f t="shared" si="1043"/>
        <v>0</v>
      </c>
      <c r="AN513" s="11">
        <f t="shared" si="1043"/>
        <v>11643</v>
      </c>
      <c r="AO513" s="11">
        <f t="shared" si="1043"/>
        <v>0</v>
      </c>
      <c r="AP513" s="11">
        <f t="shared" si="1043"/>
        <v>0</v>
      </c>
      <c r="AQ513" s="11">
        <f t="shared" si="1043"/>
        <v>13988</v>
      </c>
      <c r="AR513" s="11">
        <f t="shared" si="1043"/>
        <v>0</v>
      </c>
      <c r="AS513" s="11">
        <f t="shared" si="1044"/>
        <v>0</v>
      </c>
      <c r="AT513" s="11">
        <f t="shared" si="1044"/>
        <v>0</v>
      </c>
      <c r="AU513" s="11">
        <f t="shared" si="1044"/>
        <v>0</v>
      </c>
      <c r="AV513" s="11">
        <f t="shared" si="1044"/>
        <v>0</v>
      </c>
      <c r="AW513" s="11">
        <f t="shared" si="1044"/>
        <v>13988</v>
      </c>
      <c r="AX513" s="11">
        <f t="shared" si="1044"/>
        <v>0</v>
      </c>
      <c r="AY513" s="11">
        <f t="shared" si="1044"/>
        <v>0</v>
      </c>
      <c r="AZ513" s="11">
        <f t="shared" si="1044"/>
        <v>0</v>
      </c>
      <c r="BA513" s="11">
        <f t="shared" si="1044"/>
        <v>0</v>
      </c>
      <c r="BB513" s="11">
        <f t="shared" si="1044"/>
        <v>0</v>
      </c>
      <c r="BC513" s="11">
        <f t="shared" si="1044"/>
        <v>13988</v>
      </c>
      <c r="BD513" s="11">
        <f t="shared" si="1044"/>
        <v>0</v>
      </c>
    </row>
    <row r="514" spans="1:56" ht="33.6" hidden="1">
      <c r="A514" s="26" t="s">
        <v>12</v>
      </c>
      <c r="B514" s="27">
        <f t="shared" si="999"/>
        <v>912</v>
      </c>
      <c r="C514" s="27" t="s">
        <v>7</v>
      </c>
      <c r="D514" s="27" t="s">
        <v>17</v>
      </c>
      <c r="E514" s="27" t="s">
        <v>45</v>
      </c>
      <c r="F514" s="27" t="s">
        <v>13</v>
      </c>
      <c r="G514" s="9">
        <f t="shared" si="1041"/>
        <v>230</v>
      </c>
      <c r="H514" s="9">
        <f t="shared" si="1041"/>
        <v>0</v>
      </c>
      <c r="I514" s="9">
        <f t="shared" si="1041"/>
        <v>0</v>
      </c>
      <c r="J514" s="9">
        <f t="shared" si="1041"/>
        <v>0</v>
      </c>
      <c r="K514" s="9">
        <f t="shared" si="1041"/>
        <v>0</v>
      </c>
      <c r="L514" s="9">
        <f t="shared" si="1041"/>
        <v>0</v>
      </c>
      <c r="M514" s="9">
        <f t="shared" si="1041"/>
        <v>230</v>
      </c>
      <c r="N514" s="9">
        <f t="shared" si="1041"/>
        <v>0</v>
      </c>
      <c r="O514" s="9">
        <f t="shared" si="1041"/>
        <v>0</v>
      </c>
      <c r="P514" s="9">
        <f t="shared" si="1041"/>
        <v>0</v>
      </c>
      <c r="Q514" s="9">
        <f t="shared" si="1041"/>
        <v>0</v>
      </c>
      <c r="R514" s="9">
        <f t="shared" si="1041"/>
        <v>0</v>
      </c>
      <c r="S514" s="9">
        <f t="shared" si="1041"/>
        <v>230</v>
      </c>
      <c r="T514" s="9">
        <f t="shared" si="1041"/>
        <v>0</v>
      </c>
      <c r="U514" s="9">
        <f t="shared" si="1042"/>
        <v>0</v>
      </c>
      <c r="V514" s="9">
        <f t="shared" si="1042"/>
        <v>0</v>
      </c>
      <c r="W514" s="9">
        <f t="shared" si="1042"/>
        <v>0</v>
      </c>
      <c r="X514" s="9">
        <f t="shared" si="1042"/>
        <v>0</v>
      </c>
      <c r="Y514" s="9">
        <f t="shared" si="1042"/>
        <v>230</v>
      </c>
      <c r="Z514" s="9">
        <f t="shared" si="1042"/>
        <v>0</v>
      </c>
      <c r="AA514" s="9">
        <f t="shared" si="1042"/>
        <v>0</v>
      </c>
      <c r="AB514" s="9">
        <f t="shared" si="1042"/>
        <v>2115</v>
      </c>
      <c r="AC514" s="9">
        <f t="shared" si="1042"/>
        <v>0</v>
      </c>
      <c r="AD514" s="9">
        <f t="shared" si="1042"/>
        <v>0</v>
      </c>
      <c r="AE514" s="9">
        <f t="shared" si="1042"/>
        <v>2345</v>
      </c>
      <c r="AF514" s="9">
        <f t="shared" si="1042"/>
        <v>0</v>
      </c>
      <c r="AG514" s="9">
        <f t="shared" si="1043"/>
        <v>0</v>
      </c>
      <c r="AH514" s="9">
        <f t="shared" si="1043"/>
        <v>0</v>
      </c>
      <c r="AI514" s="9">
        <f t="shared" si="1043"/>
        <v>0</v>
      </c>
      <c r="AJ514" s="9">
        <f t="shared" si="1043"/>
        <v>0</v>
      </c>
      <c r="AK514" s="9">
        <f t="shared" si="1043"/>
        <v>2345</v>
      </c>
      <c r="AL514" s="9">
        <f t="shared" si="1043"/>
        <v>0</v>
      </c>
      <c r="AM514" s="9">
        <f t="shared" si="1043"/>
        <v>0</v>
      </c>
      <c r="AN514" s="9">
        <f t="shared" si="1043"/>
        <v>11643</v>
      </c>
      <c r="AO514" s="9">
        <f t="shared" si="1043"/>
        <v>0</v>
      </c>
      <c r="AP514" s="9">
        <f t="shared" si="1043"/>
        <v>0</v>
      </c>
      <c r="AQ514" s="9">
        <f t="shared" si="1043"/>
        <v>13988</v>
      </c>
      <c r="AR514" s="9">
        <f t="shared" si="1043"/>
        <v>0</v>
      </c>
      <c r="AS514" s="9">
        <f t="shared" si="1044"/>
        <v>0</v>
      </c>
      <c r="AT514" s="9">
        <f t="shared" si="1044"/>
        <v>0</v>
      </c>
      <c r="AU514" s="9">
        <f t="shared" si="1044"/>
        <v>0</v>
      </c>
      <c r="AV514" s="9">
        <f t="shared" si="1044"/>
        <v>0</v>
      </c>
      <c r="AW514" s="9">
        <f t="shared" si="1044"/>
        <v>13988</v>
      </c>
      <c r="AX514" s="9">
        <f t="shared" si="1044"/>
        <v>0</v>
      </c>
      <c r="AY514" s="9">
        <f t="shared" si="1044"/>
        <v>0</v>
      </c>
      <c r="AZ514" s="9">
        <f t="shared" si="1044"/>
        <v>0</v>
      </c>
      <c r="BA514" s="9">
        <f t="shared" si="1044"/>
        <v>0</v>
      </c>
      <c r="BB514" s="9">
        <f t="shared" si="1044"/>
        <v>0</v>
      </c>
      <c r="BC514" s="9">
        <f t="shared" si="1044"/>
        <v>13988</v>
      </c>
      <c r="BD514" s="9">
        <f t="shared" si="1044"/>
        <v>0</v>
      </c>
    </row>
    <row r="515" spans="1:56" ht="21.75" hidden="1" customHeight="1">
      <c r="A515" s="26" t="s">
        <v>14</v>
      </c>
      <c r="B515" s="27">
        <f t="shared" si="999"/>
        <v>912</v>
      </c>
      <c r="C515" s="27" t="s">
        <v>7</v>
      </c>
      <c r="D515" s="27" t="s">
        <v>17</v>
      </c>
      <c r="E515" s="27" t="s">
        <v>45</v>
      </c>
      <c r="F515" s="9">
        <v>610</v>
      </c>
      <c r="G515" s="9">
        <v>230</v>
      </c>
      <c r="H515" s="9"/>
      <c r="I515" s="9"/>
      <c r="J515" s="9"/>
      <c r="K515" s="9"/>
      <c r="L515" s="9"/>
      <c r="M515" s="9">
        <f>G515+I515+J515+K515+L515</f>
        <v>230</v>
      </c>
      <c r="N515" s="10">
        <f>H515+L515</f>
        <v>0</v>
      </c>
      <c r="O515" s="9"/>
      <c r="P515" s="9"/>
      <c r="Q515" s="9"/>
      <c r="R515" s="9"/>
      <c r="S515" s="9">
        <f>M515+O515+P515+Q515+R515</f>
        <v>230</v>
      </c>
      <c r="T515" s="10">
        <f>N515+R515</f>
        <v>0</v>
      </c>
      <c r="U515" s="9"/>
      <c r="V515" s="9"/>
      <c r="W515" s="9"/>
      <c r="X515" s="9"/>
      <c r="Y515" s="9">
        <f>S515+U515+V515+W515+X515</f>
        <v>230</v>
      </c>
      <c r="Z515" s="10">
        <f>T515+X515</f>
        <v>0</v>
      </c>
      <c r="AA515" s="9"/>
      <c r="AB515" s="9">
        <v>2115</v>
      </c>
      <c r="AC515" s="9"/>
      <c r="AD515" s="9"/>
      <c r="AE515" s="9">
        <f>Y515+AA515+AB515+AC515+AD515</f>
        <v>2345</v>
      </c>
      <c r="AF515" s="10">
        <f>Z515+AD515</f>
        <v>0</v>
      </c>
      <c r="AG515" s="9"/>
      <c r="AH515" s="9"/>
      <c r="AI515" s="9"/>
      <c r="AJ515" s="9"/>
      <c r="AK515" s="9">
        <f>AE515+AG515+AH515+AI515+AJ515</f>
        <v>2345</v>
      </c>
      <c r="AL515" s="10">
        <f>AF515+AJ515</f>
        <v>0</v>
      </c>
      <c r="AM515" s="9"/>
      <c r="AN515" s="9">
        <v>11643</v>
      </c>
      <c r="AO515" s="9"/>
      <c r="AP515" s="9"/>
      <c r="AQ515" s="9">
        <f>AK515+AM515+AN515+AO515+AP515</f>
        <v>13988</v>
      </c>
      <c r="AR515" s="10">
        <f>AL515+AP515</f>
        <v>0</v>
      </c>
      <c r="AS515" s="9"/>
      <c r="AT515" s="9"/>
      <c r="AU515" s="9"/>
      <c r="AV515" s="9"/>
      <c r="AW515" s="9">
        <f>AQ515+AS515+AT515+AU515+AV515</f>
        <v>13988</v>
      </c>
      <c r="AX515" s="10">
        <f>AR515+AV515</f>
        <v>0</v>
      </c>
      <c r="AY515" s="9"/>
      <c r="AZ515" s="9"/>
      <c r="BA515" s="9"/>
      <c r="BB515" s="9"/>
      <c r="BC515" s="9">
        <f>AW515+AY515+AZ515+BA515+BB515</f>
        <v>13988</v>
      </c>
      <c r="BD515" s="10">
        <f>AX515+BB515</f>
        <v>0</v>
      </c>
    </row>
    <row r="516" spans="1:56" ht="21.75" hidden="1" customHeight="1">
      <c r="A516" s="26" t="s">
        <v>738</v>
      </c>
      <c r="B516" s="27">
        <f t="shared" si="999"/>
        <v>912</v>
      </c>
      <c r="C516" s="27" t="s">
        <v>7</v>
      </c>
      <c r="D516" s="27" t="s">
        <v>17</v>
      </c>
      <c r="E516" s="27" t="s">
        <v>737</v>
      </c>
      <c r="F516" s="9"/>
      <c r="G516" s="9"/>
      <c r="H516" s="9"/>
      <c r="I516" s="9"/>
      <c r="J516" s="9"/>
      <c r="K516" s="9"/>
      <c r="L516" s="9"/>
      <c r="M516" s="9"/>
      <c r="N516" s="10"/>
      <c r="O516" s="9"/>
      <c r="P516" s="9"/>
      <c r="Q516" s="9"/>
      <c r="R516" s="9"/>
      <c r="S516" s="9"/>
      <c r="T516" s="10"/>
      <c r="U516" s="9"/>
      <c r="V516" s="9"/>
      <c r="W516" s="9"/>
      <c r="X516" s="9"/>
      <c r="Y516" s="9"/>
      <c r="Z516" s="10"/>
      <c r="AA516" s="9"/>
      <c r="AB516" s="9"/>
      <c r="AC516" s="9"/>
      <c r="AD516" s="9"/>
      <c r="AE516" s="9"/>
      <c r="AF516" s="10"/>
      <c r="AG516" s="9"/>
      <c r="AH516" s="9"/>
      <c r="AI516" s="9"/>
      <c r="AJ516" s="9"/>
      <c r="AK516" s="9"/>
      <c r="AL516" s="10"/>
      <c r="AM516" s="9"/>
      <c r="AN516" s="9"/>
      <c r="AO516" s="9"/>
      <c r="AP516" s="9"/>
      <c r="AQ516" s="9"/>
      <c r="AR516" s="10"/>
      <c r="AS516" s="9"/>
      <c r="AT516" s="9"/>
      <c r="AU516" s="9"/>
      <c r="AV516" s="9"/>
      <c r="AW516" s="9"/>
      <c r="AX516" s="10"/>
      <c r="AY516" s="9">
        <f>AY517</f>
        <v>0</v>
      </c>
      <c r="AZ516" s="9">
        <f t="shared" ref="AZ516:BD517" si="1045">AZ517</f>
        <v>170</v>
      </c>
      <c r="BA516" s="9">
        <f t="shared" si="1045"/>
        <v>0</v>
      </c>
      <c r="BB516" s="9">
        <f t="shared" si="1045"/>
        <v>16747</v>
      </c>
      <c r="BC516" s="9">
        <f t="shared" si="1045"/>
        <v>16917</v>
      </c>
      <c r="BD516" s="9">
        <f t="shared" si="1045"/>
        <v>16747</v>
      </c>
    </row>
    <row r="517" spans="1:56" ht="31.5" hidden="1" customHeight="1">
      <c r="A517" s="26" t="s">
        <v>12</v>
      </c>
      <c r="B517" s="27">
        <f t="shared" si="999"/>
        <v>912</v>
      </c>
      <c r="C517" s="27" t="s">
        <v>7</v>
      </c>
      <c r="D517" s="27" t="s">
        <v>17</v>
      </c>
      <c r="E517" s="27" t="s">
        <v>737</v>
      </c>
      <c r="F517" s="9">
        <v>600</v>
      </c>
      <c r="G517" s="9"/>
      <c r="H517" s="9"/>
      <c r="I517" s="9"/>
      <c r="J517" s="9"/>
      <c r="K517" s="9"/>
      <c r="L517" s="9"/>
      <c r="M517" s="9"/>
      <c r="N517" s="10"/>
      <c r="O517" s="9"/>
      <c r="P517" s="9"/>
      <c r="Q517" s="9"/>
      <c r="R517" s="9"/>
      <c r="S517" s="9"/>
      <c r="T517" s="10"/>
      <c r="U517" s="9"/>
      <c r="V517" s="9"/>
      <c r="W517" s="9"/>
      <c r="X517" s="9"/>
      <c r="Y517" s="9"/>
      <c r="Z517" s="10"/>
      <c r="AA517" s="9"/>
      <c r="AB517" s="9"/>
      <c r="AC517" s="9"/>
      <c r="AD517" s="9"/>
      <c r="AE517" s="9"/>
      <c r="AF517" s="10"/>
      <c r="AG517" s="9"/>
      <c r="AH517" s="9"/>
      <c r="AI517" s="9"/>
      <c r="AJ517" s="9"/>
      <c r="AK517" s="9"/>
      <c r="AL517" s="10"/>
      <c r="AM517" s="9"/>
      <c r="AN517" s="9"/>
      <c r="AO517" s="9"/>
      <c r="AP517" s="9"/>
      <c r="AQ517" s="9"/>
      <c r="AR517" s="10"/>
      <c r="AS517" s="9"/>
      <c r="AT517" s="9"/>
      <c r="AU517" s="9"/>
      <c r="AV517" s="9"/>
      <c r="AW517" s="9"/>
      <c r="AX517" s="10"/>
      <c r="AY517" s="9">
        <f>AY518</f>
        <v>0</v>
      </c>
      <c r="AZ517" s="9">
        <f t="shared" si="1045"/>
        <v>170</v>
      </c>
      <c r="BA517" s="9">
        <f t="shared" si="1045"/>
        <v>0</v>
      </c>
      <c r="BB517" s="9">
        <f t="shared" si="1045"/>
        <v>16747</v>
      </c>
      <c r="BC517" s="9">
        <f t="shared" si="1045"/>
        <v>16917</v>
      </c>
      <c r="BD517" s="9">
        <f t="shared" si="1045"/>
        <v>16747</v>
      </c>
    </row>
    <row r="518" spans="1:56" ht="21.75" hidden="1" customHeight="1">
      <c r="A518" s="26" t="s">
        <v>14</v>
      </c>
      <c r="B518" s="27">
        <f t="shared" si="999"/>
        <v>912</v>
      </c>
      <c r="C518" s="27" t="s">
        <v>7</v>
      </c>
      <c r="D518" s="27" t="s">
        <v>17</v>
      </c>
      <c r="E518" s="27" t="s">
        <v>737</v>
      </c>
      <c r="F518" s="9">
        <v>610</v>
      </c>
      <c r="G518" s="9"/>
      <c r="H518" s="9"/>
      <c r="I518" s="9"/>
      <c r="J518" s="9"/>
      <c r="K518" s="9"/>
      <c r="L518" s="9"/>
      <c r="M518" s="9"/>
      <c r="N518" s="10"/>
      <c r="O518" s="9"/>
      <c r="P518" s="9"/>
      <c r="Q518" s="9"/>
      <c r="R518" s="9"/>
      <c r="S518" s="9"/>
      <c r="T518" s="10"/>
      <c r="U518" s="9"/>
      <c r="V518" s="9"/>
      <c r="W518" s="9"/>
      <c r="X518" s="9"/>
      <c r="Y518" s="9"/>
      <c r="Z518" s="10"/>
      <c r="AA518" s="9"/>
      <c r="AB518" s="9"/>
      <c r="AC518" s="9"/>
      <c r="AD518" s="9"/>
      <c r="AE518" s="9"/>
      <c r="AF518" s="10"/>
      <c r="AG518" s="9"/>
      <c r="AH518" s="9"/>
      <c r="AI518" s="9"/>
      <c r="AJ518" s="9"/>
      <c r="AK518" s="9"/>
      <c r="AL518" s="10"/>
      <c r="AM518" s="9"/>
      <c r="AN518" s="9"/>
      <c r="AO518" s="9"/>
      <c r="AP518" s="9"/>
      <c r="AQ518" s="9"/>
      <c r="AR518" s="10"/>
      <c r="AS518" s="9"/>
      <c r="AT518" s="9"/>
      <c r="AU518" s="9"/>
      <c r="AV518" s="9"/>
      <c r="AW518" s="9"/>
      <c r="AX518" s="10"/>
      <c r="AY518" s="9"/>
      <c r="AZ518" s="9">
        <v>170</v>
      </c>
      <c r="BA518" s="9"/>
      <c r="BB518" s="9">
        <v>16747</v>
      </c>
      <c r="BC518" s="9">
        <f>AW518+AY518+AZ518+BA518+BB518</f>
        <v>16917</v>
      </c>
      <c r="BD518" s="9">
        <f>AX518+BB518</f>
        <v>16747</v>
      </c>
    </row>
    <row r="519" spans="1:56" hidden="1">
      <c r="A519" s="26"/>
      <c r="B519" s="27"/>
      <c r="C519" s="27"/>
      <c r="D519" s="27"/>
      <c r="E519" s="27"/>
      <c r="F519" s="9"/>
      <c r="G519" s="9"/>
      <c r="H519" s="9"/>
      <c r="I519" s="9"/>
      <c r="J519" s="9"/>
      <c r="K519" s="9"/>
      <c r="L519" s="9"/>
      <c r="M519" s="9"/>
      <c r="N519" s="10"/>
      <c r="O519" s="9"/>
      <c r="P519" s="9"/>
      <c r="Q519" s="9"/>
      <c r="R519" s="9"/>
      <c r="S519" s="9"/>
      <c r="T519" s="10"/>
      <c r="U519" s="9"/>
      <c r="V519" s="9"/>
      <c r="W519" s="9"/>
      <c r="X519" s="9"/>
      <c r="Y519" s="9"/>
      <c r="Z519" s="10"/>
      <c r="AA519" s="9"/>
      <c r="AB519" s="9"/>
      <c r="AC519" s="9"/>
      <c r="AD519" s="9"/>
      <c r="AE519" s="9"/>
      <c r="AF519" s="10"/>
      <c r="AG519" s="9"/>
      <c r="AH519" s="9"/>
      <c r="AI519" s="9"/>
      <c r="AJ519" s="9"/>
      <c r="AK519" s="9"/>
      <c r="AL519" s="10"/>
      <c r="AM519" s="9"/>
      <c r="AN519" s="9"/>
      <c r="AO519" s="9"/>
      <c r="AP519" s="9"/>
      <c r="AQ519" s="9"/>
      <c r="AR519" s="10"/>
      <c r="AS519" s="9"/>
      <c r="AT519" s="9"/>
      <c r="AU519" s="9"/>
      <c r="AV519" s="9"/>
      <c r="AW519" s="9"/>
      <c r="AX519" s="10"/>
      <c r="AY519" s="9"/>
      <c r="AZ519" s="9"/>
      <c r="BA519" s="9"/>
      <c r="BB519" s="9"/>
      <c r="BC519" s="9"/>
      <c r="BD519" s="10"/>
    </row>
    <row r="520" spans="1:56" ht="17.399999999999999" hidden="1">
      <c r="A520" s="24" t="s">
        <v>20</v>
      </c>
      <c r="B520" s="25">
        <v>912</v>
      </c>
      <c r="C520" s="25" t="s">
        <v>21</v>
      </c>
      <c r="D520" s="25" t="s">
        <v>22</v>
      </c>
      <c r="E520" s="25"/>
      <c r="F520" s="25"/>
      <c r="G520" s="15">
        <f t="shared" ref="G520:AX520" si="1046">G521+G583+G589</f>
        <v>431309</v>
      </c>
      <c r="H520" s="15">
        <f t="shared" si="1046"/>
        <v>97532</v>
      </c>
      <c r="I520" s="15">
        <f t="shared" si="1046"/>
        <v>0</v>
      </c>
      <c r="J520" s="15">
        <f t="shared" si="1046"/>
        <v>0</v>
      </c>
      <c r="K520" s="15">
        <f t="shared" si="1046"/>
        <v>0</v>
      </c>
      <c r="L520" s="15">
        <f t="shared" si="1046"/>
        <v>0</v>
      </c>
      <c r="M520" s="15">
        <f t="shared" si="1046"/>
        <v>431309</v>
      </c>
      <c r="N520" s="15">
        <f t="shared" si="1046"/>
        <v>97532</v>
      </c>
      <c r="O520" s="15">
        <f t="shared" si="1046"/>
        <v>0</v>
      </c>
      <c r="P520" s="15">
        <f t="shared" si="1046"/>
        <v>0</v>
      </c>
      <c r="Q520" s="15">
        <f t="shared" si="1046"/>
        <v>0</v>
      </c>
      <c r="R520" s="15">
        <f t="shared" si="1046"/>
        <v>0</v>
      </c>
      <c r="S520" s="15">
        <f t="shared" si="1046"/>
        <v>431309</v>
      </c>
      <c r="T520" s="15">
        <f t="shared" si="1046"/>
        <v>97532</v>
      </c>
      <c r="U520" s="15">
        <f t="shared" si="1046"/>
        <v>0</v>
      </c>
      <c r="V520" s="15">
        <f t="shared" si="1046"/>
        <v>0</v>
      </c>
      <c r="W520" s="15">
        <f t="shared" si="1046"/>
        <v>0</v>
      </c>
      <c r="X520" s="15">
        <f t="shared" si="1046"/>
        <v>0</v>
      </c>
      <c r="Y520" s="15">
        <f t="shared" si="1046"/>
        <v>431309</v>
      </c>
      <c r="Z520" s="15">
        <f t="shared" si="1046"/>
        <v>97532</v>
      </c>
      <c r="AA520" s="15">
        <f t="shared" si="1046"/>
        <v>0</v>
      </c>
      <c r="AB520" s="15">
        <f t="shared" si="1046"/>
        <v>0</v>
      </c>
      <c r="AC520" s="15">
        <f t="shared" si="1046"/>
        <v>0</v>
      </c>
      <c r="AD520" s="15">
        <f t="shared" si="1046"/>
        <v>0</v>
      </c>
      <c r="AE520" s="15">
        <f t="shared" si="1046"/>
        <v>431309</v>
      </c>
      <c r="AF520" s="15">
        <f t="shared" si="1046"/>
        <v>97532</v>
      </c>
      <c r="AG520" s="15">
        <f t="shared" si="1046"/>
        <v>0</v>
      </c>
      <c r="AH520" s="15">
        <f t="shared" si="1046"/>
        <v>1970</v>
      </c>
      <c r="AI520" s="15">
        <f t="shared" si="1046"/>
        <v>0</v>
      </c>
      <c r="AJ520" s="15">
        <f t="shared" si="1046"/>
        <v>0</v>
      </c>
      <c r="AK520" s="15">
        <f t="shared" si="1046"/>
        <v>433279</v>
      </c>
      <c r="AL520" s="15">
        <f t="shared" si="1046"/>
        <v>97532</v>
      </c>
      <c r="AM520" s="15">
        <f t="shared" si="1046"/>
        <v>0</v>
      </c>
      <c r="AN520" s="15">
        <f t="shared" si="1046"/>
        <v>0</v>
      </c>
      <c r="AO520" s="15">
        <f t="shared" si="1046"/>
        <v>0</v>
      </c>
      <c r="AP520" s="15">
        <f t="shared" si="1046"/>
        <v>0</v>
      </c>
      <c r="AQ520" s="15">
        <f t="shared" si="1046"/>
        <v>433279</v>
      </c>
      <c r="AR520" s="15">
        <f t="shared" si="1046"/>
        <v>97532</v>
      </c>
      <c r="AS520" s="15">
        <f t="shared" si="1046"/>
        <v>0</v>
      </c>
      <c r="AT520" s="15">
        <f t="shared" si="1046"/>
        <v>288</v>
      </c>
      <c r="AU520" s="15">
        <f t="shared" si="1046"/>
        <v>0</v>
      </c>
      <c r="AV520" s="15">
        <f t="shared" si="1046"/>
        <v>47034</v>
      </c>
      <c r="AW520" s="15">
        <f t="shared" si="1046"/>
        <v>480601</v>
      </c>
      <c r="AX520" s="15">
        <f t="shared" si="1046"/>
        <v>144566</v>
      </c>
      <c r="AY520" s="15">
        <f t="shared" ref="AY520:BD520" si="1047">AY521+AY583+AY589</f>
        <v>0</v>
      </c>
      <c r="AZ520" s="15">
        <f t="shared" si="1047"/>
        <v>992</v>
      </c>
      <c r="BA520" s="15">
        <f t="shared" si="1047"/>
        <v>0</v>
      </c>
      <c r="BB520" s="15">
        <f t="shared" si="1047"/>
        <v>0</v>
      </c>
      <c r="BC520" s="15">
        <f t="shared" si="1047"/>
        <v>481593</v>
      </c>
      <c r="BD520" s="15">
        <f t="shared" si="1047"/>
        <v>144566</v>
      </c>
    </row>
    <row r="521" spans="1:56" ht="21.75" hidden="1" customHeight="1">
      <c r="A521" s="26" t="s">
        <v>9</v>
      </c>
      <c r="B521" s="27">
        <f t="shared" ref="B521:B556" si="1048">B520</f>
        <v>912</v>
      </c>
      <c r="C521" s="27" t="s">
        <v>21</v>
      </c>
      <c r="D521" s="27" t="s">
        <v>22</v>
      </c>
      <c r="E521" s="27" t="s">
        <v>39</v>
      </c>
      <c r="F521" s="27"/>
      <c r="G521" s="9">
        <f>G522+G540+G562+G558</f>
        <v>428316</v>
      </c>
      <c r="H521" s="9">
        <f>H522+H540+H562+H558</f>
        <v>97532</v>
      </c>
      <c r="I521" s="9">
        <f t="shared" ref="I521:N521" si="1049">I522+I540+I562+I558</f>
        <v>0</v>
      </c>
      <c r="J521" s="9">
        <f t="shared" si="1049"/>
        <v>0</v>
      </c>
      <c r="K521" s="9">
        <f t="shared" si="1049"/>
        <v>0</v>
      </c>
      <c r="L521" s="9">
        <f t="shared" si="1049"/>
        <v>0</v>
      </c>
      <c r="M521" s="9">
        <f t="shared" si="1049"/>
        <v>428316</v>
      </c>
      <c r="N521" s="9">
        <f t="shared" si="1049"/>
        <v>97532</v>
      </c>
      <c r="O521" s="9">
        <f>O522+O540+O562+O558+O574</f>
        <v>0</v>
      </c>
      <c r="P521" s="9">
        <f t="shared" ref="P521:T521" si="1050">P522+P540+P562+P558+P574</f>
        <v>0</v>
      </c>
      <c r="Q521" s="9">
        <f t="shared" si="1050"/>
        <v>0</v>
      </c>
      <c r="R521" s="9">
        <f t="shared" si="1050"/>
        <v>0</v>
      </c>
      <c r="S521" s="9">
        <f t="shared" si="1050"/>
        <v>428316</v>
      </c>
      <c r="T521" s="9">
        <f t="shared" si="1050"/>
        <v>97532</v>
      </c>
      <c r="U521" s="9">
        <f>U522+U540+U562+U558+U574</f>
        <v>0</v>
      </c>
      <c r="V521" s="9">
        <f t="shared" ref="V521:Z521" si="1051">V522+V540+V562+V558+V574</f>
        <v>0</v>
      </c>
      <c r="W521" s="9">
        <f t="shared" si="1051"/>
        <v>0</v>
      </c>
      <c r="X521" s="9">
        <f t="shared" si="1051"/>
        <v>0</v>
      </c>
      <c r="Y521" s="9">
        <f t="shared" si="1051"/>
        <v>428316</v>
      </c>
      <c r="Z521" s="9">
        <f t="shared" si="1051"/>
        <v>97532</v>
      </c>
      <c r="AA521" s="9">
        <f>AA522+AA540+AA562+AA558+AA574</f>
        <v>0</v>
      </c>
      <c r="AB521" s="9">
        <f t="shared" ref="AB521:AF521" si="1052">AB522+AB540+AB562+AB558+AB574</f>
        <v>0</v>
      </c>
      <c r="AC521" s="9">
        <f t="shared" si="1052"/>
        <v>0</v>
      </c>
      <c r="AD521" s="9">
        <f t="shared" si="1052"/>
        <v>0</v>
      </c>
      <c r="AE521" s="9">
        <f t="shared" si="1052"/>
        <v>428316</v>
      </c>
      <c r="AF521" s="9">
        <f t="shared" si="1052"/>
        <v>97532</v>
      </c>
      <c r="AG521" s="9">
        <f>AG522+AG540+AG562+AG558+AG574+AG579</f>
        <v>0</v>
      </c>
      <c r="AH521" s="9">
        <f t="shared" ref="AH521:AL521" si="1053">AH522+AH540+AH562+AH558+AH574+AH579</f>
        <v>1970</v>
      </c>
      <c r="AI521" s="9">
        <f t="shared" si="1053"/>
        <v>0</v>
      </c>
      <c r="AJ521" s="9">
        <f t="shared" si="1053"/>
        <v>0</v>
      </c>
      <c r="AK521" s="9">
        <f t="shared" si="1053"/>
        <v>430286</v>
      </c>
      <c r="AL521" s="9">
        <f t="shared" si="1053"/>
        <v>97532</v>
      </c>
      <c r="AM521" s="9">
        <f>AM522+AM540+AM562+AM558+AM574+AM579</f>
        <v>0</v>
      </c>
      <c r="AN521" s="9">
        <f t="shared" ref="AN521:AR521" si="1054">AN522+AN540+AN562+AN558+AN574+AN579</f>
        <v>0</v>
      </c>
      <c r="AO521" s="9">
        <f t="shared" si="1054"/>
        <v>0</v>
      </c>
      <c r="AP521" s="9">
        <f t="shared" si="1054"/>
        <v>0</v>
      </c>
      <c r="AQ521" s="9">
        <f t="shared" si="1054"/>
        <v>430286</v>
      </c>
      <c r="AR521" s="9">
        <f t="shared" si="1054"/>
        <v>97532</v>
      </c>
      <c r="AS521" s="9">
        <f t="shared" ref="AS521:AX521" si="1055">AS522+AS540+AS562+AS558+AS567+AS574+AS579+AS570</f>
        <v>0</v>
      </c>
      <c r="AT521" s="9">
        <f t="shared" si="1055"/>
        <v>288</v>
      </c>
      <c r="AU521" s="9">
        <f t="shared" si="1055"/>
        <v>0</v>
      </c>
      <c r="AV521" s="9">
        <f t="shared" si="1055"/>
        <v>47034</v>
      </c>
      <c r="AW521" s="9">
        <f t="shared" si="1055"/>
        <v>477608</v>
      </c>
      <c r="AX521" s="9">
        <f t="shared" si="1055"/>
        <v>144566</v>
      </c>
      <c r="AY521" s="9">
        <f t="shared" ref="AY521:BD521" si="1056">AY522+AY540+AY562+AY558+AY567+AY574+AY579+AY570</f>
        <v>0</v>
      </c>
      <c r="AZ521" s="9">
        <f t="shared" si="1056"/>
        <v>992</v>
      </c>
      <c r="BA521" s="9">
        <f t="shared" si="1056"/>
        <v>0</v>
      </c>
      <c r="BB521" s="9">
        <f t="shared" si="1056"/>
        <v>0</v>
      </c>
      <c r="BC521" s="9">
        <f t="shared" si="1056"/>
        <v>478600</v>
      </c>
      <c r="BD521" s="9">
        <f t="shared" si="1056"/>
        <v>144566</v>
      </c>
    </row>
    <row r="522" spans="1:56" ht="33.6" hidden="1">
      <c r="A522" s="26" t="s">
        <v>10</v>
      </c>
      <c r="B522" s="27">
        <f t="shared" si="1048"/>
        <v>912</v>
      </c>
      <c r="C522" s="27" t="s">
        <v>21</v>
      </c>
      <c r="D522" s="27" t="s">
        <v>22</v>
      </c>
      <c r="E522" s="27" t="s">
        <v>40</v>
      </c>
      <c r="F522" s="27"/>
      <c r="G522" s="11">
        <f t="shared" ref="G522:H522" si="1057">G526++G530+G533+G536+G523</f>
        <v>321734</v>
      </c>
      <c r="H522" s="11">
        <f t="shared" si="1057"/>
        <v>0</v>
      </c>
      <c r="I522" s="11">
        <f t="shared" ref="I522:N522" si="1058">I526++I530+I533+I536+I523</f>
        <v>0</v>
      </c>
      <c r="J522" s="11">
        <f t="shared" si="1058"/>
        <v>0</v>
      </c>
      <c r="K522" s="11">
        <f t="shared" si="1058"/>
        <v>0</v>
      </c>
      <c r="L522" s="11">
        <f t="shared" si="1058"/>
        <v>0</v>
      </c>
      <c r="M522" s="11">
        <f t="shared" si="1058"/>
        <v>321734</v>
      </c>
      <c r="N522" s="11">
        <f t="shared" si="1058"/>
        <v>0</v>
      </c>
      <c r="O522" s="11">
        <f t="shared" ref="O522:T522" si="1059">O526++O530+O533+O536+O523</f>
        <v>0</v>
      </c>
      <c r="P522" s="11">
        <f t="shared" si="1059"/>
        <v>0</v>
      </c>
      <c r="Q522" s="11">
        <f t="shared" si="1059"/>
        <v>0</v>
      </c>
      <c r="R522" s="11">
        <f t="shared" si="1059"/>
        <v>0</v>
      </c>
      <c r="S522" s="11">
        <f t="shared" si="1059"/>
        <v>321734</v>
      </c>
      <c r="T522" s="11">
        <f t="shared" si="1059"/>
        <v>0</v>
      </c>
      <c r="U522" s="11">
        <f t="shared" ref="U522:Z522" si="1060">U526++U530+U533+U536+U523</f>
        <v>0</v>
      </c>
      <c r="V522" s="11">
        <f t="shared" si="1060"/>
        <v>0</v>
      </c>
      <c r="W522" s="11">
        <f t="shared" si="1060"/>
        <v>0</v>
      </c>
      <c r="X522" s="11">
        <f t="shared" si="1060"/>
        <v>0</v>
      </c>
      <c r="Y522" s="11">
        <f t="shared" si="1060"/>
        <v>321734</v>
      </c>
      <c r="Z522" s="11">
        <f t="shared" si="1060"/>
        <v>0</v>
      </c>
      <c r="AA522" s="11">
        <f t="shared" ref="AA522:AF522" si="1061">AA526++AA530+AA533+AA536+AA523</f>
        <v>0</v>
      </c>
      <c r="AB522" s="11">
        <f t="shared" si="1061"/>
        <v>0</v>
      </c>
      <c r="AC522" s="11">
        <f t="shared" si="1061"/>
        <v>0</v>
      </c>
      <c r="AD522" s="11">
        <f t="shared" si="1061"/>
        <v>0</v>
      </c>
      <c r="AE522" s="11">
        <f t="shared" si="1061"/>
        <v>321734</v>
      </c>
      <c r="AF522" s="11">
        <f t="shared" si="1061"/>
        <v>0</v>
      </c>
      <c r="AG522" s="11">
        <f t="shared" ref="AG522:AL522" si="1062">AG526++AG530+AG533+AG536+AG523</f>
        <v>0</v>
      </c>
      <c r="AH522" s="11">
        <f t="shared" si="1062"/>
        <v>0</v>
      </c>
      <c r="AI522" s="11">
        <f t="shared" si="1062"/>
        <v>0</v>
      </c>
      <c r="AJ522" s="11">
        <f t="shared" si="1062"/>
        <v>0</v>
      </c>
      <c r="AK522" s="11">
        <f t="shared" si="1062"/>
        <v>321734</v>
      </c>
      <c r="AL522" s="11">
        <f t="shared" si="1062"/>
        <v>0</v>
      </c>
      <c r="AM522" s="11">
        <f t="shared" ref="AM522:AR522" si="1063">AM526++AM530+AM533+AM536+AM523</f>
        <v>0</v>
      </c>
      <c r="AN522" s="11">
        <f t="shared" si="1063"/>
        <v>0</v>
      </c>
      <c r="AO522" s="11">
        <f t="shared" si="1063"/>
        <v>0</v>
      </c>
      <c r="AP522" s="11">
        <f t="shared" si="1063"/>
        <v>0</v>
      </c>
      <c r="AQ522" s="11">
        <f t="shared" si="1063"/>
        <v>321734</v>
      </c>
      <c r="AR522" s="11">
        <f t="shared" si="1063"/>
        <v>0</v>
      </c>
      <c r="AS522" s="11">
        <f t="shared" ref="AS522:AX522" si="1064">AS526++AS530+AS533+AS536+AS523</f>
        <v>0</v>
      </c>
      <c r="AT522" s="11">
        <f t="shared" si="1064"/>
        <v>0</v>
      </c>
      <c r="AU522" s="11">
        <f t="shared" si="1064"/>
        <v>0</v>
      </c>
      <c r="AV522" s="11">
        <f t="shared" si="1064"/>
        <v>0</v>
      </c>
      <c r="AW522" s="11">
        <f t="shared" si="1064"/>
        <v>321734</v>
      </c>
      <c r="AX522" s="11">
        <f t="shared" si="1064"/>
        <v>0</v>
      </c>
      <c r="AY522" s="11">
        <f t="shared" ref="AY522:BD522" si="1065">AY526++AY530+AY533+AY536+AY523</f>
        <v>0</v>
      </c>
      <c r="AZ522" s="11">
        <f t="shared" si="1065"/>
        <v>0</v>
      </c>
      <c r="BA522" s="11">
        <f t="shared" si="1065"/>
        <v>0</v>
      </c>
      <c r="BB522" s="11">
        <f t="shared" si="1065"/>
        <v>0</v>
      </c>
      <c r="BC522" s="11">
        <f t="shared" si="1065"/>
        <v>321734</v>
      </c>
      <c r="BD522" s="11">
        <f t="shared" si="1065"/>
        <v>0</v>
      </c>
    </row>
    <row r="523" spans="1:56" ht="19.5" hidden="1" customHeight="1">
      <c r="A523" s="26" t="s">
        <v>432</v>
      </c>
      <c r="B523" s="27">
        <f>B521</f>
        <v>912</v>
      </c>
      <c r="C523" s="27" t="s">
        <v>21</v>
      </c>
      <c r="D523" s="27" t="s">
        <v>22</v>
      </c>
      <c r="E523" s="27" t="s">
        <v>430</v>
      </c>
      <c r="F523" s="27"/>
      <c r="G523" s="11">
        <f>G524</f>
        <v>23715</v>
      </c>
      <c r="H523" s="11">
        <f>H524</f>
        <v>0</v>
      </c>
      <c r="I523" s="11">
        <f t="shared" ref="I523:X524" si="1066">I524</f>
        <v>0</v>
      </c>
      <c r="J523" s="11">
        <f t="shared" si="1066"/>
        <v>0</v>
      </c>
      <c r="K523" s="11">
        <f t="shared" si="1066"/>
        <v>0</v>
      </c>
      <c r="L523" s="11">
        <f t="shared" si="1066"/>
        <v>0</v>
      </c>
      <c r="M523" s="11">
        <f t="shared" si="1066"/>
        <v>23715</v>
      </c>
      <c r="N523" s="11">
        <f t="shared" si="1066"/>
        <v>0</v>
      </c>
      <c r="O523" s="11">
        <f t="shared" si="1066"/>
        <v>0</v>
      </c>
      <c r="P523" s="11">
        <f t="shared" si="1066"/>
        <v>0</v>
      </c>
      <c r="Q523" s="11">
        <f t="shared" si="1066"/>
        <v>0</v>
      </c>
      <c r="R523" s="11">
        <f t="shared" si="1066"/>
        <v>0</v>
      </c>
      <c r="S523" s="11">
        <f t="shared" si="1066"/>
        <v>23715</v>
      </c>
      <c r="T523" s="11">
        <f t="shared" si="1066"/>
        <v>0</v>
      </c>
      <c r="U523" s="11">
        <f t="shared" si="1066"/>
        <v>0</v>
      </c>
      <c r="V523" s="11">
        <f t="shared" si="1066"/>
        <v>0</v>
      </c>
      <c r="W523" s="11">
        <f t="shared" si="1066"/>
        <v>0</v>
      </c>
      <c r="X523" s="11">
        <f t="shared" si="1066"/>
        <v>0</v>
      </c>
      <c r="Y523" s="11">
        <f t="shared" ref="U523:AJ524" si="1067">Y524</f>
        <v>23715</v>
      </c>
      <c r="Z523" s="11">
        <f t="shared" si="1067"/>
        <v>0</v>
      </c>
      <c r="AA523" s="11">
        <f t="shared" si="1067"/>
        <v>0</v>
      </c>
      <c r="AB523" s="11">
        <f t="shared" si="1067"/>
        <v>0</v>
      </c>
      <c r="AC523" s="11">
        <f t="shared" si="1067"/>
        <v>0</v>
      </c>
      <c r="AD523" s="11">
        <f t="shared" si="1067"/>
        <v>0</v>
      </c>
      <c r="AE523" s="11">
        <f t="shared" si="1067"/>
        <v>23715</v>
      </c>
      <c r="AF523" s="11">
        <f t="shared" si="1067"/>
        <v>0</v>
      </c>
      <c r="AG523" s="11">
        <f t="shared" si="1067"/>
        <v>0</v>
      </c>
      <c r="AH523" s="11">
        <f t="shared" si="1067"/>
        <v>0</v>
      </c>
      <c r="AI523" s="11">
        <f t="shared" si="1067"/>
        <v>0</v>
      </c>
      <c r="AJ523" s="11">
        <f t="shared" si="1067"/>
        <v>0</v>
      </c>
      <c r="AK523" s="11">
        <f t="shared" ref="AG523:AV524" si="1068">AK524</f>
        <v>23715</v>
      </c>
      <c r="AL523" s="11">
        <f t="shared" si="1068"/>
        <v>0</v>
      </c>
      <c r="AM523" s="11">
        <f t="shared" si="1068"/>
        <v>0</v>
      </c>
      <c r="AN523" s="11">
        <f t="shared" si="1068"/>
        <v>0</v>
      </c>
      <c r="AO523" s="11">
        <f t="shared" si="1068"/>
        <v>0</v>
      </c>
      <c r="AP523" s="11">
        <f t="shared" si="1068"/>
        <v>0</v>
      </c>
      <c r="AQ523" s="11">
        <f t="shared" si="1068"/>
        <v>23715</v>
      </c>
      <c r="AR523" s="11">
        <f t="shared" si="1068"/>
        <v>0</v>
      </c>
      <c r="AS523" s="11">
        <f t="shared" si="1068"/>
        <v>0</v>
      </c>
      <c r="AT523" s="11">
        <f t="shared" si="1068"/>
        <v>0</v>
      </c>
      <c r="AU523" s="11">
        <f t="shared" si="1068"/>
        <v>0</v>
      </c>
      <c r="AV523" s="11">
        <f t="shared" si="1068"/>
        <v>0</v>
      </c>
      <c r="AW523" s="11">
        <f t="shared" ref="AS523:BD524" si="1069">AW524</f>
        <v>23715</v>
      </c>
      <c r="AX523" s="11">
        <f t="shared" si="1069"/>
        <v>0</v>
      </c>
      <c r="AY523" s="11">
        <f t="shared" si="1069"/>
        <v>0</v>
      </c>
      <c r="AZ523" s="11">
        <f t="shared" si="1069"/>
        <v>0</v>
      </c>
      <c r="BA523" s="11">
        <f t="shared" si="1069"/>
        <v>0</v>
      </c>
      <c r="BB523" s="11">
        <f t="shared" si="1069"/>
        <v>0</v>
      </c>
      <c r="BC523" s="11">
        <f t="shared" si="1069"/>
        <v>23715</v>
      </c>
      <c r="BD523" s="11">
        <f t="shared" si="1069"/>
        <v>0</v>
      </c>
    </row>
    <row r="524" spans="1:56" ht="33.6" hidden="1">
      <c r="A524" s="26" t="s">
        <v>12</v>
      </c>
      <c r="B524" s="27">
        <f>B522</f>
        <v>912</v>
      </c>
      <c r="C524" s="27" t="s">
        <v>21</v>
      </c>
      <c r="D524" s="27" t="s">
        <v>22</v>
      </c>
      <c r="E524" s="27" t="s">
        <v>430</v>
      </c>
      <c r="F524" s="27" t="s">
        <v>13</v>
      </c>
      <c r="G524" s="11">
        <f>G525</f>
        <v>23715</v>
      </c>
      <c r="H524" s="11">
        <f>H525</f>
        <v>0</v>
      </c>
      <c r="I524" s="11">
        <f t="shared" si="1066"/>
        <v>0</v>
      </c>
      <c r="J524" s="11">
        <f t="shared" si="1066"/>
        <v>0</v>
      </c>
      <c r="K524" s="11">
        <f t="shared" si="1066"/>
        <v>0</v>
      </c>
      <c r="L524" s="11">
        <f t="shared" si="1066"/>
        <v>0</v>
      </c>
      <c r="M524" s="11">
        <f t="shared" si="1066"/>
        <v>23715</v>
      </c>
      <c r="N524" s="11">
        <f t="shared" si="1066"/>
        <v>0</v>
      </c>
      <c r="O524" s="11">
        <f t="shared" si="1066"/>
        <v>0</v>
      </c>
      <c r="P524" s="11">
        <f t="shared" si="1066"/>
        <v>0</v>
      </c>
      <c r="Q524" s="11">
        <f t="shared" si="1066"/>
        <v>0</v>
      </c>
      <c r="R524" s="11">
        <f t="shared" si="1066"/>
        <v>0</v>
      </c>
      <c r="S524" s="11">
        <f t="shared" si="1066"/>
        <v>23715</v>
      </c>
      <c r="T524" s="11">
        <f t="shared" si="1066"/>
        <v>0</v>
      </c>
      <c r="U524" s="11">
        <f t="shared" si="1067"/>
        <v>0</v>
      </c>
      <c r="V524" s="11">
        <f t="shared" si="1067"/>
        <v>0</v>
      </c>
      <c r="W524" s="11">
        <f t="shared" si="1067"/>
        <v>0</v>
      </c>
      <c r="X524" s="11">
        <f t="shared" si="1067"/>
        <v>0</v>
      </c>
      <c r="Y524" s="11">
        <f t="shared" si="1067"/>
        <v>23715</v>
      </c>
      <c r="Z524" s="11">
        <f t="shared" si="1067"/>
        <v>0</v>
      </c>
      <c r="AA524" s="11">
        <f t="shared" si="1067"/>
        <v>0</v>
      </c>
      <c r="AB524" s="11">
        <f t="shared" si="1067"/>
        <v>0</v>
      </c>
      <c r="AC524" s="11">
        <f t="shared" si="1067"/>
        <v>0</v>
      </c>
      <c r="AD524" s="11">
        <f t="shared" si="1067"/>
        <v>0</v>
      </c>
      <c r="AE524" s="11">
        <f t="shared" si="1067"/>
        <v>23715</v>
      </c>
      <c r="AF524" s="11">
        <f t="shared" si="1067"/>
        <v>0</v>
      </c>
      <c r="AG524" s="11">
        <f t="shared" si="1068"/>
        <v>0</v>
      </c>
      <c r="AH524" s="11">
        <f t="shared" si="1068"/>
        <v>0</v>
      </c>
      <c r="AI524" s="11">
        <f t="shared" si="1068"/>
        <v>0</v>
      </c>
      <c r="AJ524" s="11">
        <f t="shared" si="1068"/>
        <v>0</v>
      </c>
      <c r="AK524" s="11">
        <f t="shared" si="1068"/>
        <v>23715</v>
      </c>
      <c r="AL524" s="11">
        <f t="shared" si="1068"/>
        <v>0</v>
      </c>
      <c r="AM524" s="11">
        <f t="shared" si="1068"/>
        <v>0</v>
      </c>
      <c r="AN524" s="11">
        <f t="shared" si="1068"/>
        <v>0</v>
      </c>
      <c r="AO524" s="11">
        <f t="shared" si="1068"/>
        <v>0</v>
      </c>
      <c r="AP524" s="11">
        <f t="shared" si="1068"/>
        <v>0</v>
      </c>
      <c r="AQ524" s="11">
        <f t="shared" si="1068"/>
        <v>23715</v>
      </c>
      <c r="AR524" s="11">
        <f t="shared" si="1068"/>
        <v>0</v>
      </c>
      <c r="AS524" s="11">
        <f t="shared" si="1069"/>
        <v>0</v>
      </c>
      <c r="AT524" s="11">
        <f t="shared" si="1069"/>
        <v>0</v>
      </c>
      <c r="AU524" s="11">
        <f t="shared" si="1069"/>
        <v>0</v>
      </c>
      <c r="AV524" s="11">
        <f t="shared" si="1069"/>
        <v>0</v>
      </c>
      <c r="AW524" s="11">
        <f t="shared" si="1069"/>
        <v>23715</v>
      </c>
      <c r="AX524" s="11">
        <f t="shared" si="1069"/>
        <v>0</v>
      </c>
      <c r="AY524" s="11">
        <f t="shared" si="1069"/>
        <v>0</v>
      </c>
      <c r="AZ524" s="11">
        <f t="shared" si="1069"/>
        <v>0</v>
      </c>
      <c r="BA524" s="11">
        <f t="shared" si="1069"/>
        <v>0</v>
      </c>
      <c r="BB524" s="11">
        <f t="shared" si="1069"/>
        <v>0</v>
      </c>
      <c r="BC524" s="11">
        <f t="shared" si="1069"/>
        <v>23715</v>
      </c>
      <c r="BD524" s="11">
        <f t="shared" si="1069"/>
        <v>0</v>
      </c>
    </row>
    <row r="525" spans="1:56" ht="16.5" hidden="1" customHeight="1">
      <c r="A525" s="26" t="s">
        <v>24</v>
      </c>
      <c r="B525" s="27">
        <f t="shared" si="1048"/>
        <v>912</v>
      </c>
      <c r="C525" s="27" t="s">
        <v>21</v>
      </c>
      <c r="D525" s="27" t="s">
        <v>22</v>
      </c>
      <c r="E525" s="27" t="s">
        <v>430</v>
      </c>
      <c r="F525" s="27" t="s">
        <v>36</v>
      </c>
      <c r="G525" s="9">
        <v>23715</v>
      </c>
      <c r="H525" s="9"/>
      <c r="I525" s="9"/>
      <c r="J525" s="9"/>
      <c r="K525" s="9"/>
      <c r="L525" s="9"/>
      <c r="M525" s="9">
        <f>G525+I525+J525+K525+L525</f>
        <v>23715</v>
      </c>
      <c r="N525" s="10">
        <f>H525+L525</f>
        <v>0</v>
      </c>
      <c r="O525" s="9"/>
      <c r="P525" s="9"/>
      <c r="Q525" s="9"/>
      <c r="R525" s="9"/>
      <c r="S525" s="9">
        <f>M525+O525+P525+Q525+R525</f>
        <v>23715</v>
      </c>
      <c r="T525" s="10">
        <f>N525+R525</f>
        <v>0</v>
      </c>
      <c r="U525" s="9"/>
      <c r="V525" s="9"/>
      <c r="W525" s="9"/>
      <c r="X525" s="9"/>
      <c r="Y525" s="9">
        <f>S525+U525+V525+W525+X525</f>
        <v>23715</v>
      </c>
      <c r="Z525" s="10">
        <f>T525+X525</f>
        <v>0</v>
      </c>
      <c r="AA525" s="9"/>
      <c r="AB525" s="9"/>
      <c r="AC525" s="9"/>
      <c r="AD525" s="9"/>
      <c r="AE525" s="9">
        <f>Y525+AA525+AB525+AC525+AD525</f>
        <v>23715</v>
      </c>
      <c r="AF525" s="10">
        <f>Z525+AD525</f>
        <v>0</v>
      </c>
      <c r="AG525" s="9"/>
      <c r="AH525" s="9"/>
      <c r="AI525" s="9"/>
      <c r="AJ525" s="9"/>
      <c r="AK525" s="9">
        <f>AE525+AG525+AH525+AI525+AJ525</f>
        <v>23715</v>
      </c>
      <c r="AL525" s="10">
        <f>AF525+AJ525</f>
        <v>0</v>
      </c>
      <c r="AM525" s="9"/>
      <c r="AN525" s="9"/>
      <c r="AO525" s="9"/>
      <c r="AP525" s="9"/>
      <c r="AQ525" s="9">
        <f>AK525+AM525+AN525+AO525+AP525</f>
        <v>23715</v>
      </c>
      <c r="AR525" s="10">
        <f>AL525+AP525</f>
        <v>0</v>
      </c>
      <c r="AS525" s="9"/>
      <c r="AT525" s="9"/>
      <c r="AU525" s="9"/>
      <c r="AV525" s="9"/>
      <c r="AW525" s="9">
        <f>AQ525+AS525+AT525+AU525+AV525</f>
        <v>23715</v>
      </c>
      <c r="AX525" s="10">
        <f>AR525+AV525</f>
        <v>0</v>
      </c>
      <c r="AY525" s="9"/>
      <c r="AZ525" s="9"/>
      <c r="BA525" s="9"/>
      <c r="BB525" s="9"/>
      <c r="BC525" s="9">
        <f>AW525+AY525+AZ525+BA525+BB525</f>
        <v>23715</v>
      </c>
      <c r="BD525" s="10">
        <f>AX525+BB525</f>
        <v>0</v>
      </c>
    </row>
    <row r="526" spans="1:56" ht="17.25" hidden="1" customHeight="1">
      <c r="A526" s="26" t="s">
        <v>23</v>
      </c>
      <c r="B526" s="27">
        <f>B522</f>
        <v>912</v>
      </c>
      <c r="C526" s="27" t="s">
        <v>21</v>
      </c>
      <c r="D526" s="27" t="s">
        <v>22</v>
      </c>
      <c r="E526" s="27" t="s">
        <v>46</v>
      </c>
      <c r="F526" s="27"/>
      <c r="G526" s="11">
        <f t="shared" ref="G526:BD526" si="1070">G527</f>
        <v>50343</v>
      </c>
      <c r="H526" s="11">
        <f t="shared" si="1070"/>
        <v>0</v>
      </c>
      <c r="I526" s="11">
        <f t="shared" si="1070"/>
        <v>0</v>
      </c>
      <c r="J526" s="11">
        <f t="shared" si="1070"/>
        <v>0</v>
      </c>
      <c r="K526" s="11">
        <f t="shared" si="1070"/>
        <v>0</v>
      </c>
      <c r="L526" s="11">
        <f t="shared" si="1070"/>
        <v>0</v>
      </c>
      <c r="M526" s="11">
        <f t="shared" si="1070"/>
        <v>50343</v>
      </c>
      <c r="N526" s="11">
        <f t="shared" si="1070"/>
        <v>0</v>
      </c>
      <c r="O526" s="11">
        <f t="shared" si="1070"/>
        <v>0</v>
      </c>
      <c r="P526" s="11">
        <f t="shared" si="1070"/>
        <v>0</v>
      </c>
      <c r="Q526" s="11">
        <f t="shared" si="1070"/>
        <v>0</v>
      </c>
      <c r="R526" s="11">
        <f t="shared" si="1070"/>
        <v>0</v>
      </c>
      <c r="S526" s="11">
        <f t="shared" si="1070"/>
        <v>50343</v>
      </c>
      <c r="T526" s="11">
        <f t="shared" si="1070"/>
        <v>0</v>
      </c>
      <c r="U526" s="11">
        <f t="shared" si="1070"/>
        <v>0</v>
      </c>
      <c r="V526" s="11">
        <f t="shared" si="1070"/>
        <v>0</v>
      </c>
      <c r="W526" s="11">
        <f t="shared" si="1070"/>
        <v>0</v>
      </c>
      <c r="X526" s="11">
        <f t="shared" si="1070"/>
        <v>0</v>
      </c>
      <c r="Y526" s="11">
        <f t="shared" si="1070"/>
        <v>50343</v>
      </c>
      <c r="Z526" s="11">
        <f t="shared" si="1070"/>
        <v>0</v>
      </c>
      <c r="AA526" s="11">
        <f t="shared" si="1070"/>
        <v>0</v>
      </c>
      <c r="AB526" s="11">
        <f t="shared" si="1070"/>
        <v>0</v>
      </c>
      <c r="AC526" s="11">
        <f t="shared" si="1070"/>
        <v>0</v>
      </c>
      <c r="AD526" s="11">
        <f t="shared" si="1070"/>
        <v>0</v>
      </c>
      <c r="AE526" s="11">
        <f t="shared" si="1070"/>
        <v>50343</v>
      </c>
      <c r="AF526" s="11">
        <f t="shared" si="1070"/>
        <v>0</v>
      </c>
      <c r="AG526" s="11">
        <f t="shared" si="1070"/>
        <v>0</v>
      </c>
      <c r="AH526" s="11">
        <f t="shared" si="1070"/>
        <v>0</v>
      </c>
      <c r="AI526" s="11">
        <f t="shared" si="1070"/>
        <v>0</v>
      </c>
      <c r="AJ526" s="11">
        <f t="shared" si="1070"/>
        <v>0</v>
      </c>
      <c r="AK526" s="11">
        <f t="shared" si="1070"/>
        <v>50343</v>
      </c>
      <c r="AL526" s="11">
        <f t="shared" si="1070"/>
        <v>0</v>
      </c>
      <c r="AM526" s="11">
        <f t="shared" si="1070"/>
        <v>0</v>
      </c>
      <c r="AN526" s="11">
        <f t="shared" si="1070"/>
        <v>0</v>
      </c>
      <c r="AO526" s="11">
        <f t="shared" si="1070"/>
        <v>0</v>
      </c>
      <c r="AP526" s="11">
        <f t="shared" si="1070"/>
        <v>0</v>
      </c>
      <c r="AQ526" s="11">
        <f t="shared" si="1070"/>
        <v>50343</v>
      </c>
      <c r="AR526" s="11">
        <f t="shared" si="1070"/>
        <v>0</v>
      </c>
      <c r="AS526" s="11">
        <f t="shared" si="1070"/>
        <v>0</v>
      </c>
      <c r="AT526" s="11">
        <f t="shared" si="1070"/>
        <v>0</v>
      </c>
      <c r="AU526" s="11">
        <f t="shared" si="1070"/>
        <v>0</v>
      </c>
      <c r="AV526" s="11">
        <f t="shared" si="1070"/>
        <v>0</v>
      </c>
      <c r="AW526" s="11">
        <f t="shared" si="1070"/>
        <v>50343</v>
      </c>
      <c r="AX526" s="11">
        <f t="shared" si="1070"/>
        <v>0</v>
      </c>
      <c r="AY526" s="11">
        <f t="shared" si="1070"/>
        <v>0</v>
      </c>
      <c r="AZ526" s="11">
        <f t="shared" si="1070"/>
        <v>0</v>
      </c>
      <c r="BA526" s="11">
        <f t="shared" si="1070"/>
        <v>0</v>
      </c>
      <c r="BB526" s="11">
        <f t="shared" si="1070"/>
        <v>0</v>
      </c>
      <c r="BC526" s="11">
        <f t="shared" si="1070"/>
        <v>50343</v>
      </c>
      <c r="BD526" s="11">
        <f t="shared" si="1070"/>
        <v>0</v>
      </c>
    </row>
    <row r="527" spans="1:56" ht="33.6" hidden="1">
      <c r="A527" s="26" t="s">
        <v>12</v>
      </c>
      <c r="B527" s="27">
        <f t="shared" si="1048"/>
        <v>912</v>
      </c>
      <c r="C527" s="27" t="s">
        <v>21</v>
      </c>
      <c r="D527" s="27" t="s">
        <v>22</v>
      </c>
      <c r="E527" s="27" t="s">
        <v>46</v>
      </c>
      <c r="F527" s="27" t="s">
        <v>13</v>
      </c>
      <c r="G527" s="9">
        <f t="shared" ref="G527:H527" si="1071">G528+G529</f>
        <v>50343</v>
      </c>
      <c r="H527" s="9">
        <f t="shared" si="1071"/>
        <v>0</v>
      </c>
      <c r="I527" s="9">
        <f t="shared" ref="I527:N527" si="1072">I528+I529</f>
        <v>0</v>
      </c>
      <c r="J527" s="9">
        <f t="shared" si="1072"/>
        <v>0</v>
      </c>
      <c r="K527" s="9">
        <f t="shared" si="1072"/>
        <v>0</v>
      </c>
      <c r="L527" s="9">
        <f t="shared" si="1072"/>
        <v>0</v>
      </c>
      <c r="M527" s="9">
        <f t="shared" si="1072"/>
        <v>50343</v>
      </c>
      <c r="N527" s="9">
        <f t="shared" si="1072"/>
        <v>0</v>
      </c>
      <c r="O527" s="9">
        <f t="shared" ref="O527:T527" si="1073">O528+O529</f>
        <v>0</v>
      </c>
      <c r="P527" s="9">
        <f t="shared" si="1073"/>
        <v>0</v>
      </c>
      <c r="Q527" s="9">
        <f t="shared" si="1073"/>
        <v>0</v>
      </c>
      <c r="R527" s="9">
        <f t="shared" si="1073"/>
        <v>0</v>
      </c>
      <c r="S527" s="9">
        <f t="shared" si="1073"/>
        <v>50343</v>
      </c>
      <c r="T527" s="9">
        <f t="shared" si="1073"/>
        <v>0</v>
      </c>
      <c r="U527" s="9">
        <f t="shared" ref="U527:Z527" si="1074">U528+U529</f>
        <v>0</v>
      </c>
      <c r="V527" s="9">
        <f t="shared" si="1074"/>
        <v>0</v>
      </c>
      <c r="W527" s="9">
        <f t="shared" si="1074"/>
        <v>0</v>
      </c>
      <c r="X527" s="9">
        <f t="shared" si="1074"/>
        <v>0</v>
      </c>
      <c r="Y527" s="9">
        <f t="shared" si="1074"/>
        <v>50343</v>
      </c>
      <c r="Z527" s="9">
        <f t="shared" si="1074"/>
        <v>0</v>
      </c>
      <c r="AA527" s="9">
        <f t="shared" ref="AA527:AF527" si="1075">AA528+AA529</f>
        <v>0</v>
      </c>
      <c r="AB527" s="9">
        <f t="shared" si="1075"/>
        <v>0</v>
      </c>
      <c r="AC527" s="9">
        <f t="shared" si="1075"/>
        <v>0</v>
      </c>
      <c r="AD527" s="9">
        <f t="shared" si="1075"/>
        <v>0</v>
      </c>
      <c r="AE527" s="9">
        <f t="shared" si="1075"/>
        <v>50343</v>
      </c>
      <c r="AF527" s="9">
        <f t="shared" si="1075"/>
        <v>0</v>
      </c>
      <c r="AG527" s="9">
        <f t="shared" ref="AG527:AL527" si="1076">AG528+AG529</f>
        <v>0</v>
      </c>
      <c r="AH527" s="9">
        <f t="shared" si="1076"/>
        <v>0</v>
      </c>
      <c r="AI527" s="9">
        <f t="shared" si="1076"/>
        <v>0</v>
      </c>
      <c r="AJ527" s="9">
        <f t="shared" si="1076"/>
        <v>0</v>
      </c>
      <c r="AK527" s="9">
        <f t="shared" si="1076"/>
        <v>50343</v>
      </c>
      <c r="AL527" s="9">
        <f t="shared" si="1076"/>
        <v>0</v>
      </c>
      <c r="AM527" s="9">
        <f t="shared" ref="AM527:AR527" si="1077">AM528+AM529</f>
        <v>0</v>
      </c>
      <c r="AN527" s="9">
        <f t="shared" si="1077"/>
        <v>0</v>
      </c>
      <c r="AO527" s="9">
        <f t="shared" si="1077"/>
        <v>0</v>
      </c>
      <c r="AP527" s="9">
        <f t="shared" si="1077"/>
        <v>0</v>
      </c>
      <c r="AQ527" s="9">
        <f t="shared" si="1077"/>
        <v>50343</v>
      </c>
      <c r="AR527" s="9">
        <f t="shared" si="1077"/>
        <v>0</v>
      </c>
      <c r="AS527" s="9">
        <f t="shared" ref="AS527:AX527" si="1078">AS528+AS529</f>
        <v>0</v>
      </c>
      <c r="AT527" s="9">
        <f t="shared" si="1078"/>
        <v>0</v>
      </c>
      <c r="AU527" s="9">
        <f t="shared" si="1078"/>
        <v>0</v>
      </c>
      <c r="AV527" s="9">
        <f t="shared" si="1078"/>
        <v>0</v>
      </c>
      <c r="AW527" s="9">
        <f t="shared" si="1078"/>
        <v>50343</v>
      </c>
      <c r="AX527" s="9">
        <f t="shared" si="1078"/>
        <v>0</v>
      </c>
      <c r="AY527" s="9">
        <f t="shared" ref="AY527:BD527" si="1079">AY528+AY529</f>
        <v>0</v>
      </c>
      <c r="AZ527" s="9">
        <f t="shared" si="1079"/>
        <v>0</v>
      </c>
      <c r="BA527" s="9">
        <f t="shared" si="1079"/>
        <v>0</v>
      </c>
      <c r="BB527" s="9">
        <f t="shared" si="1079"/>
        <v>0</v>
      </c>
      <c r="BC527" s="9">
        <f t="shared" si="1079"/>
        <v>50343</v>
      </c>
      <c r="BD527" s="9">
        <f t="shared" si="1079"/>
        <v>0</v>
      </c>
    </row>
    <row r="528" spans="1:56" ht="19.5" hidden="1" customHeight="1">
      <c r="A528" s="26" t="s">
        <v>14</v>
      </c>
      <c r="B528" s="27">
        <f t="shared" si="1048"/>
        <v>912</v>
      </c>
      <c r="C528" s="27" t="s">
        <v>21</v>
      </c>
      <c r="D528" s="27" t="s">
        <v>22</v>
      </c>
      <c r="E528" s="27" t="s">
        <v>46</v>
      </c>
      <c r="F528" s="9">
        <v>610</v>
      </c>
      <c r="G528" s="9">
        <f>9875+1319</f>
        <v>11194</v>
      </c>
      <c r="H528" s="9"/>
      <c r="I528" s="9"/>
      <c r="J528" s="9"/>
      <c r="K528" s="9"/>
      <c r="L528" s="9"/>
      <c r="M528" s="9">
        <f t="shared" ref="M528:M529" si="1080">G528+I528+J528+K528+L528</f>
        <v>11194</v>
      </c>
      <c r="N528" s="10">
        <f t="shared" ref="N528:N529" si="1081">H528+L528</f>
        <v>0</v>
      </c>
      <c r="O528" s="9"/>
      <c r="P528" s="9"/>
      <c r="Q528" s="9"/>
      <c r="R528" s="9"/>
      <c r="S528" s="9">
        <f t="shared" ref="S528:S529" si="1082">M528+O528+P528+Q528+R528</f>
        <v>11194</v>
      </c>
      <c r="T528" s="10">
        <f t="shared" ref="T528:T529" si="1083">N528+R528</f>
        <v>0</v>
      </c>
      <c r="U528" s="9"/>
      <c r="V528" s="9"/>
      <c r="W528" s="9"/>
      <c r="X528" s="9"/>
      <c r="Y528" s="9">
        <f t="shared" ref="Y528:Y529" si="1084">S528+U528+V528+W528+X528</f>
        <v>11194</v>
      </c>
      <c r="Z528" s="10">
        <f t="shared" ref="Z528:Z529" si="1085">T528+X528</f>
        <v>0</v>
      </c>
      <c r="AA528" s="9"/>
      <c r="AB528" s="9"/>
      <c r="AC528" s="9"/>
      <c r="AD528" s="9"/>
      <c r="AE528" s="9">
        <f t="shared" ref="AE528:AE529" si="1086">Y528+AA528+AB528+AC528+AD528</f>
        <v>11194</v>
      </c>
      <c r="AF528" s="10">
        <f t="shared" ref="AF528:AF529" si="1087">Z528+AD528</f>
        <v>0</v>
      </c>
      <c r="AG528" s="9"/>
      <c r="AH528" s="9"/>
      <c r="AI528" s="9"/>
      <c r="AJ528" s="9"/>
      <c r="AK528" s="9">
        <f t="shared" ref="AK528:AK529" si="1088">AE528+AG528+AH528+AI528+AJ528</f>
        <v>11194</v>
      </c>
      <c r="AL528" s="10">
        <f t="shared" ref="AL528:AL529" si="1089">AF528+AJ528</f>
        <v>0</v>
      </c>
      <c r="AM528" s="9"/>
      <c r="AN528" s="9"/>
      <c r="AO528" s="9"/>
      <c r="AP528" s="9"/>
      <c r="AQ528" s="9">
        <f t="shared" ref="AQ528:AQ529" si="1090">AK528+AM528+AN528+AO528+AP528</f>
        <v>11194</v>
      </c>
      <c r="AR528" s="10">
        <f t="shared" ref="AR528:AR529" si="1091">AL528+AP528</f>
        <v>0</v>
      </c>
      <c r="AS528" s="9"/>
      <c r="AT528" s="9"/>
      <c r="AU528" s="9"/>
      <c r="AV528" s="9"/>
      <c r="AW528" s="9">
        <f t="shared" ref="AW528:AW529" si="1092">AQ528+AS528+AT528+AU528+AV528</f>
        <v>11194</v>
      </c>
      <c r="AX528" s="10">
        <f t="shared" ref="AX528:AX529" si="1093">AR528+AV528</f>
        <v>0</v>
      </c>
      <c r="AY528" s="9"/>
      <c r="AZ528" s="9"/>
      <c r="BA528" s="9"/>
      <c r="BB528" s="9"/>
      <c r="BC528" s="9">
        <f t="shared" ref="BC528:BC529" si="1094">AW528+AY528+AZ528+BA528+BB528</f>
        <v>11194</v>
      </c>
      <c r="BD528" s="10">
        <f t="shared" ref="BD528:BD529" si="1095">AX528+BB528</f>
        <v>0</v>
      </c>
    </row>
    <row r="529" spans="1:56" ht="20.25" hidden="1" customHeight="1">
      <c r="A529" s="26" t="s">
        <v>24</v>
      </c>
      <c r="B529" s="27">
        <f>B528</f>
        <v>912</v>
      </c>
      <c r="C529" s="27" t="s">
        <v>21</v>
      </c>
      <c r="D529" s="27" t="s">
        <v>22</v>
      </c>
      <c r="E529" s="27" t="s">
        <v>46</v>
      </c>
      <c r="F529" s="9">
        <v>620</v>
      </c>
      <c r="G529" s="9">
        <f>38585+564</f>
        <v>39149</v>
      </c>
      <c r="H529" s="9"/>
      <c r="I529" s="9"/>
      <c r="J529" s="9"/>
      <c r="K529" s="9"/>
      <c r="L529" s="9"/>
      <c r="M529" s="9">
        <f t="shared" si="1080"/>
        <v>39149</v>
      </c>
      <c r="N529" s="10">
        <f t="shared" si="1081"/>
        <v>0</v>
      </c>
      <c r="O529" s="9"/>
      <c r="P529" s="9"/>
      <c r="Q529" s="9"/>
      <c r="R529" s="9"/>
      <c r="S529" s="9">
        <f t="shared" si="1082"/>
        <v>39149</v>
      </c>
      <c r="T529" s="10">
        <f t="shared" si="1083"/>
        <v>0</v>
      </c>
      <c r="U529" s="9"/>
      <c r="V529" s="9"/>
      <c r="W529" s="9"/>
      <c r="X529" s="9"/>
      <c r="Y529" s="9">
        <f t="shared" si="1084"/>
        <v>39149</v>
      </c>
      <c r="Z529" s="10">
        <f t="shared" si="1085"/>
        <v>0</v>
      </c>
      <c r="AA529" s="9"/>
      <c r="AB529" s="9"/>
      <c r="AC529" s="9"/>
      <c r="AD529" s="9"/>
      <c r="AE529" s="9">
        <f t="shared" si="1086"/>
        <v>39149</v>
      </c>
      <c r="AF529" s="10">
        <f t="shared" si="1087"/>
        <v>0</v>
      </c>
      <c r="AG529" s="9"/>
      <c r="AH529" s="9"/>
      <c r="AI529" s="9"/>
      <c r="AJ529" s="9"/>
      <c r="AK529" s="9">
        <f t="shared" si="1088"/>
        <v>39149</v>
      </c>
      <c r="AL529" s="10">
        <f t="shared" si="1089"/>
        <v>0</v>
      </c>
      <c r="AM529" s="9"/>
      <c r="AN529" s="9"/>
      <c r="AO529" s="9"/>
      <c r="AP529" s="9"/>
      <c r="AQ529" s="9">
        <f t="shared" si="1090"/>
        <v>39149</v>
      </c>
      <c r="AR529" s="10">
        <f t="shared" si="1091"/>
        <v>0</v>
      </c>
      <c r="AS529" s="9"/>
      <c r="AT529" s="9"/>
      <c r="AU529" s="9"/>
      <c r="AV529" s="9"/>
      <c r="AW529" s="9">
        <f t="shared" si="1092"/>
        <v>39149</v>
      </c>
      <c r="AX529" s="10">
        <f t="shared" si="1093"/>
        <v>0</v>
      </c>
      <c r="AY529" s="9"/>
      <c r="AZ529" s="9"/>
      <c r="BA529" s="9"/>
      <c r="BB529" s="9"/>
      <c r="BC529" s="9">
        <f t="shared" si="1094"/>
        <v>39149</v>
      </c>
      <c r="BD529" s="10">
        <f t="shared" si="1095"/>
        <v>0</v>
      </c>
    </row>
    <row r="530" spans="1:56" ht="16.5" hidden="1" customHeight="1">
      <c r="A530" s="26" t="s">
        <v>25</v>
      </c>
      <c r="B530" s="27">
        <f>B528</f>
        <v>912</v>
      </c>
      <c r="C530" s="27" t="s">
        <v>21</v>
      </c>
      <c r="D530" s="27" t="s">
        <v>22</v>
      </c>
      <c r="E530" s="27" t="s">
        <v>47</v>
      </c>
      <c r="F530" s="27"/>
      <c r="G530" s="11">
        <f>G531</f>
        <v>24118</v>
      </c>
      <c r="H530" s="11">
        <f>H531</f>
        <v>0</v>
      </c>
      <c r="I530" s="11">
        <f t="shared" ref="I530:X531" si="1096">I531</f>
        <v>0</v>
      </c>
      <c r="J530" s="11">
        <f t="shared" si="1096"/>
        <v>0</v>
      </c>
      <c r="K530" s="11">
        <f t="shared" si="1096"/>
        <v>0</v>
      </c>
      <c r="L530" s="11">
        <f t="shared" si="1096"/>
        <v>0</v>
      </c>
      <c r="M530" s="11">
        <f t="shared" si="1096"/>
        <v>24118</v>
      </c>
      <c r="N530" s="11">
        <f t="shared" si="1096"/>
        <v>0</v>
      </c>
      <c r="O530" s="11">
        <f t="shared" si="1096"/>
        <v>0</v>
      </c>
      <c r="P530" s="11">
        <f t="shared" si="1096"/>
        <v>0</v>
      </c>
      <c r="Q530" s="11">
        <f t="shared" si="1096"/>
        <v>0</v>
      </c>
      <c r="R530" s="11">
        <f t="shared" si="1096"/>
        <v>0</v>
      </c>
      <c r="S530" s="11">
        <f t="shared" si="1096"/>
        <v>24118</v>
      </c>
      <c r="T530" s="11">
        <f t="shared" si="1096"/>
        <v>0</v>
      </c>
      <c r="U530" s="11">
        <f t="shared" si="1096"/>
        <v>0</v>
      </c>
      <c r="V530" s="11">
        <f t="shared" si="1096"/>
        <v>0</v>
      </c>
      <c r="W530" s="11">
        <f t="shared" si="1096"/>
        <v>0</v>
      </c>
      <c r="X530" s="11">
        <f t="shared" si="1096"/>
        <v>0</v>
      </c>
      <c r="Y530" s="11">
        <f t="shared" ref="U530:AJ531" si="1097">Y531</f>
        <v>24118</v>
      </c>
      <c r="Z530" s="11">
        <f t="shared" si="1097"/>
        <v>0</v>
      </c>
      <c r="AA530" s="11">
        <f t="shared" si="1097"/>
        <v>0</v>
      </c>
      <c r="AB530" s="11">
        <f t="shared" si="1097"/>
        <v>0</v>
      </c>
      <c r="AC530" s="11">
        <f t="shared" si="1097"/>
        <v>0</v>
      </c>
      <c r="AD530" s="11">
        <f t="shared" si="1097"/>
        <v>0</v>
      </c>
      <c r="AE530" s="11">
        <f t="shared" si="1097"/>
        <v>24118</v>
      </c>
      <c r="AF530" s="11">
        <f t="shared" si="1097"/>
        <v>0</v>
      </c>
      <c r="AG530" s="11">
        <f t="shared" si="1097"/>
        <v>0</v>
      </c>
      <c r="AH530" s="11">
        <f t="shared" si="1097"/>
        <v>0</v>
      </c>
      <c r="AI530" s="11">
        <f t="shared" si="1097"/>
        <v>0</v>
      </c>
      <c r="AJ530" s="11">
        <f t="shared" si="1097"/>
        <v>0</v>
      </c>
      <c r="AK530" s="11">
        <f t="shared" ref="AG530:AV531" si="1098">AK531</f>
        <v>24118</v>
      </c>
      <c r="AL530" s="11">
        <f t="shared" si="1098"/>
        <v>0</v>
      </c>
      <c r="AM530" s="11">
        <f t="shared" si="1098"/>
        <v>0</v>
      </c>
      <c r="AN530" s="11">
        <f t="shared" si="1098"/>
        <v>0</v>
      </c>
      <c r="AO530" s="11">
        <f t="shared" si="1098"/>
        <v>0</v>
      </c>
      <c r="AP530" s="11">
        <f t="shared" si="1098"/>
        <v>0</v>
      </c>
      <c r="AQ530" s="11">
        <f t="shared" si="1098"/>
        <v>24118</v>
      </c>
      <c r="AR530" s="11">
        <f t="shared" si="1098"/>
        <v>0</v>
      </c>
      <c r="AS530" s="11">
        <f t="shared" si="1098"/>
        <v>0</v>
      </c>
      <c r="AT530" s="11">
        <f t="shared" si="1098"/>
        <v>0</v>
      </c>
      <c r="AU530" s="11">
        <f t="shared" si="1098"/>
        <v>0</v>
      </c>
      <c r="AV530" s="11">
        <f t="shared" si="1098"/>
        <v>0</v>
      </c>
      <c r="AW530" s="11">
        <f t="shared" ref="AS530:BD531" si="1099">AW531</f>
        <v>24118</v>
      </c>
      <c r="AX530" s="11">
        <f t="shared" si="1099"/>
        <v>0</v>
      </c>
      <c r="AY530" s="11">
        <f t="shared" si="1099"/>
        <v>0</v>
      </c>
      <c r="AZ530" s="11">
        <f t="shared" si="1099"/>
        <v>0</v>
      </c>
      <c r="BA530" s="11">
        <f t="shared" si="1099"/>
        <v>0</v>
      </c>
      <c r="BB530" s="11">
        <f t="shared" si="1099"/>
        <v>0</v>
      </c>
      <c r="BC530" s="11">
        <f t="shared" si="1099"/>
        <v>24118</v>
      </c>
      <c r="BD530" s="11">
        <f t="shared" si="1099"/>
        <v>0</v>
      </c>
    </row>
    <row r="531" spans="1:56" ht="33.6" hidden="1">
      <c r="A531" s="26" t="s">
        <v>12</v>
      </c>
      <c r="B531" s="27">
        <f t="shared" si="1048"/>
        <v>912</v>
      </c>
      <c r="C531" s="27" t="s">
        <v>21</v>
      </c>
      <c r="D531" s="27" t="s">
        <v>22</v>
      </c>
      <c r="E531" s="27" t="s">
        <v>47</v>
      </c>
      <c r="F531" s="27" t="s">
        <v>13</v>
      </c>
      <c r="G531" s="9">
        <f>G532</f>
        <v>24118</v>
      </c>
      <c r="H531" s="9">
        <f>H532</f>
        <v>0</v>
      </c>
      <c r="I531" s="9">
        <f t="shared" si="1096"/>
        <v>0</v>
      </c>
      <c r="J531" s="9">
        <f t="shared" si="1096"/>
        <v>0</v>
      </c>
      <c r="K531" s="9">
        <f t="shared" si="1096"/>
        <v>0</v>
      </c>
      <c r="L531" s="9">
        <f t="shared" si="1096"/>
        <v>0</v>
      </c>
      <c r="M531" s="9">
        <f t="shared" si="1096"/>
        <v>24118</v>
      </c>
      <c r="N531" s="9">
        <f t="shared" si="1096"/>
        <v>0</v>
      </c>
      <c r="O531" s="9">
        <f t="shared" si="1096"/>
        <v>0</v>
      </c>
      <c r="P531" s="9">
        <f t="shared" si="1096"/>
        <v>0</v>
      </c>
      <c r="Q531" s="9">
        <f t="shared" si="1096"/>
        <v>0</v>
      </c>
      <c r="R531" s="9">
        <f t="shared" si="1096"/>
        <v>0</v>
      </c>
      <c r="S531" s="9">
        <f t="shared" si="1096"/>
        <v>24118</v>
      </c>
      <c r="T531" s="9">
        <f t="shared" si="1096"/>
        <v>0</v>
      </c>
      <c r="U531" s="9">
        <f t="shared" si="1097"/>
        <v>0</v>
      </c>
      <c r="V531" s="9">
        <f t="shared" si="1097"/>
        <v>0</v>
      </c>
      <c r="W531" s="9">
        <f t="shared" si="1097"/>
        <v>0</v>
      </c>
      <c r="X531" s="9">
        <f t="shared" si="1097"/>
        <v>0</v>
      </c>
      <c r="Y531" s="9">
        <f t="shared" si="1097"/>
        <v>24118</v>
      </c>
      <c r="Z531" s="9">
        <f t="shared" si="1097"/>
        <v>0</v>
      </c>
      <c r="AA531" s="9">
        <f t="shared" si="1097"/>
        <v>0</v>
      </c>
      <c r="AB531" s="9">
        <f t="shared" si="1097"/>
        <v>0</v>
      </c>
      <c r="AC531" s="9">
        <f t="shared" si="1097"/>
        <v>0</v>
      </c>
      <c r="AD531" s="9">
        <f t="shared" si="1097"/>
        <v>0</v>
      </c>
      <c r="AE531" s="9">
        <f t="shared" si="1097"/>
        <v>24118</v>
      </c>
      <c r="AF531" s="9">
        <f t="shared" si="1097"/>
        <v>0</v>
      </c>
      <c r="AG531" s="9">
        <f t="shared" si="1098"/>
        <v>0</v>
      </c>
      <c r="AH531" s="9">
        <f t="shared" si="1098"/>
        <v>0</v>
      </c>
      <c r="AI531" s="9">
        <f t="shared" si="1098"/>
        <v>0</v>
      </c>
      <c r="AJ531" s="9">
        <f t="shared" si="1098"/>
        <v>0</v>
      </c>
      <c r="AK531" s="9">
        <f t="shared" si="1098"/>
        <v>24118</v>
      </c>
      <c r="AL531" s="9">
        <f t="shared" si="1098"/>
        <v>0</v>
      </c>
      <c r="AM531" s="9">
        <f t="shared" si="1098"/>
        <v>0</v>
      </c>
      <c r="AN531" s="9">
        <f t="shared" si="1098"/>
        <v>0</v>
      </c>
      <c r="AO531" s="9">
        <f t="shared" si="1098"/>
        <v>0</v>
      </c>
      <c r="AP531" s="9">
        <f t="shared" si="1098"/>
        <v>0</v>
      </c>
      <c r="AQ531" s="9">
        <f t="shared" si="1098"/>
        <v>24118</v>
      </c>
      <c r="AR531" s="9">
        <f t="shared" si="1098"/>
        <v>0</v>
      </c>
      <c r="AS531" s="9">
        <f t="shared" si="1099"/>
        <v>0</v>
      </c>
      <c r="AT531" s="9">
        <f t="shared" si="1099"/>
        <v>0</v>
      </c>
      <c r="AU531" s="9">
        <f t="shared" si="1099"/>
        <v>0</v>
      </c>
      <c r="AV531" s="9">
        <f t="shared" si="1099"/>
        <v>0</v>
      </c>
      <c r="AW531" s="9">
        <f t="shared" si="1099"/>
        <v>24118</v>
      </c>
      <c r="AX531" s="9">
        <f t="shared" si="1099"/>
        <v>0</v>
      </c>
      <c r="AY531" s="9">
        <f t="shared" si="1099"/>
        <v>0</v>
      </c>
      <c r="AZ531" s="9">
        <f t="shared" si="1099"/>
        <v>0</v>
      </c>
      <c r="BA531" s="9">
        <f t="shared" si="1099"/>
        <v>0</v>
      </c>
      <c r="BB531" s="9">
        <f t="shared" si="1099"/>
        <v>0</v>
      </c>
      <c r="BC531" s="9">
        <f t="shared" si="1099"/>
        <v>24118</v>
      </c>
      <c r="BD531" s="9">
        <f t="shared" si="1099"/>
        <v>0</v>
      </c>
    </row>
    <row r="532" spans="1:56" ht="19.5" hidden="1" customHeight="1">
      <c r="A532" s="26" t="s">
        <v>14</v>
      </c>
      <c r="B532" s="27">
        <f t="shared" si="1048"/>
        <v>912</v>
      </c>
      <c r="C532" s="27" t="s">
        <v>21</v>
      </c>
      <c r="D532" s="27" t="s">
        <v>22</v>
      </c>
      <c r="E532" s="27" t="s">
        <v>47</v>
      </c>
      <c r="F532" s="9">
        <v>610</v>
      </c>
      <c r="G532" s="9">
        <f>21602+2516</f>
        <v>24118</v>
      </c>
      <c r="H532" s="9"/>
      <c r="I532" s="9"/>
      <c r="J532" s="9"/>
      <c r="K532" s="9"/>
      <c r="L532" s="9"/>
      <c r="M532" s="9">
        <f>G532+I532+J532+K532+L532</f>
        <v>24118</v>
      </c>
      <c r="N532" s="10">
        <f>H532+L532</f>
        <v>0</v>
      </c>
      <c r="O532" s="9"/>
      <c r="P532" s="9"/>
      <c r="Q532" s="9"/>
      <c r="R532" s="9"/>
      <c r="S532" s="9">
        <f>M532+O532+P532+Q532+R532</f>
        <v>24118</v>
      </c>
      <c r="T532" s="10">
        <f>N532+R532</f>
        <v>0</v>
      </c>
      <c r="U532" s="9"/>
      <c r="V532" s="9"/>
      <c r="W532" s="9"/>
      <c r="X532" s="9"/>
      <c r="Y532" s="9">
        <f>S532+U532+V532+W532+X532</f>
        <v>24118</v>
      </c>
      <c r="Z532" s="10">
        <f>T532+X532</f>
        <v>0</v>
      </c>
      <c r="AA532" s="9"/>
      <c r="AB532" s="9"/>
      <c r="AC532" s="9"/>
      <c r="AD532" s="9"/>
      <c r="AE532" s="9">
        <f>Y532+AA532+AB532+AC532+AD532</f>
        <v>24118</v>
      </c>
      <c r="AF532" s="10">
        <f>Z532+AD532</f>
        <v>0</v>
      </c>
      <c r="AG532" s="9"/>
      <c r="AH532" s="9"/>
      <c r="AI532" s="9"/>
      <c r="AJ532" s="9"/>
      <c r="AK532" s="9">
        <f>AE532+AG532+AH532+AI532+AJ532</f>
        <v>24118</v>
      </c>
      <c r="AL532" s="10">
        <f>AF532+AJ532</f>
        <v>0</v>
      </c>
      <c r="AM532" s="9"/>
      <c r="AN532" s="9"/>
      <c r="AO532" s="9"/>
      <c r="AP532" s="9"/>
      <c r="AQ532" s="9">
        <f>AK532+AM532+AN532+AO532+AP532</f>
        <v>24118</v>
      </c>
      <c r="AR532" s="10">
        <f>AL532+AP532</f>
        <v>0</v>
      </c>
      <c r="AS532" s="9"/>
      <c r="AT532" s="9"/>
      <c r="AU532" s="9"/>
      <c r="AV532" s="9"/>
      <c r="AW532" s="9">
        <f>AQ532+AS532+AT532+AU532+AV532</f>
        <v>24118</v>
      </c>
      <c r="AX532" s="10">
        <f>AR532+AV532</f>
        <v>0</v>
      </c>
      <c r="AY532" s="9"/>
      <c r="AZ532" s="9"/>
      <c r="BA532" s="9"/>
      <c r="BB532" s="9"/>
      <c r="BC532" s="9">
        <f>AW532+AY532+AZ532+BA532+BB532</f>
        <v>24118</v>
      </c>
      <c r="BD532" s="10">
        <f>AX532+BB532</f>
        <v>0</v>
      </c>
    </row>
    <row r="533" spans="1:56" ht="21" hidden="1" customHeight="1">
      <c r="A533" s="26" t="s">
        <v>26</v>
      </c>
      <c r="B533" s="27">
        <f t="shared" si="1048"/>
        <v>912</v>
      </c>
      <c r="C533" s="27" t="s">
        <v>21</v>
      </c>
      <c r="D533" s="27" t="s">
        <v>22</v>
      </c>
      <c r="E533" s="27" t="s">
        <v>48</v>
      </c>
      <c r="F533" s="27"/>
      <c r="G533" s="11">
        <f>G534</f>
        <v>101338</v>
      </c>
      <c r="H533" s="11">
        <f>H534</f>
        <v>0</v>
      </c>
      <c r="I533" s="11">
        <f t="shared" ref="I533:X534" si="1100">I534</f>
        <v>0</v>
      </c>
      <c r="J533" s="11">
        <f t="shared" si="1100"/>
        <v>0</v>
      </c>
      <c r="K533" s="11">
        <f t="shared" si="1100"/>
        <v>0</v>
      </c>
      <c r="L533" s="11">
        <f t="shared" si="1100"/>
        <v>0</v>
      </c>
      <c r="M533" s="11">
        <f t="shared" si="1100"/>
        <v>101338</v>
      </c>
      <c r="N533" s="11">
        <f t="shared" si="1100"/>
        <v>0</v>
      </c>
      <c r="O533" s="11">
        <f t="shared" si="1100"/>
        <v>0</v>
      </c>
      <c r="P533" s="11">
        <f t="shared" si="1100"/>
        <v>0</v>
      </c>
      <c r="Q533" s="11">
        <f t="shared" si="1100"/>
        <v>0</v>
      </c>
      <c r="R533" s="11">
        <f t="shared" si="1100"/>
        <v>0</v>
      </c>
      <c r="S533" s="11">
        <f t="shared" si="1100"/>
        <v>101338</v>
      </c>
      <c r="T533" s="11">
        <f t="shared" si="1100"/>
        <v>0</v>
      </c>
      <c r="U533" s="11">
        <f t="shared" si="1100"/>
        <v>0</v>
      </c>
      <c r="V533" s="11">
        <f t="shared" si="1100"/>
        <v>0</v>
      </c>
      <c r="W533" s="11">
        <f t="shared" si="1100"/>
        <v>0</v>
      </c>
      <c r="X533" s="11">
        <f t="shared" si="1100"/>
        <v>0</v>
      </c>
      <c r="Y533" s="11">
        <f t="shared" ref="U533:AJ534" si="1101">Y534</f>
        <v>101338</v>
      </c>
      <c r="Z533" s="11">
        <f t="shared" si="1101"/>
        <v>0</v>
      </c>
      <c r="AA533" s="11">
        <f t="shared" si="1101"/>
        <v>0</v>
      </c>
      <c r="AB533" s="11">
        <f t="shared" si="1101"/>
        <v>0</v>
      </c>
      <c r="AC533" s="11">
        <f t="shared" si="1101"/>
        <v>0</v>
      </c>
      <c r="AD533" s="11">
        <f t="shared" si="1101"/>
        <v>0</v>
      </c>
      <c r="AE533" s="11">
        <f t="shared" si="1101"/>
        <v>101338</v>
      </c>
      <c r="AF533" s="11">
        <f t="shared" si="1101"/>
        <v>0</v>
      </c>
      <c r="AG533" s="11">
        <f t="shared" si="1101"/>
        <v>0</v>
      </c>
      <c r="AH533" s="11">
        <f t="shared" si="1101"/>
        <v>0</v>
      </c>
      <c r="AI533" s="11">
        <f t="shared" si="1101"/>
        <v>0</v>
      </c>
      <c r="AJ533" s="11">
        <f t="shared" si="1101"/>
        <v>0</v>
      </c>
      <c r="AK533" s="11">
        <f t="shared" ref="AG533:AV534" si="1102">AK534</f>
        <v>101338</v>
      </c>
      <c r="AL533" s="11">
        <f t="shared" si="1102"/>
        <v>0</v>
      </c>
      <c r="AM533" s="11">
        <f t="shared" si="1102"/>
        <v>0</v>
      </c>
      <c r="AN533" s="11">
        <f t="shared" si="1102"/>
        <v>0</v>
      </c>
      <c r="AO533" s="11">
        <f t="shared" si="1102"/>
        <v>0</v>
      </c>
      <c r="AP533" s="11">
        <f t="shared" si="1102"/>
        <v>0</v>
      </c>
      <c r="AQ533" s="11">
        <f t="shared" si="1102"/>
        <v>101338</v>
      </c>
      <c r="AR533" s="11">
        <f t="shared" si="1102"/>
        <v>0</v>
      </c>
      <c r="AS533" s="11">
        <f t="shared" si="1102"/>
        <v>0</v>
      </c>
      <c r="AT533" s="11">
        <f t="shared" si="1102"/>
        <v>0</v>
      </c>
      <c r="AU533" s="11">
        <f t="shared" si="1102"/>
        <v>0</v>
      </c>
      <c r="AV533" s="11">
        <f t="shared" si="1102"/>
        <v>0</v>
      </c>
      <c r="AW533" s="11">
        <f t="shared" ref="AS533:BD534" si="1103">AW534</f>
        <v>101338</v>
      </c>
      <c r="AX533" s="11">
        <f t="shared" si="1103"/>
        <v>0</v>
      </c>
      <c r="AY533" s="11">
        <f t="shared" si="1103"/>
        <v>0</v>
      </c>
      <c r="AZ533" s="11">
        <f t="shared" si="1103"/>
        <v>0</v>
      </c>
      <c r="BA533" s="11">
        <f t="shared" si="1103"/>
        <v>0</v>
      </c>
      <c r="BB533" s="11">
        <f t="shared" si="1103"/>
        <v>0</v>
      </c>
      <c r="BC533" s="11">
        <f t="shared" si="1103"/>
        <v>101338</v>
      </c>
      <c r="BD533" s="11">
        <f t="shared" si="1103"/>
        <v>0</v>
      </c>
    </row>
    <row r="534" spans="1:56" ht="33.6" hidden="1">
      <c r="A534" s="26" t="s">
        <v>12</v>
      </c>
      <c r="B534" s="27">
        <f t="shared" si="1048"/>
        <v>912</v>
      </c>
      <c r="C534" s="27" t="s">
        <v>21</v>
      </c>
      <c r="D534" s="27" t="s">
        <v>22</v>
      </c>
      <c r="E534" s="27" t="s">
        <v>48</v>
      </c>
      <c r="F534" s="27" t="s">
        <v>13</v>
      </c>
      <c r="G534" s="9">
        <f>G535</f>
        <v>101338</v>
      </c>
      <c r="H534" s="9">
        <f>H535</f>
        <v>0</v>
      </c>
      <c r="I534" s="9">
        <f t="shared" si="1100"/>
        <v>0</v>
      </c>
      <c r="J534" s="9">
        <f t="shared" si="1100"/>
        <v>0</v>
      </c>
      <c r="K534" s="9">
        <f t="shared" si="1100"/>
        <v>0</v>
      </c>
      <c r="L534" s="9">
        <f t="shared" si="1100"/>
        <v>0</v>
      </c>
      <c r="M534" s="9">
        <f t="shared" si="1100"/>
        <v>101338</v>
      </c>
      <c r="N534" s="9">
        <f t="shared" si="1100"/>
        <v>0</v>
      </c>
      <c r="O534" s="9">
        <f t="shared" si="1100"/>
        <v>0</v>
      </c>
      <c r="P534" s="9">
        <f t="shared" si="1100"/>
        <v>0</v>
      </c>
      <c r="Q534" s="9">
        <f t="shared" si="1100"/>
        <v>0</v>
      </c>
      <c r="R534" s="9">
        <f t="shared" si="1100"/>
        <v>0</v>
      </c>
      <c r="S534" s="9">
        <f t="shared" si="1100"/>
        <v>101338</v>
      </c>
      <c r="T534" s="9">
        <f t="shared" si="1100"/>
        <v>0</v>
      </c>
      <c r="U534" s="9">
        <f t="shared" si="1101"/>
        <v>0</v>
      </c>
      <c r="V534" s="9">
        <f t="shared" si="1101"/>
        <v>0</v>
      </c>
      <c r="W534" s="9">
        <f t="shared" si="1101"/>
        <v>0</v>
      </c>
      <c r="X534" s="9">
        <f t="shared" si="1101"/>
        <v>0</v>
      </c>
      <c r="Y534" s="9">
        <f t="shared" si="1101"/>
        <v>101338</v>
      </c>
      <c r="Z534" s="9">
        <f t="shared" si="1101"/>
        <v>0</v>
      </c>
      <c r="AA534" s="9">
        <f t="shared" si="1101"/>
        <v>0</v>
      </c>
      <c r="AB534" s="9">
        <f t="shared" si="1101"/>
        <v>0</v>
      </c>
      <c r="AC534" s="9">
        <f t="shared" si="1101"/>
        <v>0</v>
      </c>
      <c r="AD534" s="9">
        <f t="shared" si="1101"/>
        <v>0</v>
      </c>
      <c r="AE534" s="9">
        <f t="shared" si="1101"/>
        <v>101338</v>
      </c>
      <c r="AF534" s="9">
        <f t="shared" si="1101"/>
        <v>0</v>
      </c>
      <c r="AG534" s="9">
        <f t="shared" si="1102"/>
        <v>0</v>
      </c>
      <c r="AH534" s="9">
        <f t="shared" si="1102"/>
        <v>0</v>
      </c>
      <c r="AI534" s="9">
        <f t="shared" si="1102"/>
        <v>0</v>
      </c>
      <c r="AJ534" s="9">
        <f t="shared" si="1102"/>
        <v>0</v>
      </c>
      <c r="AK534" s="9">
        <f t="shared" si="1102"/>
        <v>101338</v>
      </c>
      <c r="AL534" s="9">
        <f t="shared" si="1102"/>
        <v>0</v>
      </c>
      <c r="AM534" s="9">
        <f t="shared" si="1102"/>
        <v>0</v>
      </c>
      <c r="AN534" s="9">
        <f t="shared" si="1102"/>
        <v>0</v>
      </c>
      <c r="AO534" s="9">
        <f t="shared" si="1102"/>
        <v>0</v>
      </c>
      <c r="AP534" s="9">
        <f t="shared" si="1102"/>
        <v>0</v>
      </c>
      <c r="AQ534" s="9">
        <f t="shared" si="1102"/>
        <v>101338</v>
      </c>
      <c r="AR534" s="9">
        <f t="shared" si="1102"/>
        <v>0</v>
      </c>
      <c r="AS534" s="9">
        <f t="shared" si="1103"/>
        <v>0</v>
      </c>
      <c r="AT534" s="9">
        <f t="shared" si="1103"/>
        <v>0</v>
      </c>
      <c r="AU534" s="9">
        <f t="shared" si="1103"/>
        <v>0</v>
      </c>
      <c r="AV534" s="9">
        <f t="shared" si="1103"/>
        <v>0</v>
      </c>
      <c r="AW534" s="9">
        <f t="shared" si="1103"/>
        <v>101338</v>
      </c>
      <c r="AX534" s="9">
        <f t="shared" si="1103"/>
        <v>0</v>
      </c>
      <c r="AY534" s="9">
        <f t="shared" si="1103"/>
        <v>0</v>
      </c>
      <c r="AZ534" s="9">
        <f t="shared" si="1103"/>
        <v>0</v>
      </c>
      <c r="BA534" s="9">
        <f t="shared" si="1103"/>
        <v>0</v>
      </c>
      <c r="BB534" s="9">
        <f t="shared" si="1103"/>
        <v>0</v>
      </c>
      <c r="BC534" s="9">
        <f t="shared" si="1103"/>
        <v>101338</v>
      </c>
      <c r="BD534" s="9">
        <f t="shared" si="1103"/>
        <v>0</v>
      </c>
    </row>
    <row r="535" spans="1:56" ht="21" hidden="1" customHeight="1">
      <c r="A535" s="26" t="s">
        <v>14</v>
      </c>
      <c r="B535" s="27">
        <f t="shared" si="1048"/>
        <v>912</v>
      </c>
      <c r="C535" s="27" t="s">
        <v>21</v>
      </c>
      <c r="D535" s="27" t="s">
        <v>22</v>
      </c>
      <c r="E535" s="27" t="s">
        <v>48</v>
      </c>
      <c r="F535" s="9">
        <v>610</v>
      </c>
      <c r="G535" s="9">
        <f>89916+11422</f>
        <v>101338</v>
      </c>
      <c r="H535" s="9"/>
      <c r="I535" s="9"/>
      <c r="J535" s="9"/>
      <c r="K535" s="9"/>
      <c r="L535" s="9"/>
      <c r="M535" s="9">
        <f>G535+I535+J535+K535+L535</f>
        <v>101338</v>
      </c>
      <c r="N535" s="10">
        <f>H535+L535</f>
        <v>0</v>
      </c>
      <c r="O535" s="9"/>
      <c r="P535" s="9"/>
      <c r="Q535" s="9"/>
      <c r="R535" s="9"/>
      <c r="S535" s="9">
        <f>M535+O535+P535+Q535+R535</f>
        <v>101338</v>
      </c>
      <c r="T535" s="10">
        <f>N535+R535</f>
        <v>0</v>
      </c>
      <c r="U535" s="9"/>
      <c r="V535" s="9"/>
      <c r="W535" s="9"/>
      <c r="X535" s="9"/>
      <c r="Y535" s="9">
        <f>S535+U535+V535+W535+X535</f>
        <v>101338</v>
      </c>
      <c r="Z535" s="10">
        <f>T535+X535</f>
        <v>0</v>
      </c>
      <c r="AA535" s="9"/>
      <c r="AB535" s="9"/>
      <c r="AC535" s="9"/>
      <c r="AD535" s="9"/>
      <c r="AE535" s="9">
        <f>Y535+AA535+AB535+AC535+AD535</f>
        <v>101338</v>
      </c>
      <c r="AF535" s="10">
        <f>Z535+AD535</f>
        <v>0</v>
      </c>
      <c r="AG535" s="9"/>
      <c r="AH535" s="9"/>
      <c r="AI535" s="9"/>
      <c r="AJ535" s="9"/>
      <c r="AK535" s="9">
        <f>AE535+AG535+AH535+AI535+AJ535</f>
        <v>101338</v>
      </c>
      <c r="AL535" s="10">
        <f>AF535+AJ535</f>
        <v>0</v>
      </c>
      <c r="AM535" s="9"/>
      <c r="AN535" s="9"/>
      <c r="AO535" s="9"/>
      <c r="AP535" s="9"/>
      <c r="AQ535" s="9">
        <f>AK535+AM535+AN535+AO535+AP535</f>
        <v>101338</v>
      </c>
      <c r="AR535" s="10">
        <f>AL535+AP535</f>
        <v>0</v>
      </c>
      <c r="AS535" s="9"/>
      <c r="AT535" s="9"/>
      <c r="AU535" s="9"/>
      <c r="AV535" s="9"/>
      <c r="AW535" s="9">
        <f>AQ535+AS535+AT535+AU535+AV535</f>
        <v>101338</v>
      </c>
      <c r="AX535" s="10">
        <f>AR535+AV535</f>
        <v>0</v>
      </c>
      <c r="AY535" s="9"/>
      <c r="AZ535" s="9"/>
      <c r="BA535" s="9"/>
      <c r="BB535" s="9"/>
      <c r="BC535" s="9">
        <f>AW535+AY535+AZ535+BA535+BB535</f>
        <v>101338</v>
      </c>
      <c r="BD535" s="10">
        <f>AX535+BB535</f>
        <v>0</v>
      </c>
    </row>
    <row r="536" spans="1:56" ht="33.6" hidden="1">
      <c r="A536" s="26" t="s">
        <v>27</v>
      </c>
      <c r="B536" s="27">
        <f t="shared" si="1048"/>
        <v>912</v>
      </c>
      <c r="C536" s="27" t="s">
        <v>21</v>
      </c>
      <c r="D536" s="27" t="s">
        <v>22</v>
      </c>
      <c r="E536" s="27" t="s">
        <v>49</v>
      </c>
      <c r="F536" s="27"/>
      <c r="G536" s="11">
        <f t="shared" ref="G536:BD536" si="1104">G537</f>
        <v>122220</v>
      </c>
      <c r="H536" s="11">
        <f t="shared" si="1104"/>
        <v>0</v>
      </c>
      <c r="I536" s="11">
        <f t="shared" si="1104"/>
        <v>0</v>
      </c>
      <c r="J536" s="11">
        <f t="shared" si="1104"/>
        <v>0</v>
      </c>
      <c r="K536" s="11">
        <f t="shared" si="1104"/>
        <v>0</v>
      </c>
      <c r="L536" s="11">
        <f t="shared" si="1104"/>
        <v>0</v>
      </c>
      <c r="M536" s="11">
        <f t="shared" si="1104"/>
        <v>122220</v>
      </c>
      <c r="N536" s="11">
        <f t="shared" si="1104"/>
        <v>0</v>
      </c>
      <c r="O536" s="11">
        <f t="shared" si="1104"/>
        <v>0</v>
      </c>
      <c r="P536" s="11">
        <f t="shared" si="1104"/>
        <v>0</v>
      </c>
      <c r="Q536" s="11">
        <f t="shared" si="1104"/>
        <v>0</v>
      </c>
      <c r="R536" s="11">
        <f t="shared" si="1104"/>
        <v>0</v>
      </c>
      <c r="S536" s="11">
        <f t="shared" si="1104"/>
        <v>122220</v>
      </c>
      <c r="T536" s="11">
        <f t="shared" si="1104"/>
        <v>0</v>
      </c>
      <c r="U536" s="11">
        <f t="shared" si="1104"/>
        <v>0</v>
      </c>
      <c r="V536" s="11">
        <f t="shared" si="1104"/>
        <v>0</v>
      </c>
      <c r="W536" s="11">
        <f t="shared" si="1104"/>
        <v>0</v>
      </c>
      <c r="X536" s="11">
        <f t="shared" si="1104"/>
        <v>0</v>
      </c>
      <c r="Y536" s="11">
        <f t="shared" si="1104"/>
        <v>122220</v>
      </c>
      <c r="Z536" s="11">
        <f t="shared" si="1104"/>
        <v>0</v>
      </c>
      <c r="AA536" s="11">
        <f t="shared" si="1104"/>
        <v>0</v>
      </c>
      <c r="AB536" s="11">
        <f t="shared" si="1104"/>
        <v>0</v>
      </c>
      <c r="AC536" s="11">
        <f t="shared" si="1104"/>
        <v>0</v>
      </c>
      <c r="AD536" s="11">
        <f t="shared" si="1104"/>
        <v>0</v>
      </c>
      <c r="AE536" s="11">
        <f t="shared" si="1104"/>
        <v>122220</v>
      </c>
      <c r="AF536" s="11">
        <f t="shared" si="1104"/>
        <v>0</v>
      </c>
      <c r="AG536" s="11">
        <f t="shared" si="1104"/>
        <v>0</v>
      </c>
      <c r="AH536" s="11">
        <f t="shared" si="1104"/>
        <v>0</v>
      </c>
      <c r="AI536" s="11">
        <f t="shared" si="1104"/>
        <v>0</v>
      </c>
      <c r="AJ536" s="11">
        <f t="shared" si="1104"/>
        <v>0</v>
      </c>
      <c r="AK536" s="11">
        <f t="shared" si="1104"/>
        <v>122220</v>
      </c>
      <c r="AL536" s="11">
        <f t="shared" si="1104"/>
        <v>0</v>
      </c>
      <c r="AM536" s="11">
        <f t="shared" si="1104"/>
        <v>0</v>
      </c>
      <c r="AN536" s="11">
        <f t="shared" si="1104"/>
        <v>0</v>
      </c>
      <c r="AO536" s="11">
        <f t="shared" si="1104"/>
        <v>0</v>
      </c>
      <c r="AP536" s="11">
        <f t="shared" si="1104"/>
        <v>0</v>
      </c>
      <c r="AQ536" s="11">
        <f t="shared" si="1104"/>
        <v>122220</v>
      </c>
      <c r="AR536" s="11">
        <f t="shared" si="1104"/>
        <v>0</v>
      </c>
      <c r="AS536" s="11">
        <f t="shared" si="1104"/>
        <v>0</v>
      </c>
      <c r="AT536" s="11">
        <f t="shared" si="1104"/>
        <v>0</v>
      </c>
      <c r="AU536" s="11">
        <f t="shared" si="1104"/>
        <v>0</v>
      </c>
      <c r="AV536" s="11">
        <f t="shared" si="1104"/>
        <v>0</v>
      </c>
      <c r="AW536" s="11">
        <f t="shared" si="1104"/>
        <v>122220</v>
      </c>
      <c r="AX536" s="11">
        <f t="shared" si="1104"/>
        <v>0</v>
      </c>
      <c r="AY536" s="11">
        <f t="shared" si="1104"/>
        <v>0</v>
      </c>
      <c r="AZ536" s="11">
        <f t="shared" si="1104"/>
        <v>0</v>
      </c>
      <c r="BA536" s="11">
        <f t="shared" si="1104"/>
        <v>0</v>
      </c>
      <c r="BB536" s="11">
        <f t="shared" si="1104"/>
        <v>0</v>
      </c>
      <c r="BC536" s="11">
        <f t="shared" si="1104"/>
        <v>122220</v>
      </c>
      <c r="BD536" s="11">
        <f t="shared" si="1104"/>
        <v>0</v>
      </c>
    </row>
    <row r="537" spans="1:56" ht="33.6" hidden="1">
      <c r="A537" s="26" t="s">
        <v>12</v>
      </c>
      <c r="B537" s="27">
        <f t="shared" si="1048"/>
        <v>912</v>
      </c>
      <c r="C537" s="27" t="s">
        <v>21</v>
      </c>
      <c r="D537" s="27" t="s">
        <v>22</v>
      </c>
      <c r="E537" s="27" t="s">
        <v>49</v>
      </c>
      <c r="F537" s="27" t="s">
        <v>13</v>
      </c>
      <c r="G537" s="9">
        <f t="shared" ref="G537:H537" si="1105">G538+G539</f>
        <v>122220</v>
      </c>
      <c r="H537" s="9">
        <f t="shared" si="1105"/>
        <v>0</v>
      </c>
      <c r="I537" s="9">
        <f t="shared" ref="I537:N537" si="1106">I538+I539</f>
        <v>0</v>
      </c>
      <c r="J537" s="9">
        <f t="shared" si="1106"/>
        <v>0</v>
      </c>
      <c r="K537" s="9">
        <f t="shared" si="1106"/>
        <v>0</v>
      </c>
      <c r="L537" s="9">
        <f t="shared" si="1106"/>
        <v>0</v>
      </c>
      <c r="M537" s="9">
        <f t="shared" si="1106"/>
        <v>122220</v>
      </c>
      <c r="N537" s="9">
        <f t="shared" si="1106"/>
        <v>0</v>
      </c>
      <c r="O537" s="9">
        <f t="shared" ref="O537:T537" si="1107">O538+O539</f>
        <v>0</v>
      </c>
      <c r="P537" s="9">
        <f t="shared" si="1107"/>
        <v>0</v>
      </c>
      <c r="Q537" s="9">
        <f t="shared" si="1107"/>
        <v>0</v>
      </c>
      <c r="R537" s="9">
        <f t="shared" si="1107"/>
        <v>0</v>
      </c>
      <c r="S537" s="9">
        <f t="shared" si="1107"/>
        <v>122220</v>
      </c>
      <c r="T537" s="9">
        <f t="shared" si="1107"/>
        <v>0</v>
      </c>
      <c r="U537" s="9">
        <f t="shared" ref="U537:Z537" si="1108">U538+U539</f>
        <v>0</v>
      </c>
      <c r="V537" s="9">
        <f t="shared" si="1108"/>
        <v>0</v>
      </c>
      <c r="W537" s="9">
        <f t="shared" si="1108"/>
        <v>0</v>
      </c>
      <c r="X537" s="9">
        <f t="shared" si="1108"/>
        <v>0</v>
      </c>
      <c r="Y537" s="9">
        <f t="shared" si="1108"/>
        <v>122220</v>
      </c>
      <c r="Z537" s="9">
        <f t="shared" si="1108"/>
        <v>0</v>
      </c>
      <c r="AA537" s="9">
        <f t="shared" ref="AA537:AF537" si="1109">AA538+AA539</f>
        <v>0</v>
      </c>
      <c r="AB537" s="9">
        <f t="shared" si="1109"/>
        <v>0</v>
      </c>
      <c r="AC537" s="9">
        <f t="shared" si="1109"/>
        <v>0</v>
      </c>
      <c r="AD537" s="9">
        <f t="shared" si="1109"/>
        <v>0</v>
      </c>
      <c r="AE537" s="9">
        <f t="shared" si="1109"/>
        <v>122220</v>
      </c>
      <c r="AF537" s="9">
        <f t="shared" si="1109"/>
        <v>0</v>
      </c>
      <c r="AG537" s="9">
        <f t="shared" ref="AG537:AL537" si="1110">AG538+AG539</f>
        <v>0</v>
      </c>
      <c r="AH537" s="9">
        <f t="shared" si="1110"/>
        <v>0</v>
      </c>
      <c r="AI537" s="9">
        <f t="shared" si="1110"/>
        <v>0</v>
      </c>
      <c r="AJ537" s="9">
        <f t="shared" si="1110"/>
        <v>0</v>
      </c>
      <c r="AK537" s="9">
        <f t="shared" si="1110"/>
        <v>122220</v>
      </c>
      <c r="AL537" s="9">
        <f t="shared" si="1110"/>
        <v>0</v>
      </c>
      <c r="AM537" s="9">
        <f t="shared" ref="AM537:AR537" si="1111">AM538+AM539</f>
        <v>0</v>
      </c>
      <c r="AN537" s="9">
        <f t="shared" si="1111"/>
        <v>0</v>
      </c>
      <c r="AO537" s="9">
        <f t="shared" si="1111"/>
        <v>0</v>
      </c>
      <c r="AP537" s="9">
        <f t="shared" si="1111"/>
        <v>0</v>
      </c>
      <c r="AQ537" s="9">
        <f t="shared" si="1111"/>
        <v>122220</v>
      </c>
      <c r="AR537" s="9">
        <f t="shared" si="1111"/>
        <v>0</v>
      </c>
      <c r="AS537" s="9">
        <f t="shared" ref="AS537:AX537" si="1112">AS538+AS539</f>
        <v>0</v>
      </c>
      <c r="AT537" s="9">
        <f t="shared" si="1112"/>
        <v>0</v>
      </c>
      <c r="AU537" s="9">
        <f t="shared" si="1112"/>
        <v>0</v>
      </c>
      <c r="AV537" s="9">
        <f t="shared" si="1112"/>
        <v>0</v>
      </c>
      <c r="AW537" s="9">
        <f t="shared" si="1112"/>
        <v>122220</v>
      </c>
      <c r="AX537" s="9">
        <f t="shared" si="1112"/>
        <v>0</v>
      </c>
      <c r="AY537" s="9">
        <f t="shared" ref="AY537:BD537" si="1113">AY538+AY539</f>
        <v>0</v>
      </c>
      <c r="AZ537" s="9">
        <f t="shared" si="1113"/>
        <v>0</v>
      </c>
      <c r="BA537" s="9">
        <f t="shared" si="1113"/>
        <v>0</v>
      </c>
      <c r="BB537" s="9">
        <f t="shared" si="1113"/>
        <v>0</v>
      </c>
      <c r="BC537" s="9">
        <f t="shared" si="1113"/>
        <v>122220</v>
      </c>
      <c r="BD537" s="9">
        <f t="shared" si="1113"/>
        <v>0</v>
      </c>
    </row>
    <row r="538" spans="1:56" ht="18.75" hidden="1" customHeight="1">
      <c r="A538" s="26" t="s">
        <v>14</v>
      </c>
      <c r="B538" s="27">
        <f t="shared" si="1048"/>
        <v>912</v>
      </c>
      <c r="C538" s="27" t="s">
        <v>21</v>
      </c>
      <c r="D538" s="27" t="s">
        <v>22</v>
      </c>
      <c r="E538" s="27" t="s">
        <v>49</v>
      </c>
      <c r="F538" s="9">
        <v>610</v>
      </c>
      <c r="G538" s="9">
        <f>65396+11290</f>
        <v>76686</v>
      </c>
      <c r="H538" s="9"/>
      <c r="I538" s="9"/>
      <c r="J538" s="9"/>
      <c r="K538" s="9"/>
      <c r="L538" s="9"/>
      <c r="M538" s="9">
        <f t="shared" ref="M538:M539" si="1114">G538+I538+J538+K538+L538</f>
        <v>76686</v>
      </c>
      <c r="N538" s="10">
        <f t="shared" ref="N538:N539" si="1115">H538+L538</f>
        <v>0</v>
      </c>
      <c r="O538" s="9"/>
      <c r="P538" s="9"/>
      <c r="Q538" s="9"/>
      <c r="R538" s="9"/>
      <c r="S538" s="9">
        <f t="shared" ref="S538:S539" si="1116">M538+O538+P538+Q538+R538</f>
        <v>76686</v>
      </c>
      <c r="T538" s="10">
        <f t="shared" ref="T538:T539" si="1117">N538+R538</f>
        <v>0</v>
      </c>
      <c r="U538" s="9"/>
      <c r="V538" s="9"/>
      <c r="W538" s="9"/>
      <c r="X538" s="9"/>
      <c r="Y538" s="9">
        <f t="shared" ref="Y538:Y539" si="1118">S538+U538+V538+W538+X538</f>
        <v>76686</v>
      </c>
      <c r="Z538" s="10">
        <f t="shared" ref="Z538:Z539" si="1119">T538+X538</f>
        <v>0</v>
      </c>
      <c r="AA538" s="9"/>
      <c r="AB538" s="9"/>
      <c r="AC538" s="9"/>
      <c r="AD538" s="9"/>
      <c r="AE538" s="9">
        <f t="shared" ref="AE538:AE539" si="1120">Y538+AA538+AB538+AC538+AD538</f>
        <v>76686</v>
      </c>
      <c r="AF538" s="10">
        <f t="shared" ref="AF538:AF539" si="1121">Z538+AD538</f>
        <v>0</v>
      </c>
      <c r="AG538" s="9"/>
      <c r="AH538" s="9"/>
      <c r="AI538" s="9"/>
      <c r="AJ538" s="9"/>
      <c r="AK538" s="9">
        <f t="shared" ref="AK538:AK539" si="1122">AE538+AG538+AH538+AI538+AJ538</f>
        <v>76686</v>
      </c>
      <c r="AL538" s="10">
        <f t="shared" ref="AL538:AL539" si="1123">AF538+AJ538</f>
        <v>0</v>
      </c>
      <c r="AM538" s="9"/>
      <c r="AN538" s="9"/>
      <c r="AO538" s="9"/>
      <c r="AP538" s="9"/>
      <c r="AQ538" s="9">
        <f t="shared" ref="AQ538:AQ539" si="1124">AK538+AM538+AN538+AO538+AP538</f>
        <v>76686</v>
      </c>
      <c r="AR538" s="10">
        <f t="shared" ref="AR538:AR539" si="1125">AL538+AP538</f>
        <v>0</v>
      </c>
      <c r="AS538" s="9"/>
      <c r="AT538" s="9"/>
      <c r="AU538" s="9"/>
      <c r="AV538" s="9"/>
      <c r="AW538" s="9">
        <f t="shared" ref="AW538:AW539" si="1126">AQ538+AS538+AT538+AU538+AV538</f>
        <v>76686</v>
      </c>
      <c r="AX538" s="10">
        <f t="shared" ref="AX538:AX539" si="1127">AR538+AV538</f>
        <v>0</v>
      </c>
      <c r="AY538" s="9"/>
      <c r="AZ538" s="9"/>
      <c r="BA538" s="9"/>
      <c r="BB538" s="9"/>
      <c r="BC538" s="9">
        <f t="shared" ref="BC538:BC539" si="1128">AW538+AY538+AZ538+BA538+BB538</f>
        <v>76686</v>
      </c>
      <c r="BD538" s="10">
        <f t="shared" ref="BD538:BD539" si="1129">AX538+BB538</f>
        <v>0</v>
      </c>
    </row>
    <row r="539" spans="1:56" ht="23.25" hidden="1" customHeight="1">
      <c r="A539" s="26" t="s">
        <v>24</v>
      </c>
      <c r="B539" s="27">
        <f>B538</f>
        <v>912</v>
      </c>
      <c r="C539" s="27" t="s">
        <v>21</v>
      </c>
      <c r="D539" s="27" t="s">
        <v>22</v>
      </c>
      <c r="E539" s="27" t="s">
        <v>49</v>
      </c>
      <c r="F539" s="9">
        <v>620</v>
      </c>
      <c r="G539" s="9">
        <f>37274+8260</f>
        <v>45534</v>
      </c>
      <c r="H539" s="9"/>
      <c r="I539" s="9"/>
      <c r="J539" s="9"/>
      <c r="K539" s="9"/>
      <c r="L539" s="9"/>
      <c r="M539" s="9">
        <f t="shared" si="1114"/>
        <v>45534</v>
      </c>
      <c r="N539" s="10">
        <f t="shared" si="1115"/>
        <v>0</v>
      </c>
      <c r="O539" s="9"/>
      <c r="P539" s="9"/>
      <c r="Q539" s="9"/>
      <c r="R539" s="9"/>
      <c r="S539" s="9">
        <f t="shared" si="1116"/>
        <v>45534</v>
      </c>
      <c r="T539" s="10">
        <f t="shared" si="1117"/>
        <v>0</v>
      </c>
      <c r="U539" s="9"/>
      <c r="V539" s="9"/>
      <c r="W539" s="9"/>
      <c r="X539" s="9"/>
      <c r="Y539" s="9">
        <f t="shared" si="1118"/>
        <v>45534</v>
      </c>
      <c r="Z539" s="10">
        <f t="shared" si="1119"/>
        <v>0</v>
      </c>
      <c r="AA539" s="9"/>
      <c r="AB539" s="9"/>
      <c r="AC539" s="9"/>
      <c r="AD539" s="9"/>
      <c r="AE539" s="9">
        <f t="shared" si="1120"/>
        <v>45534</v>
      </c>
      <c r="AF539" s="10">
        <f t="shared" si="1121"/>
        <v>0</v>
      </c>
      <c r="AG539" s="9"/>
      <c r="AH539" s="9"/>
      <c r="AI539" s="9"/>
      <c r="AJ539" s="9"/>
      <c r="AK539" s="9">
        <f t="shared" si="1122"/>
        <v>45534</v>
      </c>
      <c r="AL539" s="10">
        <f t="shared" si="1123"/>
        <v>0</v>
      </c>
      <c r="AM539" s="9"/>
      <c r="AN539" s="9"/>
      <c r="AO539" s="9"/>
      <c r="AP539" s="9"/>
      <c r="AQ539" s="9">
        <f t="shared" si="1124"/>
        <v>45534</v>
      </c>
      <c r="AR539" s="10">
        <f t="shared" si="1125"/>
        <v>0</v>
      </c>
      <c r="AS539" s="9"/>
      <c r="AT539" s="9"/>
      <c r="AU539" s="9"/>
      <c r="AV539" s="9"/>
      <c r="AW539" s="9">
        <f t="shared" si="1126"/>
        <v>45534</v>
      </c>
      <c r="AX539" s="10">
        <f t="shared" si="1127"/>
        <v>0</v>
      </c>
      <c r="AY539" s="9"/>
      <c r="AZ539" s="9"/>
      <c r="BA539" s="9"/>
      <c r="BB539" s="9"/>
      <c r="BC539" s="9">
        <f t="shared" si="1128"/>
        <v>45534</v>
      </c>
      <c r="BD539" s="10">
        <f t="shared" si="1129"/>
        <v>0</v>
      </c>
    </row>
    <row r="540" spans="1:56" ht="20.25" hidden="1" customHeight="1">
      <c r="A540" s="26" t="s">
        <v>15</v>
      </c>
      <c r="B540" s="27">
        <f>B538</f>
        <v>912</v>
      </c>
      <c r="C540" s="27" t="s">
        <v>21</v>
      </c>
      <c r="D540" s="27" t="s">
        <v>22</v>
      </c>
      <c r="E540" s="27" t="s">
        <v>42</v>
      </c>
      <c r="F540" s="27"/>
      <c r="G540" s="18">
        <f t="shared" ref="G540:H540" si="1130">G544+G548+G551+G554+G541</f>
        <v>7050</v>
      </c>
      <c r="H540" s="18">
        <f t="shared" si="1130"/>
        <v>0</v>
      </c>
      <c r="I540" s="18">
        <f t="shared" ref="I540:N540" si="1131">I544+I548+I551+I554+I541</f>
        <v>0</v>
      </c>
      <c r="J540" s="18">
        <f t="shared" si="1131"/>
        <v>0</v>
      </c>
      <c r="K540" s="18">
        <f t="shared" si="1131"/>
        <v>0</v>
      </c>
      <c r="L540" s="18">
        <f t="shared" si="1131"/>
        <v>0</v>
      </c>
      <c r="M540" s="18">
        <f t="shared" si="1131"/>
        <v>7050</v>
      </c>
      <c r="N540" s="18">
        <f t="shared" si="1131"/>
        <v>0</v>
      </c>
      <c r="O540" s="18">
        <f t="shared" ref="O540:T540" si="1132">O544+O548+O551+O554+O541</f>
        <v>0</v>
      </c>
      <c r="P540" s="18">
        <f t="shared" si="1132"/>
        <v>0</v>
      </c>
      <c r="Q540" s="18">
        <f t="shared" si="1132"/>
        <v>0</v>
      </c>
      <c r="R540" s="18">
        <f t="shared" si="1132"/>
        <v>0</v>
      </c>
      <c r="S540" s="18">
        <f t="shared" si="1132"/>
        <v>7050</v>
      </c>
      <c r="T540" s="18">
        <f t="shared" si="1132"/>
        <v>0</v>
      </c>
      <c r="U540" s="18">
        <f t="shared" ref="U540:Z540" si="1133">U544+U548+U551+U554+U541</f>
        <v>0</v>
      </c>
      <c r="V540" s="18">
        <f t="shared" si="1133"/>
        <v>0</v>
      </c>
      <c r="W540" s="18">
        <f t="shared" si="1133"/>
        <v>0</v>
      </c>
      <c r="X540" s="18">
        <f t="shared" si="1133"/>
        <v>0</v>
      </c>
      <c r="Y540" s="18">
        <f t="shared" si="1133"/>
        <v>7050</v>
      </c>
      <c r="Z540" s="18">
        <f t="shared" si="1133"/>
        <v>0</v>
      </c>
      <c r="AA540" s="18">
        <f t="shared" ref="AA540:AF540" si="1134">AA544+AA548+AA551+AA554+AA541</f>
        <v>0</v>
      </c>
      <c r="AB540" s="18">
        <f t="shared" si="1134"/>
        <v>0</v>
      </c>
      <c r="AC540" s="18">
        <f t="shared" si="1134"/>
        <v>0</v>
      </c>
      <c r="AD540" s="18">
        <f t="shared" si="1134"/>
        <v>0</v>
      </c>
      <c r="AE540" s="18">
        <f t="shared" si="1134"/>
        <v>7050</v>
      </c>
      <c r="AF540" s="18">
        <f t="shared" si="1134"/>
        <v>0</v>
      </c>
      <c r="AG540" s="18">
        <f t="shared" ref="AG540:AL540" si="1135">AG544+AG548+AG551+AG554+AG541</f>
        <v>0</v>
      </c>
      <c r="AH540" s="18">
        <f t="shared" si="1135"/>
        <v>0</v>
      </c>
      <c r="AI540" s="18">
        <f t="shared" si="1135"/>
        <v>0</v>
      </c>
      <c r="AJ540" s="18">
        <f t="shared" si="1135"/>
        <v>0</v>
      </c>
      <c r="AK540" s="18">
        <f t="shared" si="1135"/>
        <v>7050</v>
      </c>
      <c r="AL540" s="18">
        <f t="shared" si="1135"/>
        <v>0</v>
      </c>
      <c r="AM540" s="18">
        <f t="shared" ref="AM540:AR540" si="1136">AM544+AM548+AM551+AM554+AM541</f>
        <v>0</v>
      </c>
      <c r="AN540" s="18">
        <f t="shared" si="1136"/>
        <v>0</v>
      </c>
      <c r="AO540" s="18">
        <f t="shared" si="1136"/>
        <v>0</v>
      </c>
      <c r="AP540" s="18">
        <f t="shared" si="1136"/>
        <v>0</v>
      </c>
      <c r="AQ540" s="18">
        <f t="shared" si="1136"/>
        <v>7050</v>
      </c>
      <c r="AR540" s="18">
        <f t="shared" si="1136"/>
        <v>0</v>
      </c>
      <c r="AS540" s="18">
        <f t="shared" ref="AS540:AX540" si="1137">AS544+AS548+AS551+AS554+AS541</f>
        <v>0</v>
      </c>
      <c r="AT540" s="18">
        <f t="shared" si="1137"/>
        <v>0</v>
      </c>
      <c r="AU540" s="18">
        <f t="shared" si="1137"/>
        <v>0</v>
      </c>
      <c r="AV540" s="18">
        <f t="shared" si="1137"/>
        <v>0</v>
      </c>
      <c r="AW540" s="18">
        <f t="shared" si="1137"/>
        <v>7050</v>
      </c>
      <c r="AX540" s="18">
        <f t="shared" si="1137"/>
        <v>0</v>
      </c>
      <c r="AY540" s="18">
        <f t="shared" ref="AY540:BD540" si="1138">AY544+AY548+AY551+AY554+AY541</f>
        <v>0</v>
      </c>
      <c r="AZ540" s="18">
        <f t="shared" si="1138"/>
        <v>992</v>
      </c>
      <c r="BA540" s="18">
        <f t="shared" si="1138"/>
        <v>0</v>
      </c>
      <c r="BB540" s="18">
        <f t="shared" si="1138"/>
        <v>0</v>
      </c>
      <c r="BC540" s="18">
        <f t="shared" si="1138"/>
        <v>8042</v>
      </c>
      <c r="BD540" s="18">
        <f t="shared" si="1138"/>
        <v>0</v>
      </c>
    </row>
    <row r="541" spans="1:56" ht="19.5" hidden="1" customHeight="1">
      <c r="A541" s="26" t="s">
        <v>432</v>
      </c>
      <c r="B541" s="27">
        <f>B539</f>
        <v>912</v>
      </c>
      <c r="C541" s="27" t="s">
        <v>21</v>
      </c>
      <c r="D541" s="27" t="s">
        <v>22</v>
      </c>
      <c r="E541" s="27" t="s">
        <v>431</v>
      </c>
      <c r="F541" s="27"/>
      <c r="G541" s="18">
        <f>G542</f>
        <v>12</v>
      </c>
      <c r="H541" s="18">
        <f>H542</f>
        <v>0</v>
      </c>
      <c r="I541" s="18">
        <f t="shared" ref="I541:X542" si="1139">I542</f>
        <v>0</v>
      </c>
      <c r="J541" s="18">
        <f t="shared" si="1139"/>
        <v>0</v>
      </c>
      <c r="K541" s="18">
        <f t="shared" si="1139"/>
        <v>0</v>
      </c>
      <c r="L541" s="18">
        <f t="shared" si="1139"/>
        <v>0</v>
      </c>
      <c r="M541" s="18">
        <f t="shared" si="1139"/>
        <v>12</v>
      </c>
      <c r="N541" s="18">
        <f t="shared" si="1139"/>
        <v>0</v>
      </c>
      <c r="O541" s="18">
        <f t="shared" si="1139"/>
        <v>0</v>
      </c>
      <c r="P541" s="18">
        <f t="shared" si="1139"/>
        <v>0</v>
      </c>
      <c r="Q541" s="18">
        <f t="shared" si="1139"/>
        <v>0</v>
      </c>
      <c r="R541" s="18">
        <f t="shared" si="1139"/>
        <v>0</v>
      </c>
      <c r="S541" s="18">
        <f t="shared" si="1139"/>
        <v>12</v>
      </c>
      <c r="T541" s="18">
        <f t="shared" si="1139"/>
        <v>0</v>
      </c>
      <c r="U541" s="18">
        <f t="shared" si="1139"/>
        <v>0</v>
      </c>
      <c r="V541" s="18">
        <f t="shared" si="1139"/>
        <v>0</v>
      </c>
      <c r="W541" s="18">
        <f t="shared" si="1139"/>
        <v>0</v>
      </c>
      <c r="X541" s="18">
        <f t="shared" si="1139"/>
        <v>0</v>
      </c>
      <c r="Y541" s="18">
        <f t="shared" ref="U541:AJ542" si="1140">Y542</f>
        <v>12</v>
      </c>
      <c r="Z541" s="18">
        <f t="shared" si="1140"/>
        <v>0</v>
      </c>
      <c r="AA541" s="18">
        <f t="shared" si="1140"/>
        <v>0</v>
      </c>
      <c r="AB541" s="18">
        <f t="shared" si="1140"/>
        <v>0</v>
      </c>
      <c r="AC541" s="18">
        <f t="shared" si="1140"/>
        <v>0</v>
      </c>
      <c r="AD541" s="18">
        <f t="shared" si="1140"/>
        <v>0</v>
      </c>
      <c r="AE541" s="18">
        <f t="shared" si="1140"/>
        <v>12</v>
      </c>
      <c r="AF541" s="18">
        <f t="shared" si="1140"/>
        <v>0</v>
      </c>
      <c r="AG541" s="18">
        <f t="shared" si="1140"/>
        <v>0</v>
      </c>
      <c r="AH541" s="18">
        <f t="shared" si="1140"/>
        <v>0</v>
      </c>
      <c r="AI541" s="18">
        <f t="shared" si="1140"/>
        <v>0</v>
      </c>
      <c r="AJ541" s="18">
        <f t="shared" si="1140"/>
        <v>0</v>
      </c>
      <c r="AK541" s="18">
        <f t="shared" ref="AG541:AV542" si="1141">AK542</f>
        <v>12</v>
      </c>
      <c r="AL541" s="18">
        <f t="shared" si="1141"/>
        <v>0</v>
      </c>
      <c r="AM541" s="18">
        <f t="shared" si="1141"/>
        <v>0</v>
      </c>
      <c r="AN541" s="18">
        <f t="shared" si="1141"/>
        <v>0</v>
      </c>
      <c r="AO541" s="18">
        <f t="shared" si="1141"/>
        <v>0</v>
      </c>
      <c r="AP541" s="18">
        <f t="shared" si="1141"/>
        <v>0</v>
      </c>
      <c r="AQ541" s="18">
        <f t="shared" si="1141"/>
        <v>12</v>
      </c>
      <c r="AR541" s="18">
        <f t="shared" si="1141"/>
        <v>0</v>
      </c>
      <c r="AS541" s="18">
        <f t="shared" si="1141"/>
        <v>0</v>
      </c>
      <c r="AT541" s="18">
        <f t="shared" si="1141"/>
        <v>0</v>
      </c>
      <c r="AU541" s="18">
        <f t="shared" si="1141"/>
        <v>0</v>
      </c>
      <c r="AV541" s="18">
        <f t="shared" si="1141"/>
        <v>0</v>
      </c>
      <c r="AW541" s="18">
        <f t="shared" ref="AS541:BD542" si="1142">AW542</f>
        <v>12</v>
      </c>
      <c r="AX541" s="18">
        <f t="shared" si="1142"/>
        <v>0</v>
      </c>
      <c r="AY541" s="18">
        <f t="shared" si="1142"/>
        <v>0</v>
      </c>
      <c r="AZ541" s="18">
        <f t="shared" si="1142"/>
        <v>0</v>
      </c>
      <c r="BA541" s="18">
        <f t="shared" si="1142"/>
        <v>0</v>
      </c>
      <c r="BB541" s="18">
        <f t="shared" si="1142"/>
        <v>0</v>
      </c>
      <c r="BC541" s="18">
        <f t="shared" si="1142"/>
        <v>12</v>
      </c>
      <c r="BD541" s="18">
        <f t="shared" si="1142"/>
        <v>0</v>
      </c>
    </row>
    <row r="542" spans="1:56" ht="33.6" hidden="1">
      <c r="A542" s="26" t="s">
        <v>12</v>
      </c>
      <c r="B542" s="27">
        <f>B540</f>
        <v>912</v>
      </c>
      <c r="C542" s="27" t="s">
        <v>21</v>
      </c>
      <c r="D542" s="27" t="s">
        <v>22</v>
      </c>
      <c r="E542" s="27" t="s">
        <v>431</v>
      </c>
      <c r="F542" s="27" t="s">
        <v>13</v>
      </c>
      <c r="G542" s="18">
        <f>G543</f>
        <v>12</v>
      </c>
      <c r="H542" s="18">
        <f>H543</f>
        <v>0</v>
      </c>
      <c r="I542" s="18">
        <f t="shared" si="1139"/>
        <v>0</v>
      </c>
      <c r="J542" s="18">
        <f t="shared" si="1139"/>
        <v>0</v>
      </c>
      <c r="K542" s="18">
        <f t="shared" si="1139"/>
        <v>0</v>
      </c>
      <c r="L542" s="18">
        <f t="shared" si="1139"/>
        <v>0</v>
      </c>
      <c r="M542" s="18">
        <f t="shared" si="1139"/>
        <v>12</v>
      </c>
      <c r="N542" s="18">
        <f t="shared" si="1139"/>
        <v>0</v>
      </c>
      <c r="O542" s="18">
        <f t="shared" si="1139"/>
        <v>0</v>
      </c>
      <c r="P542" s="18">
        <f t="shared" si="1139"/>
        <v>0</v>
      </c>
      <c r="Q542" s="18">
        <f t="shared" si="1139"/>
        <v>0</v>
      </c>
      <c r="R542" s="18">
        <f t="shared" si="1139"/>
        <v>0</v>
      </c>
      <c r="S542" s="18">
        <f t="shared" si="1139"/>
        <v>12</v>
      </c>
      <c r="T542" s="18">
        <f t="shared" si="1139"/>
        <v>0</v>
      </c>
      <c r="U542" s="18">
        <f t="shared" si="1140"/>
        <v>0</v>
      </c>
      <c r="V542" s="18">
        <f t="shared" si="1140"/>
        <v>0</v>
      </c>
      <c r="W542" s="18">
        <f t="shared" si="1140"/>
        <v>0</v>
      </c>
      <c r="X542" s="18">
        <f t="shared" si="1140"/>
        <v>0</v>
      </c>
      <c r="Y542" s="18">
        <f t="shared" si="1140"/>
        <v>12</v>
      </c>
      <c r="Z542" s="18">
        <f t="shared" si="1140"/>
        <v>0</v>
      </c>
      <c r="AA542" s="18">
        <f t="shared" si="1140"/>
        <v>0</v>
      </c>
      <c r="AB542" s="18">
        <f t="shared" si="1140"/>
        <v>0</v>
      </c>
      <c r="AC542" s="18">
        <f t="shared" si="1140"/>
        <v>0</v>
      </c>
      <c r="AD542" s="18">
        <f t="shared" si="1140"/>
        <v>0</v>
      </c>
      <c r="AE542" s="18">
        <f t="shared" si="1140"/>
        <v>12</v>
      </c>
      <c r="AF542" s="18">
        <f t="shared" si="1140"/>
        <v>0</v>
      </c>
      <c r="AG542" s="18">
        <f t="shared" si="1141"/>
        <v>0</v>
      </c>
      <c r="AH542" s="18">
        <f t="shared" si="1141"/>
        <v>0</v>
      </c>
      <c r="AI542" s="18">
        <f t="shared" si="1141"/>
        <v>0</v>
      </c>
      <c r="AJ542" s="18">
        <f t="shared" si="1141"/>
        <v>0</v>
      </c>
      <c r="AK542" s="18">
        <f t="shared" si="1141"/>
        <v>12</v>
      </c>
      <c r="AL542" s="18">
        <f t="shared" si="1141"/>
        <v>0</v>
      </c>
      <c r="AM542" s="18">
        <f t="shared" si="1141"/>
        <v>0</v>
      </c>
      <c r="AN542" s="18">
        <f t="shared" si="1141"/>
        <v>0</v>
      </c>
      <c r="AO542" s="18">
        <f t="shared" si="1141"/>
        <v>0</v>
      </c>
      <c r="AP542" s="18">
        <f t="shared" si="1141"/>
        <v>0</v>
      </c>
      <c r="AQ542" s="18">
        <f t="shared" si="1141"/>
        <v>12</v>
      </c>
      <c r="AR542" s="18">
        <f t="shared" si="1141"/>
        <v>0</v>
      </c>
      <c r="AS542" s="18">
        <f t="shared" si="1142"/>
        <v>0</v>
      </c>
      <c r="AT542" s="18">
        <f t="shared" si="1142"/>
        <v>0</v>
      </c>
      <c r="AU542" s="18">
        <f t="shared" si="1142"/>
        <v>0</v>
      </c>
      <c r="AV542" s="18">
        <f t="shared" si="1142"/>
        <v>0</v>
      </c>
      <c r="AW542" s="18">
        <f t="shared" si="1142"/>
        <v>12</v>
      </c>
      <c r="AX542" s="18">
        <f t="shared" si="1142"/>
        <v>0</v>
      </c>
      <c r="AY542" s="18">
        <f t="shared" si="1142"/>
        <v>0</v>
      </c>
      <c r="AZ542" s="18">
        <f t="shared" si="1142"/>
        <v>0</v>
      </c>
      <c r="BA542" s="18">
        <f t="shared" si="1142"/>
        <v>0</v>
      </c>
      <c r="BB542" s="18">
        <f t="shared" si="1142"/>
        <v>0</v>
      </c>
      <c r="BC542" s="18">
        <f t="shared" si="1142"/>
        <v>12</v>
      </c>
      <c r="BD542" s="18">
        <f t="shared" si="1142"/>
        <v>0</v>
      </c>
    </row>
    <row r="543" spans="1:56" ht="23.25" hidden="1" customHeight="1">
      <c r="A543" s="26" t="s">
        <v>24</v>
      </c>
      <c r="B543" s="27">
        <v>912</v>
      </c>
      <c r="C543" s="27" t="s">
        <v>21</v>
      </c>
      <c r="D543" s="27" t="s">
        <v>22</v>
      </c>
      <c r="E543" s="27" t="s">
        <v>431</v>
      </c>
      <c r="F543" s="27" t="s">
        <v>36</v>
      </c>
      <c r="G543" s="9">
        <v>12</v>
      </c>
      <c r="H543" s="9"/>
      <c r="I543" s="9"/>
      <c r="J543" s="9"/>
      <c r="K543" s="9"/>
      <c r="L543" s="9"/>
      <c r="M543" s="9">
        <f>G543+I543+J543+K543+L543</f>
        <v>12</v>
      </c>
      <c r="N543" s="10">
        <f>H543+L543</f>
        <v>0</v>
      </c>
      <c r="O543" s="9"/>
      <c r="P543" s="9"/>
      <c r="Q543" s="9"/>
      <c r="R543" s="9"/>
      <c r="S543" s="9">
        <f>M543+O543+P543+Q543+R543</f>
        <v>12</v>
      </c>
      <c r="T543" s="10">
        <f>N543+R543</f>
        <v>0</v>
      </c>
      <c r="U543" s="9"/>
      <c r="V543" s="9"/>
      <c r="W543" s="9"/>
      <c r="X543" s="9"/>
      <c r="Y543" s="9">
        <f>S543+U543+V543+W543+X543</f>
        <v>12</v>
      </c>
      <c r="Z543" s="10">
        <f>T543+X543</f>
        <v>0</v>
      </c>
      <c r="AA543" s="9"/>
      <c r="AB543" s="9"/>
      <c r="AC543" s="9"/>
      <c r="AD543" s="9"/>
      <c r="AE543" s="9">
        <f>Y543+AA543+AB543+AC543+AD543</f>
        <v>12</v>
      </c>
      <c r="AF543" s="10">
        <f>Z543+AD543</f>
        <v>0</v>
      </c>
      <c r="AG543" s="9"/>
      <c r="AH543" s="9"/>
      <c r="AI543" s="9"/>
      <c r="AJ543" s="9"/>
      <c r="AK543" s="9">
        <f>AE543+AG543+AH543+AI543+AJ543</f>
        <v>12</v>
      </c>
      <c r="AL543" s="10">
        <f>AF543+AJ543</f>
        <v>0</v>
      </c>
      <c r="AM543" s="9"/>
      <c r="AN543" s="9"/>
      <c r="AO543" s="9"/>
      <c r="AP543" s="9"/>
      <c r="AQ543" s="9">
        <f>AK543+AM543+AN543+AO543+AP543</f>
        <v>12</v>
      </c>
      <c r="AR543" s="10">
        <f>AL543+AP543</f>
        <v>0</v>
      </c>
      <c r="AS543" s="9"/>
      <c r="AT543" s="9"/>
      <c r="AU543" s="9"/>
      <c r="AV543" s="9"/>
      <c r="AW543" s="9">
        <f>AQ543+AS543+AT543+AU543+AV543</f>
        <v>12</v>
      </c>
      <c r="AX543" s="10">
        <f>AR543+AV543</f>
        <v>0</v>
      </c>
      <c r="AY543" s="9"/>
      <c r="AZ543" s="9"/>
      <c r="BA543" s="9"/>
      <c r="BB543" s="9"/>
      <c r="BC543" s="9">
        <f>AW543+AY543+AZ543+BA543+BB543</f>
        <v>12</v>
      </c>
      <c r="BD543" s="10">
        <f>AX543+BB543</f>
        <v>0</v>
      </c>
    </row>
    <row r="544" spans="1:56" ht="19.5" hidden="1" customHeight="1">
      <c r="A544" s="26" t="s">
        <v>23</v>
      </c>
      <c r="B544" s="27">
        <f>B540</f>
        <v>912</v>
      </c>
      <c r="C544" s="27" t="s">
        <v>21</v>
      </c>
      <c r="D544" s="27" t="s">
        <v>22</v>
      </c>
      <c r="E544" s="27" t="s">
        <v>50</v>
      </c>
      <c r="F544" s="27"/>
      <c r="G544" s="11">
        <f t="shared" ref="G544:BD544" si="1143">G545</f>
        <v>5064</v>
      </c>
      <c r="H544" s="11">
        <f t="shared" si="1143"/>
        <v>0</v>
      </c>
      <c r="I544" s="11">
        <f t="shared" si="1143"/>
        <v>0</v>
      </c>
      <c r="J544" s="11">
        <f t="shared" si="1143"/>
        <v>0</v>
      </c>
      <c r="K544" s="11">
        <f t="shared" si="1143"/>
        <v>0</v>
      </c>
      <c r="L544" s="11">
        <f t="shared" si="1143"/>
        <v>0</v>
      </c>
      <c r="M544" s="11">
        <f t="shared" si="1143"/>
        <v>5064</v>
      </c>
      <c r="N544" s="11">
        <f t="shared" si="1143"/>
        <v>0</v>
      </c>
      <c r="O544" s="11">
        <f t="shared" si="1143"/>
        <v>0</v>
      </c>
      <c r="P544" s="11">
        <f t="shared" si="1143"/>
        <v>0</v>
      </c>
      <c r="Q544" s="11">
        <f t="shared" si="1143"/>
        <v>0</v>
      </c>
      <c r="R544" s="11">
        <f t="shared" si="1143"/>
        <v>0</v>
      </c>
      <c r="S544" s="11">
        <f t="shared" si="1143"/>
        <v>5064</v>
      </c>
      <c r="T544" s="11">
        <f t="shared" si="1143"/>
        <v>0</v>
      </c>
      <c r="U544" s="11">
        <f t="shared" si="1143"/>
        <v>0</v>
      </c>
      <c r="V544" s="11">
        <f t="shared" si="1143"/>
        <v>0</v>
      </c>
      <c r="W544" s="11">
        <f t="shared" si="1143"/>
        <v>0</v>
      </c>
      <c r="X544" s="11">
        <f t="shared" si="1143"/>
        <v>0</v>
      </c>
      <c r="Y544" s="11">
        <f t="shared" si="1143"/>
        <v>5064</v>
      </c>
      <c r="Z544" s="11">
        <f t="shared" si="1143"/>
        <v>0</v>
      </c>
      <c r="AA544" s="11">
        <f t="shared" si="1143"/>
        <v>0</v>
      </c>
      <c r="AB544" s="11">
        <f t="shared" si="1143"/>
        <v>0</v>
      </c>
      <c r="AC544" s="11">
        <f t="shared" si="1143"/>
        <v>0</v>
      </c>
      <c r="AD544" s="11">
        <f t="shared" si="1143"/>
        <v>0</v>
      </c>
      <c r="AE544" s="11">
        <f t="shared" si="1143"/>
        <v>5064</v>
      </c>
      <c r="AF544" s="11">
        <f t="shared" si="1143"/>
        <v>0</v>
      </c>
      <c r="AG544" s="11">
        <f t="shared" si="1143"/>
        <v>0</v>
      </c>
      <c r="AH544" s="11">
        <f t="shared" si="1143"/>
        <v>0</v>
      </c>
      <c r="AI544" s="11">
        <f t="shared" si="1143"/>
        <v>0</v>
      </c>
      <c r="AJ544" s="11">
        <f t="shared" si="1143"/>
        <v>0</v>
      </c>
      <c r="AK544" s="11">
        <f t="shared" si="1143"/>
        <v>5064</v>
      </c>
      <c r="AL544" s="11">
        <f t="shared" si="1143"/>
        <v>0</v>
      </c>
      <c r="AM544" s="11">
        <f t="shared" si="1143"/>
        <v>0</v>
      </c>
      <c r="AN544" s="11">
        <f t="shared" si="1143"/>
        <v>0</v>
      </c>
      <c r="AO544" s="11">
        <f t="shared" si="1143"/>
        <v>0</v>
      </c>
      <c r="AP544" s="11">
        <f t="shared" si="1143"/>
        <v>0</v>
      </c>
      <c r="AQ544" s="11">
        <f t="shared" si="1143"/>
        <v>5064</v>
      </c>
      <c r="AR544" s="11">
        <f t="shared" si="1143"/>
        <v>0</v>
      </c>
      <c r="AS544" s="11">
        <f t="shared" si="1143"/>
        <v>0</v>
      </c>
      <c r="AT544" s="11">
        <f t="shared" si="1143"/>
        <v>0</v>
      </c>
      <c r="AU544" s="11">
        <f t="shared" si="1143"/>
        <v>0</v>
      </c>
      <c r="AV544" s="11">
        <f t="shared" si="1143"/>
        <v>0</v>
      </c>
      <c r="AW544" s="11">
        <f t="shared" si="1143"/>
        <v>5064</v>
      </c>
      <c r="AX544" s="11">
        <f t="shared" si="1143"/>
        <v>0</v>
      </c>
      <c r="AY544" s="11">
        <f t="shared" si="1143"/>
        <v>0</v>
      </c>
      <c r="AZ544" s="11">
        <f t="shared" si="1143"/>
        <v>0</v>
      </c>
      <c r="BA544" s="11">
        <f t="shared" si="1143"/>
        <v>0</v>
      </c>
      <c r="BB544" s="11">
        <f t="shared" si="1143"/>
        <v>0</v>
      </c>
      <c r="BC544" s="11">
        <f t="shared" si="1143"/>
        <v>5064</v>
      </c>
      <c r="BD544" s="11">
        <f t="shared" si="1143"/>
        <v>0</v>
      </c>
    </row>
    <row r="545" spans="1:56" ht="33.6" hidden="1">
      <c r="A545" s="26" t="s">
        <v>12</v>
      </c>
      <c r="B545" s="27">
        <f t="shared" si="1048"/>
        <v>912</v>
      </c>
      <c r="C545" s="27" t="s">
        <v>21</v>
      </c>
      <c r="D545" s="27" t="s">
        <v>22</v>
      </c>
      <c r="E545" s="27" t="s">
        <v>50</v>
      </c>
      <c r="F545" s="27" t="s">
        <v>13</v>
      </c>
      <c r="G545" s="9">
        <f t="shared" ref="G545:H545" si="1144">G546+G547</f>
        <v>5064</v>
      </c>
      <c r="H545" s="9">
        <f t="shared" si="1144"/>
        <v>0</v>
      </c>
      <c r="I545" s="9">
        <f t="shared" ref="I545:N545" si="1145">I546+I547</f>
        <v>0</v>
      </c>
      <c r="J545" s="9">
        <f t="shared" si="1145"/>
        <v>0</v>
      </c>
      <c r="K545" s="9">
        <f t="shared" si="1145"/>
        <v>0</v>
      </c>
      <c r="L545" s="9">
        <f t="shared" si="1145"/>
        <v>0</v>
      </c>
      <c r="M545" s="9">
        <f t="shared" si="1145"/>
        <v>5064</v>
      </c>
      <c r="N545" s="9">
        <f t="shared" si="1145"/>
        <v>0</v>
      </c>
      <c r="O545" s="9">
        <f t="shared" ref="O545:T545" si="1146">O546+O547</f>
        <v>0</v>
      </c>
      <c r="P545" s="9">
        <f t="shared" si="1146"/>
        <v>0</v>
      </c>
      <c r="Q545" s="9">
        <f t="shared" si="1146"/>
        <v>0</v>
      </c>
      <c r="R545" s="9">
        <f t="shared" si="1146"/>
        <v>0</v>
      </c>
      <c r="S545" s="9">
        <f t="shared" si="1146"/>
        <v>5064</v>
      </c>
      <c r="T545" s="9">
        <f t="shared" si="1146"/>
        <v>0</v>
      </c>
      <c r="U545" s="9">
        <f t="shared" ref="U545:Z545" si="1147">U546+U547</f>
        <v>0</v>
      </c>
      <c r="V545" s="9">
        <f t="shared" si="1147"/>
        <v>0</v>
      </c>
      <c r="W545" s="9">
        <f t="shared" si="1147"/>
        <v>0</v>
      </c>
      <c r="X545" s="9">
        <f t="shared" si="1147"/>
        <v>0</v>
      </c>
      <c r="Y545" s="9">
        <f t="shared" si="1147"/>
        <v>5064</v>
      </c>
      <c r="Z545" s="9">
        <f t="shared" si="1147"/>
        <v>0</v>
      </c>
      <c r="AA545" s="9">
        <f t="shared" ref="AA545:AF545" si="1148">AA546+AA547</f>
        <v>0</v>
      </c>
      <c r="AB545" s="9">
        <f t="shared" si="1148"/>
        <v>0</v>
      </c>
      <c r="AC545" s="9">
        <f t="shared" si="1148"/>
        <v>0</v>
      </c>
      <c r="AD545" s="9">
        <f t="shared" si="1148"/>
        <v>0</v>
      </c>
      <c r="AE545" s="9">
        <f t="shared" si="1148"/>
        <v>5064</v>
      </c>
      <c r="AF545" s="9">
        <f t="shared" si="1148"/>
        <v>0</v>
      </c>
      <c r="AG545" s="9">
        <f t="shared" ref="AG545:AL545" si="1149">AG546+AG547</f>
        <v>0</v>
      </c>
      <c r="AH545" s="9">
        <f t="shared" si="1149"/>
        <v>0</v>
      </c>
      <c r="AI545" s="9">
        <f t="shared" si="1149"/>
        <v>0</v>
      </c>
      <c r="AJ545" s="9">
        <f t="shared" si="1149"/>
        <v>0</v>
      </c>
      <c r="AK545" s="9">
        <f t="shared" si="1149"/>
        <v>5064</v>
      </c>
      <c r="AL545" s="9">
        <f t="shared" si="1149"/>
        <v>0</v>
      </c>
      <c r="AM545" s="9">
        <f t="shared" ref="AM545:AR545" si="1150">AM546+AM547</f>
        <v>0</v>
      </c>
      <c r="AN545" s="9">
        <f t="shared" si="1150"/>
        <v>0</v>
      </c>
      <c r="AO545" s="9">
        <f t="shared" si="1150"/>
        <v>0</v>
      </c>
      <c r="AP545" s="9">
        <f t="shared" si="1150"/>
        <v>0</v>
      </c>
      <c r="AQ545" s="9">
        <f t="shared" si="1150"/>
        <v>5064</v>
      </c>
      <c r="AR545" s="9">
        <f t="shared" si="1150"/>
        <v>0</v>
      </c>
      <c r="AS545" s="9">
        <f t="shared" ref="AS545:AX545" si="1151">AS546+AS547</f>
        <v>0</v>
      </c>
      <c r="AT545" s="9">
        <f t="shared" si="1151"/>
        <v>0</v>
      </c>
      <c r="AU545" s="9">
        <f t="shared" si="1151"/>
        <v>0</v>
      </c>
      <c r="AV545" s="9">
        <f t="shared" si="1151"/>
        <v>0</v>
      </c>
      <c r="AW545" s="9">
        <f t="shared" si="1151"/>
        <v>5064</v>
      </c>
      <c r="AX545" s="9">
        <f t="shared" si="1151"/>
        <v>0</v>
      </c>
      <c r="AY545" s="9">
        <f t="shared" ref="AY545:BD545" si="1152">AY546+AY547</f>
        <v>0</v>
      </c>
      <c r="AZ545" s="9">
        <f t="shared" si="1152"/>
        <v>0</v>
      </c>
      <c r="BA545" s="9">
        <f t="shared" si="1152"/>
        <v>0</v>
      </c>
      <c r="BB545" s="9">
        <f t="shared" si="1152"/>
        <v>0</v>
      </c>
      <c r="BC545" s="9">
        <f t="shared" si="1152"/>
        <v>5064</v>
      </c>
      <c r="BD545" s="9">
        <f t="shared" si="1152"/>
        <v>0</v>
      </c>
    </row>
    <row r="546" spans="1:56" ht="17.25" hidden="1" customHeight="1">
      <c r="A546" s="26" t="s">
        <v>14</v>
      </c>
      <c r="B546" s="27">
        <f t="shared" si="1048"/>
        <v>912</v>
      </c>
      <c r="C546" s="27" t="s">
        <v>21</v>
      </c>
      <c r="D546" s="27" t="s">
        <v>22</v>
      </c>
      <c r="E546" s="27" t="s">
        <v>50</v>
      </c>
      <c r="F546" s="9">
        <v>610</v>
      </c>
      <c r="G546" s="9">
        <v>1232</v>
      </c>
      <c r="H546" s="9"/>
      <c r="I546" s="9"/>
      <c r="J546" s="9"/>
      <c r="K546" s="9"/>
      <c r="L546" s="9"/>
      <c r="M546" s="9">
        <f t="shared" ref="M546:M547" si="1153">G546+I546+J546+K546+L546</f>
        <v>1232</v>
      </c>
      <c r="N546" s="10">
        <f t="shared" ref="N546:N547" si="1154">H546+L546</f>
        <v>0</v>
      </c>
      <c r="O546" s="9"/>
      <c r="P546" s="9"/>
      <c r="Q546" s="9"/>
      <c r="R546" s="9"/>
      <c r="S546" s="9">
        <f t="shared" ref="S546:S547" si="1155">M546+O546+P546+Q546+R546</f>
        <v>1232</v>
      </c>
      <c r="T546" s="10">
        <f t="shared" ref="T546:T547" si="1156">N546+R546</f>
        <v>0</v>
      </c>
      <c r="U546" s="9"/>
      <c r="V546" s="9"/>
      <c r="W546" s="9"/>
      <c r="X546" s="9"/>
      <c r="Y546" s="9">
        <f t="shared" ref="Y546:Y547" si="1157">S546+U546+V546+W546+X546</f>
        <v>1232</v>
      </c>
      <c r="Z546" s="10">
        <f t="shared" ref="Z546:Z547" si="1158">T546+X546</f>
        <v>0</v>
      </c>
      <c r="AA546" s="9"/>
      <c r="AB546" s="9"/>
      <c r="AC546" s="9"/>
      <c r="AD546" s="9"/>
      <c r="AE546" s="9">
        <f t="shared" ref="AE546:AE547" si="1159">Y546+AA546+AB546+AC546+AD546</f>
        <v>1232</v>
      </c>
      <c r="AF546" s="10">
        <f t="shared" ref="AF546:AF547" si="1160">Z546+AD546</f>
        <v>0</v>
      </c>
      <c r="AG546" s="9"/>
      <c r="AH546" s="9"/>
      <c r="AI546" s="9"/>
      <c r="AJ546" s="9"/>
      <c r="AK546" s="9">
        <f t="shared" ref="AK546:AK547" si="1161">AE546+AG546+AH546+AI546+AJ546</f>
        <v>1232</v>
      </c>
      <c r="AL546" s="10">
        <f t="shared" ref="AL546:AL547" si="1162">AF546+AJ546</f>
        <v>0</v>
      </c>
      <c r="AM546" s="9"/>
      <c r="AN546" s="9"/>
      <c r="AO546" s="9"/>
      <c r="AP546" s="9"/>
      <c r="AQ546" s="9">
        <f t="shared" ref="AQ546:AQ547" si="1163">AK546+AM546+AN546+AO546+AP546</f>
        <v>1232</v>
      </c>
      <c r="AR546" s="10">
        <f t="shared" ref="AR546:AR547" si="1164">AL546+AP546</f>
        <v>0</v>
      </c>
      <c r="AS546" s="9"/>
      <c r="AT546" s="9"/>
      <c r="AU546" s="9"/>
      <c r="AV546" s="9"/>
      <c r="AW546" s="9">
        <f t="shared" ref="AW546:AW547" si="1165">AQ546+AS546+AT546+AU546+AV546</f>
        <v>1232</v>
      </c>
      <c r="AX546" s="10">
        <f t="shared" ref="AX546:AX547" si="1166">AR546+AV546</f>
        <v>0</v>
      </c>
      <c r="AY546" s="9"/>
      <c r="AZ546" s="9"/>
      <c r="BA546" s="9"/>
      <c r="BB546" s="9"/>
      <c r="BC546" s="9">
        <f t="shared" ref="BC546:BC547" si="1167">AW546+AY546+AZ546+BA546+BB546</f>
        <v>1232</v>
      </c>
      <c r="BD546" s="10">
        <f t="shared" ref="BD546:BD547" si="1168">AX546+BB546</f>
        <v>0</v>
      </c>
    </row>
    <row r="547" spans="1:56" ht="19.5" hidden="1" customHeight="1">
      <c r="A547" s="26" t="s">
        <v>24</v>
      </c>
      <c r="B547" s="27">
        <f>B546</f>
        <v>912</v>
      </c>
      <c r="C547" s="27" t="s">
        <v>21</v>
      </c>
      <c r="D547" s="27" t="s">
        <v>22</v>
      </c>
      <c r="E547" s="27" t="s">
        <v>50</v>
      </c>
      <c r="F547" s="9">
        <v>620</v>
      </c>
      <c r="G547" s="9">
        <v>3832</v>
      </c>
      <c r="H547" s="9"/>
      <c r="I547" s="9"/>
      <c r="J547" s="9"/>
      <c r="K547" s="9"/>
      <c r="L547" s="9"/>
      <c r="M547" s="9">
        <f t="shared" si="1153"/>
        <v>3832</v>
      </c>
      <c r="N547" s="10">
        <f t="shared" si="1154"/>
        <v>0</v>
      </c>
      <c r="O547" s="9"/>
      <c r="P547" s="9"/>
      <c r="Q547" s="9"/>
      <c r="R547" s="9"/>
      <c r="S547" s="9">
        <f t="shared" si="1155"/>
        <v>3832</v>
      </c>
      <c r="T547" s="10">
        <f t="shared" si="1156"/>
        <v>0</v>
      </c>
      <c r="U547" s="9"/>
      <c r="V547" s="9"/>
      <c r="W547" s="9"/>
      <c r="X547" s="9"/>
      <c r="Y547" s="9">
        <f t="shared" si="1157"/>
        <v>3832</v>
      </c>
      <c r="Z547" s="10">
        <f t="shared" si="1158"/>
        <v>0</v>
      </c>
      <c r="AA547" s="9"/>
      <c r="AB547" s="9"/>
      <c r="AC547" s="9"/>
      <c r="AD547" s="9"/>
      <c r="AE547" s="9">
        <f t="shared" si="1159"/>
        <v>3832</v>
      </c>
      <c r="AF547" s="10">
        <f t="shared" si="1160"/>
        <v>0</v>
      </c>
      <c r="AG547" s="9"/>
      <c r="AH547" s="9"/>
      <c r="AI547" s="9"/>
      <c r="AJ547" s="9"/>
      <c r="AK547" s="9">
        <f t="shared" si="1161"/>
        <v>3832</v>
      </c>
      <c r="AL547" s="10">
        <f t="shared" si="1162"/>
        <v>0</v>
      </c>
      <c r="AM547" s="9"/>
      <c r="AN547" s="9"/>
      <c r="AO547" s="9"/>
      <c r="AP547" s="9"/>
      <c r="AQ547" s="9">
        <f t="shared" si="1163"/>
        <v>3832</v>
      </c>
      <c r="AR547" s="10">
        <f t="shared" si="1164"/>
        <v>0</v>
      </c>
      <c r="AS547" s="9"/>
      <c r="AT547" s="9"/>
      <c r="AU547" s="9"/>
      <c r="AV547" s="9"/>
      <c r="AW547" s="9">
        <f t="shared" si="1165"/>
        <v>3832</v>
      </c>
      <c r="AX547" s="10">
        <f t="shared" si="1166"/>
        <v>0</v>
      </c>
      <c r="AY547" s="9"/>
      <c r="AZ547" s="9"/>
      <c r="BA547" s="9"/>
      <c r="BB547" s="9"/>
      <c r="BC547" s="9">
        <f t="shared" si="1167"/>
        <v>3832</v>
      </c>
      <c r="BD547" s="10">
        <f t="shared" si="1168"/>
        <v>0</v>
      </c>
    </row>
    <row r="548" spans="1:56" ht="18.75" hidden="1" customHeight="1">
      <c r="A548" s="26" t="s">
        <v>25</v>
      </c>
      <c r="B548" s="27">
        <f>B546</f>
        <v>912</v>
      </c>
      <c r="C548" s="27" t="s">
        <v>21</v>
      </c>
      <c r="D548" s="27" t="s">
        <v>22</v>
      </c>
      <c r="E548" s="27" t="s">
        <v>51</v>
      </c>
      <c r="F548" s="27"/>
      <c r="G548" s="11">
        <f>G549</f>
        <v>74</v>
      </c>
      <c r="H548" s="11">
        <f>H549</f>
        <v>0</v>
      </c>
      <c r="I548" s="11">
        <f t="shared" ref="I548:X549" si="1169">I549</f>
        <v>0</v>
      </c>
      <c r="J548" s="11">
        <f t="shared" si="1169"/>
        <v>0</v>
      </c>
      <c r="K548" s="11">
        <f t="shared" si="1169"/>
        <v>0</v>
      </c>
      <c r="L548" s="11">
        <f t="shared" si="1169"/>
        <v>0</v>
      </c>
      <c r="M548" s="11">
        <f t="shared" si="1169"/>
        <v>74</v>
      </c>
      <c r="N548" s="11">
        <f t="shared" si="1169"/>
        <v>0</v>
      </c>
      <c r="O548" s="11">
        <f t="shared" si="1169"/>
        <v>0</v>
      </c>
      <c r="P548" s="11">
        <f t="shared" si="1169"/>
        <v>0</v>
      </c>
      <c r="Q548" s="11">
        <f t="shared" si="1169"/>
        <v>0</v>
      </c>
      <c r="R548" s="11">
        <f t="shared" si="1169"/>
        <v>0</v>
      </c>
      <c r="S548" s="11">
        <f t="shared" si="1169"/>
        <v>74</v>
      </c>
      <c r="T548" s="11">
        <f t="shared" si="1169"/>
        <v>0</v>
      </c>
      <c r="U548" s="11">
        <f t="shared" si="1169"/>
        <v>0</v>
      </c>
      <c r="V548" s="11">
        <f t="shared" si="1169"/>
        <v>0</v>
      </c>
      <c r="W548" s="11">
        <f t="shared" si="1169"/>
        <v>0</v>
      </c>
      <c r="X548" s="11">
        <f t="shared" si="1169"/>
        <v>0</v>
      </c>
      <c r="Y548" s="11">
        <f t="shared" ref="U548:AJ549" si="1170">Y549</f>
        <v>74</v>
      </c>
      <c r="Z548" s="11">
        <f t="shared" si="1170"/>
        <v>0</v>
      </c>
      <c r="AA548" s="11">
        <f t="shared" si="1170"/>
        <v>0</v>
      </c>
      <c r="AB548" s="11">
        <f t="shared" si="1170"/>
        <v>0</v>
      </c>
      <c r="AC548" s="11">
        <f t="shared" si="1170"/>
        <v>0</v>
      </c>
      <c r="AD548" s="11">
        <f t="shared" si="1170"/>
        <v>0</v>
      </c>
      <c r="AE548" s="11">
        <f t="shared" si="1170"/>
        <v>74</v>
      </c>
      <c r="AF548" s="11">
        <f t="shared" si="1170"/>
        <v>0</v>
      </c>
      <c r="AG548" s="11">
        <f t="shared" si="1170"/>
        <v>0</v>
      </c>
      <c r="AH548" s="11">
        <f t="shared" si="1170"/>
        <v>0</v>
      </c>
      <c r="AI548" s="11">
        <f t="shared" si="1170"/>
        <v>0</v>
      </c>
      <c r="AJ548" s="11">
        <f t="shared" si="1170"/>
        <v>0</v>
      </c>
      <c r="AK548" s="11">
        <f t="shared" ref="AG548:AV549" si="1171">AK549</f>
        <v>74</v>
      </c>
      <c r="AL548" s="11">
        <f t="shared" si="1171"/>
        <v>0</v>
      </c>
      <c r="AM548" s="11">
        <f t="shared" si="1171"/>
        <v>0</v>
      </c>
      <c r="AN548" s="11">
        <f t="shared" si="1171"/>
        <v>0</v>
      </c>
      <c r="AO548" s="11">
        <f t="shared" si="1171"/>
        <v>0</v>
      </c>
      <c r="AP548" s="11">
        <f t="shared" si="1171"/>
        <v>0</v>
      </c>
      <c r="AQ548" s="11">
        <f t="shared" si="1171"/>
        <v>74</v>
      </c>
      <c r="AR548" s="11">
        <f t="shared" si="1171"/>
        <v>0</v>
      </c>
      <c r="AS548" s="11">
        <f t="shared" si="1171"/>
        <v>0</v>
      </c>
      <c r="AT548" s="11">
        <f t="shared" si="1171"/>
        <v>0</v>
      </c>
      <c r="AU548" s="11">
        <f t="shared" si="1171"/>
        <v>0</v>
      </c>
      <c r="AV548" s="11">
        <f t="shared" si="1171"/>
        <v>0</v>
      </c>
      <c r="AW548" s="11">
        <f t="shared" ref="AS548:BD549" si="1172">AW549</f>
        <v>74</v>
      </c>
      <c r="AX548" s="11">
        <f t="shared" si="1172"/>
        <v>0</v>
      </c>
      <c r="AY548" s="11">
        <f t="shared" si="1172"/>
        <v>0</v>
      </c>
      <c r="AZ548" s="11">
        <f t="shared" si="1172"/>
        <v>992</v>
      </c>
      <c r="BA548" s="11">
        <f t="shared" si="1172"/>
        <v>0</v>
      </c>
      <c r="BB548" s="11">
        <f t="shared" si="1172"/>
        <v>0</v>
      </c>
      <c r="BC548" s="11">
        <f t="shared" si="1172"/>
        <v>1066</v>
      </c>
      <c r="BD548" s="11">
        <f t="shared" si="1172"/>
        <v>0</v>
      </c>
    </row>
    <row r="549" spans="1:56" ht="33.6" hidden="1">
      <c r="A549" s="26" t="s">
        <v>12</v>
      </c>
      <c r="B549" s="27">
        <f t="shared" si="1048"/>
        <v>912</v>
      </c>
      <c r="C549" s="27" t="s">
        <v>21</v>
      </c>
      <c r="D549" s="27" t="s">
        <v>22</v>
      </c>
      <c r="E549" s="27" t="s">
        <v>51</v>
      </c>
      <c r="F549" s="27" t="s">
        <v>13</v>
      </c>
      <c r="G549" s="9">
        <f>G550</f>
        <v>74</v>
      </c>
      <c r="H549" s="9">
        <f>H550</f>
        <v>0</v>
      </c>
      <c r="I549" s="9">
        <f t="shared" si="1169"/>
        <v>0</v>
      </c>
      <c r="J549" s="9">
        <f t="shared" si="1169"/>
        <v>0</v>
      </c>
      <c r="K549" s="9">
        <f t="shared" si="1169"/>
        <v>0</v>
      </c>
      <c r="L549" s="9">
        <f t="shared" si="1169"/>
        <v>0</v>
      </c>
      <c r="M549" s="9">
        <f t="shared" si="1169"/>
        <v>74</v>
      </c>
      <c r="N549" s="9">
        <f t="shared" si="1169"/>
        <v>0</v>
      </c>
      <c r="O549" s="9">
        <f t="shared" si="1169"/>
        <v>0</v>
      </c>
      <c r="P549" s="9">
        <f t="shared" si="1169"/>
        <v>0</v>
      </c>
      <c r="Q549" s="9">
        <f t="shared" si="1169"/>
        <v>0</v>
      </c>
      <c r="R549" s="9">
        <f t="shared" si="1169"/>
        <v>0</v>
      </c>
      <c r="S549" s="9">
        <f t="shared" si="1169"/>
        <v>74</v>
      </c>
      <c r="T549" s="9">
        <f t="shared" si="1169"/>
        <v>0</v>
      </c>
      <c r="U549" s="9">
        <f t="shared" si="1170"/>
        <v>0</v>
      </c>
      <c r="V549" s="9">
        <f t="shared" si="1170"/>
        <v>0</v>
      </c>
      <c r="W549" s="9">
        <f t="shared" si="1170"/>
        <v>0</v>
      </c>
      <c r="X549" s="9">
        <f t="shared" si="1170"/>
        <v>0</v>
      </c>
      <c r="Y549" s="9">
        <f t="shared" si="1170"/>
        <v>74</v>
      </c>
      <c r="Z549" s="9">
        <f t="shared" si="1170"/>
        <v>0</v>
      </c>
      <c r="AA549" s="9">
        <f t="shared" si="1170"/>
        <v>0</v>
      </c>
      <c r="AB549" s="9">
        <f t="shared" si="1170"/>
        <v>0</v>
      </c>
      <c r="AC549" s="9">
        <f t="shared" si="1170"/>
        <v>0</v>
      </c>
      <c r="AD549" s="9">
        <f t="shared" si="1170"/>
        <v>0</v>
      </c>
      <c r="AE549" s="9">
        <f t="shared" si="1170"/>
        <v>74</v>
      </c>
      <c r="AF549" s="9">
        <f t="shared" si="1170"/>
        <v>0</v>
      </c>
      <c r="AG549" s="9">
        <f t="shared" si="1171"/>
        <v>0</v>
      </c>
      <c r="AH549" s="9">
        <f t="shared" si="1171"/>
        <v>0</v>
      </c>
      <c r="AI549" s="9">
        <f t="shared" si="1171"/>
        <v>0</v>
      </c>
      <c r="AJ549" s="9">
        <f t="shared" si="1171"/>
        <v>0</v>
      </c>
      <c r="AK549" s="9">
        <f t="shared" si="1171"/>
        <v>74</v>
      </c>
      <c r="AL549" s="9">
        <f t="shared" si="1171"/>
        <v>0</v>
      </c>
      <c r="AM549" s="9">
        <f t="shared" si="1171"/>
        <v>0</v>
      </c>
      <c r="AN549" s="9">
        <f t="shared" si="1171"/>
        <v>0</v>
      </c>
      <c r="AO549" s="9">
        <f t="shared" si="1171"/>
        <v>0</v>
      </c>
      <c r="AP549" s="9">
        <f t="shared" si="1171"/>
        <v>0</v>
      </c>
      <c r="AQ549" s="9">
        <f t="shared" si="1171"/>
        <v>74</v>
      </c>
      <c r="AR549" s="9">
        <f t="shared" si="1171"/>
        <v>0</v>
      </c>
      <c r="AS549" s="9">
        <f t="shared" si="1172"/>
        <v>0</v>
      </c>
      <c r="AT549" s="9">
        <f t="shared" si="1172"/>
        <v>0</v>
      </c>
      <c r="AU549" s="9">
        <f t="shared" si="1172"/>
        <v>0</v>
      </c>
      <c r="AV549" s="9">
        <f t="shared" si="1172"/>
        <v>0</v>
      </c>
      <c r="AW549" s="9">
        <f t="shared" si="1172"/>
        <v>74</v>
      </c>
      <c r="AX549" s="9">
        <f t="shared" si="1172"/>
        <v>0</v>
      </c>
      <c r="AY549" s="9">
        <f t="shared" si="1172"/>
        <v>0</v>
      </c>
      <c r="AZ549" s="9">
        <f t="shared" si="1172"/>
        <v>992</v>
      </c>
      <c r="BA549" s="9">
        <f t="shared" si="1172"/>
        <v>0</v>
      </c>
      <c r="BB549" s="9">
        <f t="shared" si="1172"/>
        <v>0</v>
      </c>
      <c r="BC549" s="9">
        <f t="shared" si="1172"/>
        <v>1066</v>
      </c>
      <c r="BD549" s="9">
        <f t="shared" si="1172"/>
        <v>0</v>
      </c>
    </row>
    <row r="550" spans="1:56" ht="20.25" hidden="1" customHeight="1">
      <c r="A550" s="26" t="s">
        <v>14</v>
      </c>
      <c r="B550" s="27">
        <f t="shared" si="1048"/>
        <v>912</v>
      </c>
      <c r="C550" s="27" t="s">
        <v>21</v>
      </c>
      <c r="D550" s="27" t="s">
        <v>22</v>
      </c>
      <c r="E550" s="27" t="s">
        <v>51</v>
      </c>
      <c r="F550" s="9">
        <v>610</v>
      </c>
      <c r="G550" s="9">
        <v>74</v>
      </c>
      <c r="H550" s="9"/>
      <c r="I550" s="9"/>
      <c r="J550" s="9"/>
      <c r="K550" s="9"/>
      <c r="L550" s="9"/>
      <c r="M550" s="9">
        <f>G550+I550+J550+K550+L550</f>
        <v>74</v>
      </c>
      <c r="N550" s="10">
        <f>H550+L550</f>
        <v>0</v>
      </c>
      <c r="O550" s="9"/>
      <c r="P550" s="9"/>
      <c r="Q550" s="9"/>
      <c r="R550" s="9"/>
      <c r="S550" s="9">
        <f>M550+O550+P550+Q550+R550</f>
        <v>74</v>
      </c>
      <c r="T550" s="10">
        <f>N550+R550</f>
        <v>0</v>
      </c>
      <c r="U550" s="9"/>
      <c r="V550" s="9"/>
      <c r="W550" s="9"/>
      <c r="X550" s="9"/>
      <c r="Y550" s="9">
        <f>S550+U550+V550+W550+X550</f>
        <v>74</v>
      </c>
      <c r="Z550" s="10">
        <f>T550+X550</f>
        <v>0</v>
      </c>
      <c r="AA550" s="9"/>
      <c r="AB550" s="9"/>
      <c r="AC550" s="9"/>
      <c r="AD550" s="9"/>
      <c r="AE550" s="9">
        <f>Y550+AA550+AB550+AC550+AD550</f>
        <v>74</v>
      </c>
      <c r="AF550" s="10">
        <f>Z550+AD550</f>
        <v>0</v>
      </c>
      <c r="AG550" s="9"/>
      <c r="AH550" s="9"/>
      <c r="AI550" s="9"/>
      <c r="AJ550" s="9"/>
      <c r="AK550" s="9">
        <f>AE550+AG550+AH550+AI550+AJ550</f>
        <v>74</v>
      </c>
      <c r="AL550" s="10">
        <f>AF550+AJ550</f>
        <v>0</v>
      </c>
      <c r="AM550" s="9"/>
      <c r="AN550" s="9"/>
      <c r="AO550" s="9"/>
      <c r="AP550" s="9"/>
      <c r="AQ550" s="9">
        <f>AK550+AM550+AN550+AO550+AP550</f>
        <v>74</v>
      </c>
      <c r="AR550" s="10">
        <f>AL550+AP550</f>
        <v>0</v>
      </c>
      <c r="AS550" s="9"/>
      <c r="AT550" s="9"/>
      <c r="AU550" s="9"/>
      <c r="AV550" s="9"/>
      <c r="AW550" s="9">
        <f>AQ550+AS550+AT550+AU550+AV550</f>
        <v>74</v>
      </c>
      <c r="AX550" s="10">
        <f>AR550+AV550</f>
        <v>0</v>
      </c>
      <c r="AY550" s="9"/>
      <c r="AZ550" s="9">
        <v>992</v>
      </c>
      <c r="BA550" s="9"/>
      <c r="BB550" s="9"/>
      <c r="BC550" s="9">
        <f>AW550+AY550+AZ550+BA550+BB550</f>
        <v>1066</v>
      </c>
      <c r="BD550" s="10">
        <f>AX550+BB550</f>
        <v>0</v>
      </c>
    </row>
    <row r="551" spans="1:56" ht="21" hidden="1" customHeight="1">
      <c r="A551" s="26" t="s">
        <v>26</v>
      </c>
      <c r="B551" s="27">
        <f t="shared" si="1048"/>
        <v>912</v>
      </c>
      <c r="C551" s="27" t="s">
        <v>21</v>
      </c>
      <c r="D551" s="27" t="s">
        <v>22</v>
      </c>
      <c r="E551" s="27" t="s">
        <v>52</v>
      </c>
      <c r="F551" s="27"/>
      <c r="G551" s="11">
        <f>G552</f>
        <v>283</v>
      </c>
      <c r="H551" s="11">
        <f>H552</f>
        <v>0</v>
      </c>
      <c r="I551" s="11">
        <f t="shared" ref="I551:X552" si="1173">I552</f>
        <v>0</v>
      </c>
      <c r="J551" s="11">
        <f t="shared" si="1173"/>
        <v>0</v>
      </c>
      <c r="K551" s="11">
        <f t="shared" si="1173"/>
        <v>0</v>
      </c>
      <c r="L551" s="11">
        <f t="shared" si="1173"/>
        <v>0</v>
      </c>
      <c r="M551" s="11">
        <f t="shared" si="1173"/>
        <v>283</v>
      </c>
      <c r="N551" s="11">
        <f t="shared" si="1173"/>
        <v>0</v>
      </c>
      <c r="O551" s="11">
        <f t="shared" si="1173"/>
        <v>0</v>
      </c>
      <c r="P551" s="11">
        <f t="shared" si="1173"/>
        <v>0</v>
      </c>
      <c r="Q551" s="11">
        <f t="shared" si="1173"/>
        <v>0</v>
      </c>
      <c r="R551" s="11">
        <f t="shared" si="1173"/>
        <v>0</v>
      </c>
      <c r="S551" s="11">
        <f t="shared" si="1173"/>
        <v>283</v>
      </c>
      <c r="T551" s="11">
        <f t="shared" si="1173"/>
        <v>0</v>
      </c>
      <c r="U551" s="11">
        <f t="shared" si="1173"/>
        <v>0</v>
      </c>
      <c r="V551" s="11">
        <f t="shared" si="1173"/>
        <v>0</v>
      </c>
      <c r="W551" s="11">
        <f t="shared" si="1173"/>
        <v>0</v>
      </c>
      <c r="X551" s="11">
        <f t="shared" si="1173"/>
        <v>0</v>
      </c>
      <c r="Y551" s="11">
        <f t="shared" ref="U551:AJ552" si="1174">Y552</f>
        <v>283</v>
      </c>
      <c r="Z551" s="11">
        <f t="shared" si="1174"/>
        <v>0</v>
      </c>
      <c r="AA551" s="11">
        <f t="shared" si="1174"/>
        <v>0</v>
      </c>
      <c r="AB551" s="11">
        <f t="shared" si="1174"/>
        <v>0</v>
      </c>
      <c r="AC551" s="11">
        <f t="shared" si="1174"/>
        <v>0</v>
      </c>
      <c r="AD551" s="11">
        <f t="shared" si="1174"/>
        <v>0</v>
      </c>
      <c r="AE551" s="11">
        <f t="shared" si="1174"/>
        <v>283</v>
      </c>
      <c r="AF551" s="11">
        <f t="shared" si="1174"/>
        <v>0</v>
      </c>
      <c r="AG551" s="11">
        <f t="shared" si="1174"/>
        <v>0</v>
      </c>
      <c r="AH551" s="11">
        <f t="shared" si="1174"/>
        <v>0</v>
      </c>
      <c r="AI551" s="11">
        <f t="shared" si="1174"/>
        <v>0</v>
      </c>
      <c r="AJ551" s="11">
        <f t="shared" si="1174"/>
        <v>0</v>
      </c>
      <c r="AK551" s="11">
        <f t="shared" ref="AG551:AV552" si="1175">AK552</f>
        <v>283</v>
      </c>
      <c r="AL551" s="11">
        <f t="shared" si="1175"/>
        <v>0</v>
      </c>
      <c r="AM551" s="11">
        <f t="shared" si="1175"/>
        <v>0</v>
      </c>
      <c r="AN551" s="11">
        <f t="shared" si="1175"/>
        <v>0</v>
      </c>
      <c r="AO551" s="11">
        <f t="shared" si="1175"/>
        <v>0</v>
      </c>
      <c r="AP551" s="11">
        <f t="shared" si="1175"/>
        <v>0</v>
      </c>
      <c r="AQ551" s="11">
        <f t="shared" si="1175"/>
        <v>283</v>
      </c>
      <c r="AR551" s="11">
        <f t="shared" si="1175"/>
        <v>0</v>
      </c>
      <c r="AS551" s="11">
        <f t="shared" si="1175"/>
        <v>0</v>
      </c>
      <c r="AT551" s="11">
        <f t="shared" si="1175"/>
        <v>0</v>
      </c>
      <c r="AU551" s="11">
        <f t="shared" si="1175"/>
        <v>0</v>
      </c>
      <c r="AV551" s="11">
        <f t="shared" si="1175"/>
        <v>0</v>
      </c>
      <c r="AW551" s="11">
        <f t="shared" ref="AS551:BD552" si="1176">AW552</f>
        <v>283</v>
      </c>
      <c r="AX551" s="11">
        <f t="shared" si="1176"/>
        <v>0</v>
      </c>
      <c r="AY551" s="11">
        <f t="shared" si="1176"/>
        <v>0</v>
      </c>
      <c r="AZ551" s="11">
        <f t="shared" si="1176"/>
        <v>0</v>
      </c>
      <c r="BA551" s="11">
        <f t="shared" si="1176"/>
        <v>0</v>
      </c>
      <c r="BB551" s="11">
        <f t="shared" si="1176"/>
        <v>0</v>
      </c>
      <c r="BC551" s="11">
        <f t="shared" si="1176"/>
        <v>283</v>
      </c>
      <c r="BD551" s="11">
        <f t="shared" si="1176"/>
        <v>0</v>
      </c>
    </row>
    <row r="552" spans="1:56" ht="33.6" hidden="1">
      <c r="A552" s="26" t="s">
        <v>12</v>
      </c>
      <c r="B552" s="27">
        <f t="shared" si="1048"/>
        <v>912</v>
      </c>
      <c r="C552" s="27" t="s">
        <v>21</v>
      </c>
      <c r="D552" s="27" t="s">
        <v>22</v>
      </c>
      <c r="E552" s="27" t="s">
        <v>52</v>
      </c>
      <c r="F552" s="27" t="s">
        <v>13</v>
      </c>
      <c r="G552" s="9">
        <f>G553</f>
        <v>283</v>
      </c>
      <c r="H552" s="9">
        <f>H553</f>
        <v>0</v>
      </c>
      <c r="I552" s="9">
        <f t="shared" si="1173"/>
        <v>0</v>
      </c>
      <c r="J552" s="9">
        <f t="shared" si="1173"/>
        <v>0</v>
      </c>
      <c r="K552" s="9">
        <f t="shared" si="1173"/>
        <v>0</v>
      </c>
      <c r="L552" s="9">
        <f t="shared" si="1173"/>
        <v>0</v>
      </c>
      <c r="M552" s="9">
        <f t="shared" si="1173"/>
        <v>283</v>
      </c>
      <c r="N552" s="9">
        <f t="shared" si="1173"/>
        <v>0</v>
      </c>
      <c r="O552" s="9">
        <f t="shared" si="1173"/>
        <v>0</v>
      </c>
      <c r="P552" s="9">
        <f t="shared" si="1173"/>
        <v>0</v>
      </c>
      <c r="Q552" s="9">
        <f t="shared" si="1173"/>
        <v>0</v>
      </c>
      <c r="R552" s="9">
        <f t="shared" si="1173"/>
        <v>0</v>
      </c>
      <c r="S552" s="9">
        <f t="shared" si="1173"/>
        <v>283</v>
      </c>
      <c r="T552" s="9">
        <f t="shared" si="1173"/>
        <v>0</v>
      </c>
      <c r="U552" s="9">
        <f t="shared" si="1174"/>
        <v>0</v>
      </c>
      <c r="V552" s="9">
        <f t="shared" si="1174"/>
        <v>0</v>
      </c>
      <c r="W552" s="9">
        <f t="shared" si="1174"/>
        <v>0</v>
      </c>
      <c r="X552" s="9">
        <f t="shared" si="1174"/>
        <v>0</v>
      </c>
      <c r="Y552" s="9">
        <f t="shared" si="1174"/>
        <v>283</v>
      </c>
      <c r="Z552" s="9">
        <f t="shared" si="1174"/>
        <v>0</v>
      </c>
      <c r="AA552" s="9">
        <f t="shared" si="1174"/>
        <v>0</v>
      </c>
      <c r="AB552" s="9">
        <f t="shared" si="1174"/>
        <v>0</v>
      </c>
      <c r="AC552" s="9">
        <f t="shared" si="1174"/>
        <v>0</v>
      </c>
      <c r="AD552" s="9">
        <f t="shared" si="1174"/>
        <v>0</v>
      </c>
      <c r="AE552" s="9">
        <f t="shared" si="1174"/>
        <v>283</v>
      </c>
      <c r="AF552" s="9">
        <f t="shared" si="1174"/>
        <v>0</v>
      </c>
      <c r="AG552" s="9">
        <f t="shared" si="1175"/>
        <v>0</v>
      </c>
      <c r="AH552" s="9">
        <f t="shared" si="1175"/>
        <v>0</v>
      </c>
      <c r="AI552" s="9">
        <f t="shared" si="1175"/>
        <v>0</v>
      </c>
      <c r="AJ552" s="9">
        <f t="shared" si="1175"/>
        <v>0</v>
      </c>
      <c r="AK552" s="9">
        <f t="shared" si="1175"/>
        <v>283</v>
      </c>
      <c r="AL552" s="9">
        <f t="shared" si="1175"/>
        <v>0</v>
      </c>
      <c r="AM552" s="9">
        <f t="shared" si="1175"/>
        <v>0</v>
      </c>
      <c r="AN552" s="9">
        <f t="shared" si="1175"/>
        <v>0</v>
      </c>
      <c r="AO552" s="9">
        <f t="shared" si="1175"/>
        <v>0</v>
      </c>
      <c r="AP552" s="9">
        <f t="shared" si="1175"/>
        <v>0</v>
      </c>
      <c r="AQ552" s="9">
        <f t="shared" si="1175"/>
        <v>283</v>
      </c>
      <c r="AR552" s="9">
        <f t="shared" si="1175"/>
        <v>0</v>
      </c>
      <c r="AS552" s="9">
        <f t="shared" si="1176"/>
        <v>0</v>
      </c>
      <c r="AT552" s="9">
        <f t="shared" si="1176"/>
        <v>0</v>
      </c>
      <c r="AU552" s="9">
        <f t="shared" si="1176"/>
        <v>0</v>
      </c>
      <c r="AV552" s="9">
        <f t="shared" si="1176"/>
        <v>0</v>
      </c>
      <c r="AW552" s="9">
        <f t="shared" si="1176"/>
        <v>283</v>
      </c>
      <c r="AX552" s="9">
        <f t="shared" si="1176"/>
        <v>0</v>
      </c>
      <c r="AY552" s="9">
        <f t="shared" si="1176"/>
        <v>0</v>
      </c>
      <c r="AZ552" s="9">
        <f t="shared" si="1176"/>
        <v>0</v>
      </c>
      <c r="BA552" s="9">
        <f t="shared" si="1176"/>
        <v>0</v>
      </c>
      <c r="BB552" s="9">
        <f t="shared" si="1176"/>
        <v>0</v>
      </c>
      <c r="BC552" s="9">
        <f t="shared" si="1176"/>
        <v>283</v>
      </c>
      <c r="BD552" s="9">
        <f t="shared" si="1176"/>
        <v>0</v>
      </c>
    </row>
    <row r="553" spans="1:56" ht="21.75" hidden="1" customHeight="1">
      <c r="A553" s="26" t="s">
        <v>14</v>
      </c>
      <c r="B553" s="27">
        <f t="shared" si="1048"/>
        <v>912</v>
      </c>
      <c r="C553" s="27" t="s">
        <v>21</v>
      </c>
      <c r="D553" s="27" t="s">
        <v>22</v>
      </c>
      <c r="E553" s="27" t="s">
        <v>52</v>
      </c>
      <c r="F553" s="9">
        <v>610</v>
      </c>
      <c r="G553" s="9">
        <v>283</v>
      </c>
      <c r="H553" s="9"/>
      <c r="I553" s="9"/>
      <c r="J553" s="9"/>
      <c r="K553" s="9"/>
      <c r="L553" s="9"/>
      <c r="M553" s="9">
        <f>G553+I553+J553+K553+L553</f>
        <v>283</v>
      </c>
      <c r="N553" s="10">
        <f>H553+L553</f>
        <v>0</v>
      </c>
      <c r="O553" s="9"/>
      <c r="P553" s="9"/>
      <c r="Q553" s="9"/>
      <c r="R553" s="9"/>
      <c r="S553" s="9">
        <f>M553+O553+P553+Q553+R553</f>
        <v>283</v>
      </c>
      <c r="T553" s="10">
        <f>N553+R553</f>
        <v>0</v>
      </c>
      <c r="U553" s="9"/>
      <c r="V553" s="9"/>
      <c r="W553" s="9"/>
      <c r="X553" s="9"/>
      <c r="Y553" s="9">
        <f>S553+U553+V553+W553+X553</f>
        <v>283</v>
      </c>
      <c r="Z553" s="10">
        <f>T553+X553</f>
        <v>0</v>
      </c>
      <c r="AA553" s="9"/>
      <c r="AB553" s="9"/>
      <c r="AC553" s="9"/>
      <c r="AD553" s="9"/>
      <c r="AE553" s="9">
        <f>Y553+AA553+AB553+AC553+AD553</f>
        <v>283</v>
      </c>
      <c r="AF553" s="10">
        <f>Z553+AD553</f>
        <v>0</v>
      </c>
      <c r="AG553" s="9"/>
      <c r="AH553" s="9"/>
      <c r="AI553" s="9"/>
      <c r="AJ553" s="9"/>
      <c r="AK553" s="9">
        <f>AE553+AG553+AH553+AI553+AJ553</f>
        <v>283</v>
      </c>
      <c r="AL553" s="10">
        <f>AF553+AJ553</f>
        <v>0</v>
      </c>
      <c r="AM553" s="9"/>
      <c r="AN553" s="9"/>
      <c r="AO553" s="9"/>
      <c r="AP553" s="9"/>
      <c r="AQ553" s="9">
        <f>AK553+AM553+AN553+AO553+AP553</f>
        <v>283</v>
      </c>
      <c r="AR553" s="10">
        <f>AL553+AP553</f>
        <v>0</v>
      </c>
      <c r="AS553" s="9"/>
      <c r="AT553" s="9"/>
      <c r="AU553" s="9"/>
      <c r="AV553" s="9"/>
      <c r="AW553" s="9">
        <f>AQ553+AS553+AT553+AU553+AV553</f>
        <v>283</v>
      </c>
      <c r="AX553" s="10">
        <f>AR553+AV553</f>
        <v>0</v>
      </c>
      <c r="AY553" s="9"/>
      <c r="AZ553" s="9"/>
      <c r="BA553" s="9"/>
      <c r="BB553" s="9"/>
      <c r="BC553" s="9">
        <f>AW553+AY553+AZ553+BA553+BB553</f>
        <v>283</v>
      </c>
      <c r="BD553" s="10">
        <f>AX553+BB553</f>
        <v>0</v>
      </c>
    </row>
    <row r="554" spans="1:56" ht="33.6" hidden="1">
      <c r="A554" s="26" t="s">
        <v>27</v>
      </c>
      <c r="B554" s="27">
        <f t="shared" si="1048"/>
        <v>912</v>
      </c>
      <c r="C554" s="27" t="s">
        <v>21</v>
      </c>
      <c r="D554" s="27" t="s">
        <v>22</v>
      </c>
      <c r="E554" s="27" t="s">
        <v>53</v>
      </c>
      <c r="F554" s="27"/>
      <c r="G554" s="11">
        <f t="shared" ref="G554:BD554" si="1177">G555</f>
        <v>1617</v>
      </c>
      <c r="H554" s="11">
        <f t="shared" si="1177"/>
        <v>0</v>
      </c>
      <c r="I554" s="11">
        <f t="shared" si="1177"/>
        <v>0</v>
      </c>
      <c r="J554" s="11">
        <f t="shared" si="1177"/>
        <v>0</v>
      </c>
      <c r="K554" s="11">
        <f t="shared" si="1177"/>
        <v>0</v>
      </c>
      <c r="L554" s="11">
        <f t="shared" si="1177"/>
        <v>0</v>
      </c>
      <c r="M554" s="11">
        <f t="shared" si="1177"/>
        <v>1617</v>
      </c>
      <c r="N554" s="11">
        <f t="shared" si="1177"/>
        <v>0</v>
      </c>
      <c r="O554" s="11">
        <f t="shared" si="1177"/>
        <v>0</v>
      </c>
      <c r="P554" s="11">
        <f t="shared" si="1177"/>
        <v>0</v>
      </c>
      <c r="Q554" s="11">
        <f t="shared" si="1177"/>
        <v>0</v>
      </c>
      <c r="R554" s="11">
        <f t="shared" si="1177"/>
        <v>0</v>
      </c>
      <c r="S554" s="11">
        <f t="shared" si="1177"/>
        <v>1617</v>
      </c>
      <c r="T554" s="11">
        <f t="shared" si="1177"/>
        <v>0</v>
      </c>
      <c r="U554" s="11">
        <f t="shared" si="1177"/>
        <v>0</v>
      </c>
      <c r="V554" s="11">
        <f t="shared" si="1177"/>
        <v>0</v>
      </c>
      <c r="W554" s="11">
        <f t="shared" si="1177"/>
        <v>0</v>
      </c>
      <c r="X554" s="11">
        <f t="shared" si="1177"/>
        <v>0</v>
      </c>
      <c r="Y554" s="11">
        <f t="shared" si="1177"/>
        <v>1617</v>
      </c>
      <c r="Z554" s="11">
        <f t="shared" si="1177"/>
        <v>0</v>
      </c>
      <c r="AA554" s="11">
        <f t="shared" si="1177"/>
        <v>0</v>
      </c>
      <c r="AB554" s="11">
        <f t="shared" si="1177"/>
        <v>0</v>
      </c>
      <c r="AC554" s="11">
        <f t="shared" si="1177"/>
        <v>0</v>
      </c>
      <c r="AD554" s="11">
        <f t="shared" si="1177"/>
        <v>0</v>
      </c>
      <c r="AE554" s="11">
        <f t="shared" si="1177"/>
        <v>1617</v>
      </c>
      <c r="AF554" s="11">
        <f t="shared" si="1177"/>
        <v>0</v>
      </c>
      <c r="AG554" s="11">
        <f t="shared" si="1177"/>
        <v>0</v>
      </c>
      <c r="AH554" s="11">
        <f t="shared" si="1177"/>
        <v>0</v>
      </c>
      <c r="AI554" s="11">
        <f t="shared" si="1177"/>
        <v>0</v>
      </c>
      <c r="AJ554" s="11">
        <f t="shared" si="1177"/>
        <v>0</v>
      </c>
      <c r="AK554" s="11">
        <f t="shared" si="1177"/>
        <v>1617</v>
      </c>
      <c r="AL554" s="11">
        <f t="shared" si="1177"/>
        <v>0</v>
      </c>
      <c r="AM554" s="11">
        <f t="shared" si="1177"/>
        <v>0</v>
      </c>
      <c r="AN554" s="11">
        <f t="shared" si="1177"/>
        <v>0</v>
      </c>
      <c r="AO554" s="11">
        <f t="shared" si="1177"/>
        <v>0</v>
      </c>
      <c r="AP554" s="11">
        <f t="shared" si="1177"/>
        <v>0</v>
      </c>
      <c r="AQ554" s="11">
        <f t="shared" si="1177"/>
        <v>1617</v>
      </c>
      <c r="AR554" s="11">
        <f t="shared" si="1177"/>
        <v>0</v>
      </c>
      <c r="AS554" s="11">
        <f t="shared" si="1177"/>
        <v>0</v>
      </c>
      <c r="AT554" s="11">
        <f t="shared" si="1177"/>
        <v>0</v>
      </c>
      <c r="AU554" s="11">
        <f t="shared" si="1177"/>
        <v>0</v>
      </c>
      <c r="AV554" s="11">
        <f t="shared" si="1177"/>
        <v>0</v>
      </c>
      <c r="AW554" s="11">
        <f t="shared" si="1177"/>
        <v>1617</v>
      </c>
      <c r="AX554" s="11">
        <f t="shared" si="1177"/>
        <v>0</v>
      </c>
      <c r="AY554" s="11">
        <f t="shared" si="1177"/>
        <v>0</v>
      </c>
      <c r="AZ554" s="11">
        <f t="shared" si="1177"/>
        <v>0</v>
      </c>
      <c r="BA554" s="11">
        <f t="shared" si="1177"/>
        <v>0</v>
      </c>
      <c r="BB554" s="11">
        <f t="shared" si="1177"/>
        <v>0</v>
      </c>
      <c r="BC554" s="11">
        <f t="shared" si="1177"/>
        <v>1617</v>
      </c>
      <c r="BD554" s="11">
        <f t="shared" si="1177"/>
        <v>0</v>
      </c>
    </row>
    <row r="555" spans="1:56" ht="33.6" hidden="1">
      <c r="A555" s="26" t="s">
        <v>12</v>
      </c>
      <c r="B555" s="27">
        <f t="shared" si="1048"/>
        <v>912</v>
      </c>
      <c r="C555" s="27" t="s">
        <v>21</v>
      </c>
      <c r="D555" s="27" t="s">
        <v>22</v>
      </c>
      <c r="E555" s="27" t="s">
        <v>53</v>
      </c>
      <c r="F555" s="27" t="s">
        <v>13</v>
      </c>
      <c r="G555" s="9">
        <f t="shared" ref="G555:H555" si="1178">G556+G557</f>
        <v>1617</v>
      </c>
      <c r="H555" s="9">
        <f t="shared" si="1178"/>
        <v>0</v>
      </c>
      <c r="I555" s="9">
        <f t="shared" ref="I555:N555" si="1179">I556+I557</f>
        <v>0</v>
      </c>
      <c r="J555" s="9">
        <f t="shared" si="1179"/>
        <v>0</v>
      </c>
      <c r="K555" s="9">
        <f t="shared" si="1179"/>
        <v>0</v>
      </c>
      <c r="L555" s="9">
        <f t="shared" si="1179"/>
        <v>0</v>
      </c>
      <c r="M555" s="9">
        <f t="shared" si="1179"/>
        <v>1617</v>
      </c>
      <c r="N555" s="9">
        <f t="shared" si="1179"/>
        <v>0</v>
      </c>
      <c r="O555" s="9">
        <f t="shared" ref="O555:T555" si="1180">O556+O557</f>
        <v>0</v>
      </c>
      <c r="P555" s="9">
        <f t="shared" si="1180"/>
        <v>0</v>
      </c>
      <c r="Q555" s="9">
        <f t="shared" si="1180"/>
        <v>0</v>
      </c>
      <c r="R555" s="9">
        <f t="shared" si="1180"/>
        <v>0</v>
      </c>
      <c r="S555" s="9">
        <f t="shared" si="1180"/>
        <v>1617</v>
      </c>
      <c r="T555" s="9">
        <f t="shared" si="1180"/>
        <v>0</v>
      </c>
      <c r="U555" s="9">
        <f t="shared" ref="U555:Z555" si="1181">U556+U557</f>
        <v>0</v>
      </c>
      <c r="V555" s="9">
        <f t="shared" si="1181"/>
        <v>0</v>
      </c>
      <c r="W555" s="9">
        <f t="shared" si="1181"/>
        <v>0</v>
      </c>
      <c r="X555" s="9">
        <f t="shared" si="1181"/>
        <v>0</v>
      </c>
      <c r="Y555" s="9">
        <f t="shared" si="1181"/>
        <v>1617</v>
      </c>
      <c r="Z555" s="9">
        <f t="shared" si="1181"/>
        <v>0</v>
      </c>
      <c r="AA555" s="9">
        <f t="shared" ref="AA555:AF555" si="1182">AA556+AA557</f>
        <v>0</v>
      </c>
      <c r="AB555" s="9">
        <f t="shared" si="1182"/>
        <v>0</v>
      </c>
      <c r="AC555" s="9">
        <f t="shared" si="1182"/>
        <v>0</v>
      </c>
      <c r="AD555" s="9">
        <f t="shared" si="1182"/>
        <v>0</v>
      </c>
      <c r="AE555" s="9">
        <f t="shared" si="1182"/>
        <v>1617</v>
      </c>
      <c r="AF555" s="9">
        <f t="shared" si="1182"/>
        <v>0</v>
      </c>
      <c r="AG555" s="9">
        <f t="shared" ref="AG555:AL555" si="1183">AG556+AG557</f>
        <v>0</v>
      </c>
      <c r="AH555" s="9">
        <f t="shared" si="1183"/>
        <v>0</v>
      </c>
      <c r="AI555" s="9">
        <f t="shared" si="1183"/>
        <v>0</v>
      </c>
      <c r="AJ555" s="9">
        <f t="shared" si="1183"/>
        <v>0</v>
      </c>
      <c r="AK555" s="9">
        <f t="shared" si="1183"/>
        <v>1617</v>
      </c>
      <c r="AL555" s="9">
        <f t="shared" si="1183"/>
        <v>0</v>
      </c>
      <c r="AM555" s="9">
        <f t="shared" ref="AM555:AR555" si="1184">AM556+AM557</f>
        <v>0</v>
      </c>
      <c r="AN555" s="9">
        <f t="shared" si="1184"/>
        <v>0</v>
      </c>
      <c r="AO555" s="9">
        <f t="shared" si="1184"/>
        <v>0</v>
      </c>
      <c r="AP555" s="9">
        <f t="shared" si="1184"/>
        <v>0</v>
      </c>
      <c r="AQ555" s="9">
        <f t="shared" si="1184"/>
        <v>1617</v>
      </c>
      <c r="AR555" s="9">
        <f t="shared" si="1184"/>
        <v>0</v>
      </c>
      <c r="AS555" s="9">
        <f t="shared" ref="AS555:AX555" si="1185">AS556+AS557</f>
        <v>0</v>
      </c>
      <c r="AT555" s="9">
        <f t="shared" si="1185"/>
        <v>0</v>
      </c>
      <c r="AU555" s="9">
        <f t="shared" si="1185"/>
        <v>0</v>
      </c>
      <c r="AV555" s="9">
        <f t="shared" si="1185"/>
        <v>0</v>
      </c>
      <c r="AW555" s="9">
        <f t="shared" si="1185"/>
        <v>1617</v>
      </c>
      <c r="AX555" s="9">
        <f t="shared" si="1185"/>
        <v>0</v>
      </c>
      <c r="AY555" s="9">
        <f t="shared" ref="AY555:BD555" si="1186">AY556+AY557</f>
        <v>0</v>
      </c>
      <c r="AZ555" s="9">
        <f t="shared" si="1186"/>
        <v>0</v>
      </c>
      <c r="BA555" s="9">
        <f t="shared" si="1186"/>
        <v>0</v>
      </c>
      <c r="BB555" s="9">
        <f t="shared" si="1186"/>
        <v>0</v>
      </c>
      <c r="BC555" s="9">
        <f t="shared" si="1186"/>
        <v>1617</v>
      </c>
      <c r="BD555" s="9">
        <f t="shared" si="1186"/>
        <v>0</v>
      </c>
    </row>
    <row r="556" spans="1:56" ht="20.25" hidden="1" customHeight="1">
      <c r="A556" s="26" t="s">
        <v>14</v>
      </c>
      <c r="B556" s="27">
        <f t="shared" si="1048"/>
        <v>912</v>
      </c>
      <c r="C556" s="27" t="s">
        <v>21</v>
      </c>
      <c r="D556" s="27" t="s">
        <v>22</v>
      </c>
      <c r="E556" s="27" t="s">
        <v>53</v>
      </c>
      <c r="F556" s="9">
        <v>610</v>
      </c>
      <c r="G556" s="9">
        <v>972</v>
      </c>
      <c r="H556" s="9"/>
      <c r="I556" s="9"/>
      <c r="J556" s="9"/>
      <c r="K556" s="9"/>
      <c r="L556" s="9"/>
      <c r="M556" s="9">
        <f t="shared" ref="M556:M557" si="1187">G556+I556+J556+K556+L556</f>
        <v>972</v>
      </c>
      <c r="N556" s="10">
        <f t="shared" ref="N556:N557" si="1188">H556+L556</f>
        <v>0</v>
      </c>
      <c r="O556" s="9"/>
      <c r="P556" s="9"/>
      <c r="Q556" s="9"/>
      <c r="R556" s="9"/>
      <c r="S556" s="9">
        <f t="shared" ref="S556:S557" si="1189">M556+O556+P556+Q556+R556</f>
        <v>972</v>
      </c>
      <c r="T556" s="10">
        <f t="shared" ref="T556:T557" si="1190">N556+R556</f>
        <v>0</v>
      </c>
      <c r="U556" s="9"/>
      <c r="V556" s="9"/>
      <c r="W556" s="9"/>
      <c r="X556" s="9"/>
      <c r="Y556" s="9">
        <f t="shared" ref="Y556:Y557" si="1191">S556+U556+V556+W556+X556</f>
        <v>972</v>
      </c>
      <c r="Z556" s="10">
        <f t="shared" ref="Z556:Z557" si="1192">T556+X556</f>
        <v>0</v>
      </c>
      <c r="AA556" s="9"/>
      <c r="AB556" s="9"/>
      <c r="AC556" s="9"/>
      <c r="AD556" s="9"/>
      <c r="AE556" s="9">
        <f t="shared" ref="AE556:AE557" si="1193">Y556+AA556+AB556+AC556+AD556</f>
        <v>972</v>
      </c>
      <c r="AF556" s="10">
        <f t="shared" ref="AF556:AF557" si="1194">Z556+AD556</f>
        <v>0</v>
      </c>
      <c r="AG556" s="9"/>
      <c r="AH556" s="9"/>
      <c r="AI556" s="9"/>
      <c r="AJ556" s="9"/>
      <c r="AK556" s="9">
        <f t="shared" ref="AK556:AK557" si="1195">AE556+AG556+AH556+AI556+AJ556</f>
        <v>972</v>
      </c>
      <c r="AL556" s="10">
        <f t="shared" ref="AL556:AL557" si="1196">AF556+AJ556</f>
        <v>0</v>
      </c>
      <c r="AM556" s="9"/>
      <c r="AN556" s="9"/>
      <c r="AO556" s="9"/>
      <c r="AP556" s="9"/>
      <c r="AQ556" s="9">
        <f t="shared" ref="AQ556:AQ557" si="1197">AK556+AM556+AN556+AO556+AP556</f>
        <v>972</v>
      </c>
      <c r="AR556" s="10">
        <f t="shared" ref="AR556:AR557" si="1198">AL556+AP556</f>
        <v>0</v>
      </c>
      <c r="AS556" s="9"/>
      <c r="AT556" s="9"/>
      <c r="AU556" s="9"/>
      <c r="AV556" s="9"/>
      <c r="AW556" s="9">
        <f t="shared" ref="AW556:AW557" si="1199">AQ556+AS556+AT556+AU556+AV556</f>
        <v>972</v>
      </c>
      <c r="AX556" s="10">
        <f t="shared" ref="AX556:AX557" si="1200">AR556+AV556</f>
        <v>0</v>
      </c>
      <c r="AY556" s="9"/>
      <c r="AZ556" s="9"/>
      <c r="BA556" s="9"/>
      <c r="BB556" s="9"/>
      <c r="BC556" s="9">
        <f t="shared" ref="BC556:BC557" si="1201">AW556+AY556+AZ556+BA556+BB556</f>
        <v>972</v>
      </c>
      <c r="BD556" s="10">
        <f t="shared" ref="BD556:BD557" si="1202">AX556+BB556</f>
        <v>0</v>
      </c>
    </row>
    <row r="557" spans="1:56" ht="21" hidden="1" customHeight="1">
      <c r="A557" s="26" t="s">
        <v>24</v>
      </c>
      <c r="B557" s="27">
        <f t="shared" ref="B557:B590" si="1203">B556</f>
        <v>912</v>
      </c>
      <c r="C557" s="27" t="s">
        <v>21</v>
      </c>
      <c r="D557" s="27" t="s">
        <v>22</v>
      </c>
      <c r="E557" s="27" t="s">
        <v>53</v>
      </c>
      <c r="F557" s="9">
        <v>620</v>
      </c>
      <c r="G557" s="9">
        <v>645</v>
      </c>
      <c r="H557" s="9"/>
      <c r="I557" s="9"/>
      <c r="J557" s="9"/>
      <c r="K557" s="9"/>
      <c r="L557" s="9"/>
      <c r="M557" s="9">
        <f t="shared" si="1187"/>
        <v>645</v>
      </c>
      <c r="N557" s="10">
        <f t="shared" si="1188"/>
        <v>0</v>
      </c>
      <c r="O557" s="9"/>
      <c r="P557" s="9"/>
      <c r="Q557" s="9"/>
      <c r="R557" s="9"/>
      <c r="S557" s="9">
        <f t="shared" si="1189"/>
        <v>645</v>
      </c>
      <c r="T557" s="10">
        <f t="shared" si="1190"/>
        <v>0</v>
      </c>
      <c r="U557" s="9"/>
      <c r="V557" s="9"/>
      <c r="W557" s="9"/>
      <c r="X557" s="9"/>
      <c r="Y557" s="9">
        <f t="shared" si="1191"/>
        <v>645</v>
      </c>
      <c r="Z557" s="10">
        <f t="shared" si="1192"/>
        <v>0</v>
      </c>
      <c r="AA557" s="9"/>
      <c r="AB557" s="9"/>
      <c r="AC557" s="9"/>
      <c r="AD557" s="9"/>
      <c r="AE557" s="9">
        <f t="shared" si="1193"/>
        <v>645</v>
      </c>
      <c r="AF557" s="10">
        <f t="shared" si="1194"/>
        <v>0</v>
      </c>
      <c r="AG557" s="9"/>
      <c r="AH557" s="9"/>
      <c r="AI557" s="9"/>
      <c r="AJ557" s="9"/>
      <c r="AK557" s="9">
        <f t="shared" si="1195"/>
        <v>645</v>
      </c>
      <c r="AL557" s="10">
        <f t="shared" si="1196"/>
        <v>0</v>
      </c>
      <c r="AM557" s="9"/>
      <c r="AN557" s="9"/>
      <c r="AO557" s="9"/>
      <c r="AP557" s="9"/>
      <c r="AQ557" s="9">
        <f t="shared" si="1197"/>
        <v>645</v>
      </c>
      <c r="AR557" s="10">
        <f t="shared" si="1198"/>
        <v>0</v>
      </c>
      <c r="AS557" s="9"/>
      <c r="AT557" s="9"/>
      <c r="AU557" s="9"/>
      <c r="AV557" s="9"/>
      <c r="AW557" s="9">
        <f t="shared" si="1199"/>
        <v>645</v>
      </c>
      <c r="AX557" s="10">
        <f t="shared" si="1200"/>
        <v>0</v>
      </c>
      <c r="AY557" s="9"/>
      <c r="AZ557" s="9"/>
      <c r="BA557" s="9"/>
      <c r="BB557" s="9"/>
      <c r="BC557" s="9">
        <f t="shared" si="1201"/>
        <v>645</v>
      </c>
      <c r="BD557" s="10">
        <f t="shared" si="1202"/>
        <v>0</v>
      </c>
    </row>
    <row r="558" spans="1:56" ht="50.4" hidden="1">
      <c r="A558" s="26" t="s">
        <v>212</v>
      </c>
      <c r="B558" s="27">
        <f>B557</f>
        <v>912</v>
      </c>
      <c r="C558" s="27" t="s">
        <v>21</v>
      </c>
      <c r="D558" s="27" t="s">
        <v>22</v>
      </c>
      <c r="E558" s="27" t="s">
        <v>416</v>
      </c>
      <c r="F558" s="9"/>
      <c r="G558" s="9">
        <f t="shared" ref="G558:V560" si="1204">G559</f>
        <v>2000</v>
      </c>
      <c r="H558" s="9">
        <f t="shared" si="1204"/>
        <v>0</v>
      </c>
      <c r="I558" s="9">
        <f t="shared" si="1204"/>
        <v>0</v>
      </c>
      <c r="J558" s="9">
        <f t="shared" si="1204"/>
        <v>0</v>
      </c>
      <c r="K558" s="9">
        <f t="shared" si="1204"/>
        <v>0</v>
      </c>
      <c r="L558" s="9">
        <f t="shared" si="1204"/>
        <v>0</v>
      </c>
      <c r="M558" s="9">
        <f t="shared" si="1204"/>
        <v>2000</v>
      </c>
      <c r="N558" s="9">
        <f t="shared" si="1204"/>
        <v>0</v>
      </c>
      <c r="O558" s="9">
        <f t="shared" si="1204"/>
        <v>0</v>
      </c>
      <c r="P558" s="9">
        <f t="shared" si="1204"/>
        <v>0</v>
      </c>
      <c r="Q558" s="9">
        <f t="shared" si="1204"/>
        <v>0</v>
      </c>
      <c r="R558" s="9">
        <f t="shared" si="1204"/>
        <v>0</v>
      </c>
      <c r="S558" s="9">
        <f t="shared" si="1204"/>
        <v>2000</v>
      </c>
      <c r="T558" s="9">
        <f t="shared" si="1204"/>
        <v>0</v>
      </c>
      <c r="U558" s="9">
        <f t="shared" si="1204"/>
        <v>0</v>
      </c>
      <c r="V558" s="9">
        <f t="shared" si="1204"/>
        <v>0</v>
      </c>
      <c r="W558" s="9">
        <f t="shared" ref="U558:AJ560" si="1205">W559</f>
        <v>0</v>
      </c>
      <c r="X558" s="9">
        <f t="shared" si="1205"/>
        <v>0</v>
      </c>
      <c r="Y558" s="9">
        <f t="shared" si="1205"/>
        <v>2000</v>
      </c>
      <c r="Z558" s="9">
        <f t="shared" si="1205"/>
        <v>0</v>
      </c>
      <c r="AA558" s="9">
        <f t="shared" si="1205"/>
        <v>0</v>
      </c>
      <c r="AB558" s="9">
        <f t="shared" si="1205"/>
        <v>0</v>
      </c>
      <c r="AC558" s="9">
        <f t="shared" si="1205"/>
        <v>0</v>
      </c>
      <c r="AD558" s="9">
        <f t="shared" si="1205"/>
        <v>0</v>
      </c>
      <c r="AE558" s="9">
        <f t="shared" si="1205"/>
        <v>2000</v>
      </c>
      <c r="AF558" s="9">
        <f t="shared" si="1205"/>
        <v>0</v>
      </c>
      <c r="AG558" s="9">
        <f t="shared" si="1205"/>
        <v>0</v>
      </c>
      <c r="AH558" s="9">
        <f t="shared" si="1205"/>
        <v>0</v>
      </c>
      <c r="AI558" s="9">
        <f t="shared" si="1205"/>
        <v>0</v>
      </c>
      <c r="AJ558" s="9">
        <f t="shared" si="1205"/>
        <v>0</v>
      </c>
      <c r="AK558" s="9">
        <f t="shared" ref="AG558:AV560" si="1206">AK559</f>
        <v>2000</v>
      </c>
      <c r="AL558" s="9">
        <f t="shared" si="1206"/>
        <v>0</v>
      </c>
      <c r="AM558" s="9">
        <f t="shared" si="1206"/>
        <v>0</v>
      </c>
      <c r="AN558" s="9">
        <f t="shared" si="1206"/>
        <v>0</v>
      </c>
      <c r="AO558" s="9">
        <f t="shared" si="1206"/>
        <v>0</v>
      </c>
      <c r="AP558" s="9">
        <f t="shared" si="1206"/>
        <v>0</v>
      </c>
      <c r="AQ558" s="9">
        <f t="shared" si="1206"/>
        <v>2000</v>
      </c>
      <c r="AR558" s="9">
        <f t="shared" si="1206"/>
        <v>0</v>
      </c>
      <c r="AS558" s="9">
        <f t="shared" si="1206"/>
        <v>0</v>
      </c>
      <c r="AT558" s="9">
        <f t="shared" si="1206"/>
        <v>0</v>
      </c>
      <c r="AU558" s="9">
        <f t="shared" si="1206"/>
        <v>0</v>
      </c>
      <c r="AV558" s="9">
        <f t="shared" si="1206"/>
        <v>0</v>
      </c>
      <c r="AW558" s="9">
        <f t="shared" ref="AS558:BD560" si="1207">AW559</f>
        <v>2000</v>
      </c>
      <c r="AX558" s="9">
        <f t="shared" si="1207"/>
        <v>0</v>
      </c>
      <c r="AY558" s="9">
        <f t="shared" si="1207"/>
        <v>0</v>
      </c>
      <c r="AZ558" s="9">
        <f t="shared" si="1207"/>
        <v>0</v>
      </c>
      <c r="BA558" s="9">
        <f t="shared" si="1207"/>
        <v>0</v>
      </c>
      <c r="BB558" s="9">
        <f t="shared" si="1207"/>
        <v>0</v>
      </c>
      <c r="BC558" s="9">
        <f t="shared" si="1207"/>
        <v>2000</v>
      </c>
      <c r="BD558" s="9">
        <f t="shared" si="1207"/>
        <v>0</v>
      </c>
    </row>
    <row r="559" spans="1:56" ht="20.25" hidden="1" customHeight="1">
      <c r="A559" s="26" t="s">
        <v>417</v>
      </c>
      <c r="B559" s="27">
        <f t="shared" si="1203"/>
        <v>912</v>
      </c>
      <c r="C559" s="27" t="s">
        <v>21</v>
      </c>
      <c r="D559" s="27" t="s">
        <v>22</v>
      </c>
      <c r="E559" s="27" t="s">
        <v>415</v>
      </c>
      <c r="F559" s="9"/>
      <c r="G559" s="9">
        <f t="shared" si="1204"/>
        <v>2000</v>
      </c>
      <c r="H559" s="9">
        <f t="shared" si="1204"/>
        <v>0</v>
      </c>
      <c r="I559" s="9">
        <f t="shared" si="1204"/>
        <v>0</v>
      </c>
      <c r="J559" s="9">
        <f t="shared" si="1204"/>
        <v>0</v>
      </c>
      <c r="K559" s="9">
        <f t="shared" si="1204"/>
        <v>0</v>
      </c>
      <c r="L559" s="9">
        <f t="shared" si="1204"/>
        <v>0</v>
      </c>
      <c r="M559" s="9">
        <f t="shared" si="1204"/>
        <v>2000</v>
      </c>
      <c r="N559" s="9">
        <f t="shared" si="1204"/>
        <v>0</v>
      </c>
      <c r="O559" s="9">
        <f t="shared" si="1204"/>
        <v>0</v>
      </c>
      <c r="P559" s="9">
        <f t="shared" si="1204"/>
        <v>0</v>
      </c>
      <c r="Q559" s="9">
        <f t="shared" si="1204"/>
        <v>0</v>
      </c>
      <c r="R559" s="9">
        <f t="shared" si="1204"/>
        <v>0</v>
      </c>
      <c r="S559" s="9">
        <f t="shared" si="1204"/>
        <v>2000</v>
      </c>
      <c r="T559" s="9">
        <f t="shared" si="1204"/>
        <v>0</v>
      </c>
      <c r="U559" s="9">
        <f t="shared" si="1205"/>
        <v>0</v>
      </c>
      <c r="V559" s="9">
        <f t="shared" si="1205"/>
        <v>0</v>
      </c>
      <c r="W559" s="9">
        <f t="shared" si="1205"/>
        <v>0</v>
      </c>
      <c r="X559" s="9">
        <f t="shared" si="1205"/>
        <v>0</v>
      </c>
      <c r="Y559" s="9">
        <f t="shared" si="1205"/>
        <v>2000</v>
      </c>
      <c r="Z559" s="9">
        <f t="shared" si="1205"/>
        <v>0</v>
      </c>
      <c r="AA559" s="9">
        <f t="shared" si="1205"/>
        <v>0</v>
      </c>
      <c r="AB559" s="9">
        <f t="shared" si="1205"/>
        <v>0</v>
      </c>
      <c r="AC559" s="9">
        <f t="shared" si="1205"/>
        <v>0</v>
      </c>
      <c r="AD559" s="9">
        <f t="shared" si="1205"/>
        <v>0</v>
      </c>
      <c r="AE559" s="9">
        <f t="shared" si="1205"/>
        <v>2000</v>
      </c>
      <c r="AF559" s="9">
        <f t="shared" si="1205"/>
        <v>0</v>
      </c>
      <c r="AG559" s="9">
        <f t="shared" si="1206"/>
        <v>0</v>
      </c>
      <c r="AH559" s="9">
        <f t="shared" si="1206"/>
        <v>0</v>
      </c>
      <c r="AI559" s="9">
        <f t="shared" si="1206"/>
        <v>0</v>
      </c>
      <c r="AJ559" s="9">
        <f t="shared" si="1206"/>
        <v>0</v>
      </c>
      <c r="AK559" s="9">
        <f t="shared" si="1206"/>
        <v>2000</v>
      </c>
      <c r="AL559" s="9">
        <f t="shared" si="1206"/>
        <v>0</v>
      </c>
      <c r="AM559" s="9">
        <f t="shared" si="1206"/>
        <v>0</v>
      </c>
      <c r="AN559" s="9">
        <f t="shared" si="1206"/>
        <v>0</v>
      </c>
      <c r="AO559" s="9">
        <f t="shared" si="1206"/>
        <v>0</v>
      </c>
      <c r="AP559" s="9">
        <f t="shared" si="1206"/>
        <v>0</v>
      </c>
      <c r="AQ559" s="9">
        <f t="shared" si="1206"/>
        <v>2000</v>
      </c>
      <c r="AR559" s="9">
        <f t="shared" si="1206"/>
        <v>0</v>
      </c>
      <c r="AS559" s="9">
        <f t="shared" si="1207"/>
        <v>0</v>
      </c>
      <c r="AT559" s="9">
        <f t="shared" si="1207"/>
        <v>0</v>
      </c>
      <c r="AU559" s="9">
        <f t="shared" si="1207"/>
        <v>0</v>
      </c>
      <c r="AV559" s="9">
        <f t="shared" si="1207"/>
        <v>0</v>
      </c>
      <c r="AW559" s="9">
        <f t="shared" si="1207"/>
        <v>2000</v>
      </c>
      <c r="AX559" s="9">
        <f t="shared" si="1207"/>
        <v>0</v>
      </c>
      <c r="AY559" s="9">
        <f t="shared" si="1207"/>
        <v>0</v>
      </c>
      <c r="AZ559" s="9">
        <f t="shared" si="1207"/>
        <v>0</v>
      </c>
      <c r="BA559" s="9">
        <f t="shared" si="1207"/>
        <v>0</v>
      </c>
      <c r="BB559" s="9">
        <f t="shared" si="1207"/>
        <v>0</v>
      </c>
      <c r="BC559" s="9">
        <f t="shared" si="1207"/>
        <v>2000</v>
      </c>
      <c r="BD559" s="9">
        <f t="shared" si="1207"/>
        <v>0</v>
      </c>
    </row>
    <row r="560" spans="1:56" ht="20.25" hidden="1" customHeight="1">
      <c r="A560" s="29" t="s">
        <v>66</v>
      </c>
      <c r="B560" s="27">
        <f t="shared" si="1203"/>
        <v>912</v>
      </c>
      <c r="C560" s="27" t="s">
        <v>21</v>
      </c>
      <c r="D560" s="27" t="s">
        <v>22</v>
      </c>
      <c r="E560" s="27" t="s">
        <v>415</v>
      </c>
      <c r="F560" s="9">
        <v>800</v>
      </c>
      <c r="G560" s="9">
        <f t="shared" si="1204"/>
        <v>2000</v>
      </c>
      <c r="H560" s="9">
        <f t="shared" si="1204"/>
        <v>0</v>
      </c>
      <c r="I560" s="9">
        <f t="shared" si="1204"/>
        <v>0</v>
      </c>
      <c r="J560" s="9">
        <f t="shared" si="1204"/>
        <v>0</v>
      </c>
      <c r="K560" s="9">
        <f t="shared" si="1204"/>
        <v>0</v>
      </c>
      <c r="L560" s="9">
        <f t="shared" si="1204"/>
        <v>0</v>
      </c>
      <c r="M560" s="9">
        <f t="shared" si="1204"/>
        <v>2000</v>
      </c>
      <c r="N560" s="9">
        <f t="shared" si="1204"/>
        <v>0</v>
      </c>
      <c r="O560" s="9">
        <f t="shared" si="1204"/>
        <v>0</v>
      </c>
      <c r="P560" s="9">
        <f t="shared" si="1204"/>
        <v>0</v>
      </c>
      <c r="Q560" s="9">
        <f t="shared" si="1204"/>
        <v>0</v>
      </c>
      <c r="R560" s="9">
        <f t="shared" si="1204"/>
        <v>0</v>
      </c>
      <c r="S560" s="9">
        <f t="shared" si="1204"/>
        <v>2000</v>
      </c>
      <c r="T560" s="9">
        <f t="shared" si="1204"/>
        <v>0</v>
      </c>
      <c r="U560" s="9">
        <f t="shared" si="1205"/>
        <v>0</v>
      </c>
      <c r="V560" s="9">
        <f t="shared" si="1205"/>
        <v>0</v>
      </c>
      <c r="W560" s="9">
        <f t="shared" si="1205"/>
        <v>0</v>
      </c>
      <c r="X560" s="9">
        <f t="shared" si="1205"/>
        <v>0</v>
      </c>
      <c r="Y560" s="9">
        <f t="shared" si="1205"/>
        <v>2000</v>
      </c>
      <c r="Z560" s="9">
        <f t="shared" si="1205"/>
        <v>0</v>
      </c>
      <c r="AA560" s="9">
        <f t="shared" si="1205"/>
        <v>0</v>
      </c>
      <c r="AB560" s="9">
        <f t="shared" si="1205"/>
        <v>0</v>
      </c>
      <c r="AC560" s="9">
        <f t="shared" si="1205"/>
        <v>0</v>
      </c>
      <c r="AD560" s="9">
        <f t="shared" si="1205"/>
        <v>0</v>
      </c>
      <c r="AE560" s="9">
        <f t="shared" si="1205"/>
        <v>2000</v>
      </c>
      <c r="AF560" s="9">
        <f t="shared" si="1205"/>
        <v>0</v>
      </c>
      <c r="AG560" s="9">
        <f t="shared" si="1206"/>
        <v>0</v>
      </c>
      <c r="AH560" s="9">
        <f t="shared" si="1206"/>
        <v>0</v>
      </c>
      <c r="AI560" s="9">
        <f t="shared" si="1206"/>
        <v>0</v>
      </c>
      <c r="AJ560" s="9">
        <f t="shared" si="1206"/>
        <v>0</v>
      </c>
      <c r="AK560" s="9">
        <f t="shared" si="1206"/>
        <v>2000</v>
      </c>
      <c r="AL560" s="9">
        <f t="shared" si="1206"/>
        <v>0</v>
      </c>
      <c r="AM560" s="9">
        <f t="shared" si="1206"/>
        <v>0</v>
      </c>
      <c r="AN560" s="9">
        <f t="shared" si="1206"/>
        <v>0</v>
      </c>
      <c r="AO560" s="9">
        <f t="shared" si="1206"/>
        <v>0</v>
      </c>
      <c r="AP560" s="9">
        <f t="shared" si="1206"/>
        <v>0</v>
      </c>
      <c r="AQ560" s="9">
        <f t="shared" si="1206"/>
        <v>2000</v>
      </c>
      <c r="AR560" s="9">
        <f t="shared" si="1206"/>
        <v>0</v>
      </c>
      <c r="AS560" s="9">
        <f t="shared" si="1207"/>
        <v>0</v>
      </c>
      <c r="AT560" s="9">
        <f t="shared" si="1207"/>
        <v>0</v>
      </c>
      <c r="AU560" s="9">
        <f t="shared" si="1207"/>
        <v>0</v>
      </c>
      <c r="AV560" s="9">
        <f t="shared" si="1207"/>
        <v>0</v>
      </c>
      <c r="AW560" s="9">
        <f t="shared" si="1207"/>
        <v>2000</v>
      </c>
      <c r="AX560" s="9">
        <f t="shared" si="1207"/>
        <v>0</v>
      </c>
      <c r="AY560" s="9">
        <f t="shared" si="1207"/>
        <v>0</v>
      </c>
      <c r="AZ560" s="9">
        <f t="shared" si="1207"/>
        <v>0</v>
      </c>
      <c r="BA560" s="9">
        <f t="shared" si="1207"/>
        <v>0</v>
      </c>
      <c r="BB560" s="9">
        <f t="shared" si="1207"/>
        <v>0</v>
      </c>
      <c r="BC560" s="9">
        <f t="shared" si="1207"/>
        <v>2000</v>
      </c>
      <c r="BD560" s="9">
        <f t="shared" si="1207"/>
        <v>0</v>
      </c>
    </row>
    <row r="561" spans="1:56" ht="53.25" hidden="1" customHeight="1">
      <c r="A561" s="26" t="s">
        <v>414</v>
      </c>
      <c r="B561" s="27">
        <f t="shared" si="1203"/>
        <v>912</v>
      </c>
      <c r="C561" s="27" t="s">
        <v>21</v>
      </c>
      <c r="D561" s="27" t="s">
        <v>22</v>
      </c>
      <c r="E561" s="27" t="s">
        <v>415</v>
      </c>
      <c r="F561" s="9">
        <v>810</v>
      </c>
      <c r="G561" s="9">
        <v>2000</v>
      </c>
      <c r="H561" s="9"/>
      <c r="I561" s="9"/>
      <c r="J561" s="9"/>
      <c r="K561" s="9"/>
      <c r="L561" s="9"/>
      <c r="M561" s="9">
        <f>G561+I561+J561+K561+L561</f>
        <v>2000</v>
      </c>
      <c r="N561" s="10">
        <f>H561+L561</f>
        <v>0</v>
      </c>
      <c r="O561" s="9"/>
      <c r="P561" s="9"/>
      <c r="Q561" s="9"/>
      <c r="R561" s="9"/>
      <c r="S561" s="9">
        <f>M561+O561+P561+Q561+R561</f>
        <v>2000</v>
      </c>
      <c r="T561" s="10">
        <f>N561+R561</f>
        <v>0</v>
      </c>
      <c r="U561" s="9"/>
      <c r="V561" s="9"/>
      <c r="W561" s="9"/>
      <c r="X561" s="9"/>
      <c r="Y561" s="9">
        <f>S561+U561+V561+W561+X561</f>
        <v>2000</v>
      </c>
      <c r="Z561" s="10">
        <f>T561+X561</f>
        <v>0</v>
      </c>
      <c r="AA561" s="9"/>
      <c r="AB561" s="9"/>
      <c r="AC561" s="9"/>
      <c r="AD561" s="9"/>
      <c r="AE561" s="9">
        <f>Y561+AA561+AB561+AC561+AD561</f>
        <v>2000</v>
      </c>
      <c r="AF561" s="10">
        <f>Z561+AD561</f>
        <v>0</v>
      </c>
      <c r="AG561" s="9"/>
      <c r="AH561" s="9"/>
      <c r="AI561" s="9"/>
      <c r="AJ561" s="9"/>
      <c r="AK561" s="9">
        <f>AE561+AG561+AH561+AI561+AJ561</f>
        <v>2000</v>
      </c>
      <c r="AL561" s="10">
        <f>AF561+AJ561</f>
        <v>0</v>
      </c>
      <c r="AM561" s="9"/>
      <c r="AN561" s="9"/>
      <c r="AO561" s="9"/>
      <c r="AP561" s="9"/>
      <c r="AQ561" s="9">
        <f>AK561+AM561+AN561+AO561+AP561</f>
        <v>2000</v>
      </c>
      <c r="AR561" s="10">
        <f>AL561+AP561</f>
        <v>0</v>
      </c>
      <c r="AS561" s="9"/>
      <c r="AT561" s="9"/>
      <c r="AU561" s="9"/>
      <c r="AV561" s="9"/>
      <c r="AW561" s="9">
        <f>AQ561+AS561+AT561+AU561+AV561</f>
        <v>2000</v>
      </c>
      <c r="AX561" s="10">
        <f>AR561+AV561</f>
        <v>0</v>
      </c>
      <c r="AY561" s="9"/>
      <c r="AZ561" s="9"/>
      <c r="BA561" s="9"/>
      <c r="BB561" s="9"/>
      <c r="BC561" s="9">
        <f>AW561+AY561+AZ561+BA561+BB561</f>
        <v>2000</v>
      </c>
      <c r="BD561" s="10">
        <f>AX561+BB561</f>
        <v>0</v>
      </c>
    </row>
    <row r="562" spans="1:56" ht="33.6" hidden="1">
      <c r="A562" s="76" t="s">
        <v>401</v>
      </c>
      <c r="B562" s="27">
        <f>B557</f>
        <v>912</v>
      </c>
      <c r="C562" s="27" t="s">
        <v>21</v>
      </c>
      <c r="D562" s="27" t="s">
        <v>22</v>
      </c>
      <c r="E562" s="27" t="s">
        <v>404</v>
      </c>
      <c r="F562" s="9"/>
      <c r="G562" s="9">
        <f>G563</f>
        <v>97532</v>
      </c>
      <c r="H562" s="9">
        <f>H563</f>
        <v>97532</v>
      </c>
      <c r="I562" s="9">
        <f t="shared" ref="I562:X563" si="1208">I563</f>
        <v>0</v>
      </c>
      <c r="J562" s="9">
        <f t="shared" si="1208"/>
        <v>0</v>
      </c>
      <c r="K562" s="9">
        <f t="shared" si="1208"/>
        <v>0</v>
      </c>
      <c r="L562" s="9">
        <f t="shared" si="1208"/>
        <v>0</v>
      </c>
      <c r="M562" s="9">
        <f t="shared" si="1208"/>
        <v>97532</v>
      </c>
      <c r="N562" s="9">
        <f t="shared" si="1208"/>
        <v>97532</v>
      </c>
      <c r="O562" s="9">
        <f t="shared" si="1208"/>
        <v>0</v>
      </c>
      <c r="P562" s="9">
        <f t="shared" si="1208"/>
        <v>0</v>
      </c>
      <c r="Q562" s="9">
        <f t="shared" si="1208"/>
        <v>0</v>
      </c>
      <c r="R562" s="9">
        <f t="shared" si="1208"/>
        <v>-97532</v>
      </c>
      <c r="S562" s="9">
        <f t="shared" si="1208"/>
        <v>0</v>
      </c>
      <c r="T562" s="9">
        <f t="shared" si="1208"/>
        <v>0</v>
      </c>
      <c r="U562" s="9">
        <f t="shared" si="1208"/>
        <v>0</v>
      </c>
      <c r="V562" s="9">
        <f t="shared" si="1208"/>
        <v>0</v>
      </c>
      <c r="W562" s="9">
        <f t="shared" si="1208"/>
        <v>0</v>
      </c>
      <c r="X562" s="9">
        <f t="shared" si="1208"/>
        <v>0</v>
      </c>
      <c r="Y562" s="9">
        <f t="shared" ref="U562:AJ563" si="1209">Y563</f>
        <v>0</v>
      </c>
      <c r="Z562" s="9">
        <f t="shared" si="1209"/>
        <v>0</v>
      </c>
      <c r="AA562" s="9">
        <f t="shared" si="1209"/>
        <v>0</v>
      </c>
      <c r="AB562" s="9">
        <f t="shared" si="1209"/>
        <v>0</v>
      </c>
      <c r="AC562" s="9">
        <f t="shared" si="1209"/>
        <v>0</v>
      </c>
      <c r="AD562" s="9">
        <f t="shared" si="1209"/>
        <v>0</v>
      </c>
      <c r="AE562" s="9">
        <f t="shared" si="1209"/>
        <v>0</v>
      </c>
      <c r="AF562" s="9">
        <f t="shared" si="1209"/>
        <v>0</v>
      </c>
      <c r="AG562" s="9">
        <f t="shared" si="1209"/>
        <v>0</v>
      </c>
      <c r="AH562" s="9">
        <f t="shared" si="1209"/>
        <v>0</v>
      </c>
      <c r="AI562" s="9">
        <f t="shared" si="1209"/>
        <v>0</v>
      </c>
      <c r="AJ562" s="9">
        <f t="shared" si="1209"/>
        <v>0</v>
      </c>
      <c r="AK562" s="9">
        <f t="shared" ref="AG562:AV563" si="1210">AK563</f>
        <v>0</v>
      </c>
      <c r="AL562" s="9">
        <f t="shared" si="1210"/>
        <v>0</v>
      </c>
      <c r="AM562" s="9">
        <f t="shared" si="1210"/>
        <v>0</v>
      </c>
      <c r="AN562" s="9">
        <f t="shared" si="1210"/>
        <v>0</v>
      </c>
      <c r="AO562" s="9">
        <f t="shared" si="1210"/>
        <v>0</v>
      </c>
      <c r="AP562" s="9">
        <f t="shared" si="1210"/>
        <v>0</v>
      </c>
      <c r="AQ562" s="9">
        <f t="shared" si="1210"/>
        <v>0</v>
      </c>
      <c r="AR562" s="9">
        <f t="shared" si="1210"/>
        <v>0</v>
      </c>
      <c r="AS562" s="9">
        <f t="shared" si="1210"/>
        <v>0</v>
      </c>
      <c r="AT562" s="9">
        <f t="shared" si="1210"/>
        <v>0</v>
      </c>
      <c r="AU562" s="9">
        <f t="shared" si="1210"/>
        <v>0</v>
      </c>
      <c r="AV562" s="9">
        <f t="shared" si="1210"/>
        <v>0</v>
      </c>
      <c r="AW562" s="9">
        <f t="shared" ref="AS562:BD563" si="1211">AW563</f>
        <v>0</v>
      </c>
      <c r="AX562" s="9">
        <f t="shared" si="1211"/>
        <v>0</v>
      </c>
      <c r="AY562" s="9">
        <f t="shared" si="1211"/>
        <v>0</v>
      </c>
      <c r="AZ562" s="9">
        <f t="shared" si="1211"/>
        <v>0</v>
      </c>
      <c r="BA562" s="9">
        <f t="shared" si="1211"/>
        <v>0</v>
      </c>
      <c r="BB562" s="9">
        <f t="shared" si="1211"/>
        <v>0</v>
      </c>
      <c r="BC562" s="9">
        <f t="shared" si="1211"/>
        <v>0</v>
      </c>
      <c r="BD562" s="9">
        <f t="shared" si="1211"/>
        <v>0</v>
      </c>
    </row>
    <row r="563" spans="1:56" ht="33.6" hidden="1">
      <c r="A563" s="39" t="s">
        <v>402</v>
      </c>
      <c r="B563" s="27">
        <f t="shared" si="1203"/>
        <v>912</v>
      </c>
      <c r="C563" s="27" t="s">
        <v>21</v>
      </c>
      <c r="D563" s="27" t="s">
        <v>22</v>
      </c>
      <c r="E563" s="27" t="s">
        <v>423</v>
      </c>
      <c r="F563" s="9"/>
      <c r="G563" s="9">
        <f>G564</f>
        <v>97532</v>
      </c>
      <c r="H563" s="9">
        <f>H564</f>
        <v>97532</v>
      </c>
      <c r="I563" s="9">
        <f t="shared" si="1208"/>
        <v>0</v>
      </c>
      <c r="J563" s="9">
        <f t="shared" si="1208"/>
        <v>0</v>
      </c>
      <c r="K563" s="9">
        <f t="shared" si="1208"/>
        <v>0</v>
      </c>
      <c r="L563" s="9">
        <f t="shared" si="1208"/>
        <v>0</v>
      </c>
      <c r="M563" s="9">
        <f t="shared" si="1208"/>
        <v>97532</v>
      </c>
      <c r="N563" s="9">
        <f t="shared" si="1208"/>
        <v>97532</v>
      </c>
      <c r="O563" s="9">
        <f t="shared" si="1208"/>
        <v>0</v>
      </c>
      <c r="P563" s="9">
        <f t="shared" si="1208"/>
        <v>0</v>
      </c>
      <c r="Q563" s="9">
        <f t="shared" si="1208"/>
        <v>0</v>
      </c>
      <c r="R563" s="9">
        <f t="shared" si="1208"/>
        <v>-97532</v>
      </c>
      <c r="S563" s="9">
        <f t="shared" si="1208"/>
        <v>0</v>
      </c>
      <c r="T563" s="9">
        <f t="shared" si="1208"/>
        <v>0</v>
      </c>
      <c r="U563" s="9">
        <f t="shared" si="1209"/>
        <v>0</v>
      </c>
      <c r="V563" s="9">
        <f t="shared" si="1209"/>
        <v>0</v>
      </c>
      <c r="W563" s="9">
        <f t="shared" si="1209"/>
        <v>0</v>
      </c>
      <c r="X563" s="9">
        <f t="shared" si="1209"/>
        <v>0</v>
      </c>
      <c r="Y563" s="9">
        <f t="shared" si="1209"/>
        <v>0</v>
      </c>
      <c r="Z563" s="9">
        <f t="shared" si="1209"/>
        <v>0</v>
      </c>
      <c r="AA563" s="9">
        <f t="shared" si="1209"/>
        <v>0</v>
      </c>
      <c r="AB563" s="9">
        <f t="shared" si="1209"/>
        <v>0</v>
      </c>
      <c r="AC563" s="9">
        <f t="shared" si="1209"/>
        <v>0</v>
      </c>
      <c r="AD563" s="9">
        <f t="shared" si="1209"/>
        <v>0</v>
      </c>
      <c r="AE563" s="9">
        <f t="shared" si="1209"/>
        <v>0</v>
      </c>
      <c r="AF563" s="9">
        <f t="shared" si="1209"/>
        <v>0</v>
      </c>
      <c r="AG563" s="9">
        <f t="shared" si="1210"/>
        <v>0</v>
      </c>
      <c r="AH563" s="9">
        <f t="shared" si="1210"/>
        <v>0</v>
      </c>
      <c r="AI563" s="9">
        <f t="shared" si="1210"/>
        <v>0</v>
      </c>
      <c r="AJ563" s="9">
        <f t="shared" si="1210"/>
        <v>0</v>
      </c>
      <c r="AK563" s="9">
        <f t="shared" si="1210"/>
        <v>0</v>
      </c>
      <c r="AL563" s="9">
        <f t="shared" si="1210"/>
        <v>0</v>
      </c>
      <c r="AM563" s="9">
        <f t="shared" si="1210"/>
        <v>0</v>
      </c>
      <c r="AN563" s="9">
        <f t="shared" si="1210"/>
        <v>0</v>
      </c>
      <c r="AO563" s="9">
        <f t="shared" si="1210"/>
        <v>0</v>
      </c>
      <c r="AP563" s="9">
        <f t="shared" si="1210"/>
        <v>0</v>
      </c>
      <c r="AQ563" s="9">
        <f t="shared" si="1210"/>
        <v>0</v>
      </c>
      <c r="AR563" s="9">
        <f t="shared" si="1210"/>
        <v>0</v>
      </c>
      <c r="AS563" s="9">
        <f t="shared" si="1211"/>
        <v>0</v>
      </c>
      <c r="AT563" s="9">
        <f t="shared" si="1211"/>
        <v>0</v>
      </c>
      <c r="AU563" s="9">
        <f t="shared" si="1211"/>
        <v>0</v>
      </c>
      <c r="AV563" s="9">
        <f t="shared" si="1211"/>
        <v>0</v>
      </c>
      <c r="AW563" s="9">
        <f t="shared" si="1211"/>
        <v>0</v>
      </c>
      <c r="AX563" s="9">
        <f t="shared" si="1211"/>
        <v>0</v>
      </c>
      <c r="AY563" s="9">
        <f t="shared" si="1211"/>
        <v>0</v>
      </c>
      <c r="AZ563" s="9">
        <f t="shared" si="1211"/>
        <v>0</v>
      </c>
      <c r="BA563" s="9">
        <f t="shared" si="1211"/>
        <v>0</v>
      </c>
      <c r="BB563" s="9">
        <f t="shared" si="1211"/>
        <v>0</v>
      </c>
      <c r="BC563" s="9">
        <f t="shared" si="1211"/>
        <v>0</v>
      </c>
      <c r="BD563" s="9">
        <f t="shared" si="1211"/>
        <v>0</v>
      </c>
    </row>
    <row r="564" spans="1:56" ht="33.6" hidden="1">
      <c r="A564" s="76" t="s">
        <v>12</v>
      </c>
      <c r="B564" s="27">
        <f t="shared" si="1203"/>
        <v>912</v>
      </c>
      <c r="C564" s="27" t="s">
        <v>21</v>
      </c>
      <c r="D564" s="27" t="s">
        <v>22</v>
      </c>
      <c r="E564" s="27" t="s">
        <v>423</v>
      </c>
      <c r="F564" s="27" t="s">
        <v>13</v>
      </c>
      <c r="G564" s="9">
        <f t="shared" ref="G564:H564" si="1212">G565+G566</f>
        <v>97532</v>
      </c>
      <c r="H564" s="9">
        <f t="shared" si="1212"/>
        <v>97532</v>
      </c>
      <c r="I564" s="9">
        <f t="shared" ref="I564:N564" si="1213">I565+I566</f>
        <v>0</v>
      </c>
      <c r="J564" s="9">
        <f t="shared" si="1213"/>
        <v>0</v>
      </c>
      <c r="K564" s="9">
        <f t="shared" si="1213"/>
        <v>0</v>
      </c>
      <c r="L564" s="9">
        <f t="shared" si="1213"/>
        <v>0</v>
      </c>
      <c r="M564" s="9">
        <f t="shared" si="1213"/>
        <v>97532</v>
      </c>
      <c r="N564" s="9">
        <f t="shared" si="1213"/>
        <v>97532</v>
      </c>
      <c r="O564" s="9">
        <f t="shared" ref="O564:T564" si="1214">O565+O566</f>
        <v>0</v>
      </c>
      <c r="P564" s="9">
        <f t="shared" si="1214"/>
        <v>0</v>
      </c>
      <c r="Q564" s="9">
        <f t="shared" si="1214"/>
        <v>0</v>
      </c>
      <c r="R564" s="9">
        <f t="shared" si="1214"/>
        <v>-97532</v>
      </c>
      <c r="S564" s="9">
        <f t="shared" si="1214"/>
        <v>0</v>
      </c>
      <c r="T564" s="9">
        <f t="shared" si="1214"/>
        <v>0</v>
      </c>
      <c r="U564" s="9">
        <f t="shared" ref="U564:Z564" si="1215">U565+U566</f>
        <v>0</v>
      </c>
      <c r="V564" s="9">
        <f t="shared" si="1215"/>
        <v>0</v>
      </c>
      <c r="W564" s="9">
        <f t="shared" si="1215"/>
        <v>0</v>
      </c>
      <c r="X564" s="9">
        <f t="shared" si="1215"/>
        <v>0</v>
      </c>
      <c r="Y564" s="9">
        <f t="shared" si="1215"/>
        <v>0</v>
      </c>
      <c r="Z564" s="9">
        <f t="shared" si="1215"/>
        <v>0</v>
      </c>
      <c r="AA564" s="9">
        <f t="shared" ref="AA564:AF564" si="1216">AA565+AA566</f>
        <v>0</v>
      </c>
      <c r="AB564" s="9">
        <f t="shared" si="1216"/>
        <v>0</v>
      </c>
      <c r="AC564" s="9">
        <f t="shared" si="1216"/>
        <v>0</v>
      </c>
      <c r="AD564" s="9">
        <f t="shared" si="1216"/>
        <v>0</v>
      </c>
      <c r="AE564" s="9">
        <f t="shared" si="1216"/>
        <v>0</v>
      </c>
      <c r="AF564" s="9">
        <f t="shared" si="1216"/>
        <v>0</v>
      </c>
      <c r="AG564" s="9">
        <f t="shared" ref="AG564:AL564" si="1217">AG565+AG566</f>
        <v>0</v>
      </c>
      <c r="AH564" s="9">
        <f t="shared" si="1217"/>
        <v>0</v>
      </c>
      <c r="AI564" s="9">
        <f t="shared" si="1217"/>
        <v>0</v>
      </c>
      <c r="AJ564" s="9">
        <f t="shared" si="1217"/>
        <v>0</v>
      </c>
      <c r="AK564" s="9">
        <f t="shared" si="1217"/>
        <v>0</v>
      </c>
      <c r="AL564" s="9">
        <f t="shared" si="1217"/>
        <v>0</v>
      </c>
      <c r="AM564" s="9">
        <f t="shared" ref="AM564:AR564" si="1218">AM565+AM566</f>
        <v>0</v>
      </c>
      <c r="AN564" s="9">
        <f t="shared" si="1218"/>
        <v>0</v>
      </c>
      <c r="AO564" s="9">
        <f t="shared" si="1218"/>
        <v>0</v>
      </c>
      <c r="AP564" s="9">
        <f t="shared" si="1218"/>
        <v>0</v>
      </c>
      <c r="AQ564" s="9">
        <f t="shared" si="1218"/>
        <v>0</v>
      </c>
      <c r="AR564" s="9">
        <f t="shared" si="1218"/>
        <v>0</v>
      </c>
      <c r="AS564" s="9">
        <f t="shared" ref="AS564:AX564" si="1219">AS565+AS566</f>
        <v>0</v>
      </c>
      <c r="AT564" s="9">
        <f t="shared" si="1219"/>
        <v>0</v>
      </c>
      <c r="AU564" s="9">
        <f t="shared" si="1219"/>
        <v>0</v>
      </c>
      <c r="AV564" s="9">
        <f t="shared" si="1219"/>
        <v>0</v>
      </c>
      <c r="AW564" s="9">
        <f t="shared" si="1219"/>
        <v>0</v>
      </c>
      <c r="AX564" s="9">
        <f t="shared" si="1219"/>
        <v>0</v>
      </c>
      <c r="AY564" s="9">
        <f t="shared" ref="AY564:BD564" si="1220">AY565+AY566</f>
        <v>0</v>
      </c>
      <c r="AZ564" s="9">
        <f t="shared" si="1220"/>
        <v>0</v>
      </c>
      <c r="BA564" s="9">
        <f t="shared" si="1220"/>
        <v>0</v>
      </c>
      <c r="BB564" s="9">
        <f t="shared" si="1220"/>
        <v>0</v>
      </c>
      <c r="BC564" s="9">
        <f t="shared" si="1220"/>
        <v>0</v>
      </c>
      <c r="BD564" s="9">
        <f t="shared" si="1220"/>
        <v>0</v>
      </c>
    </row>
    <row r="565" spans="1:56" ht="18.75" hidden="1" customHeight="1">
      <c r="A565" s="29" t="s">
        <v>14</v>
      </c>
      <c r="B565" s="27">
        <f t="shared" si="1203"/>
        <v>912</v>
      </c>
      <c r="C565" s="27" t="s">
        <v>21</v>
      </c>
      <c r="D565" s="27" t="s">
        <v>22</v>
      </c>
      <c r="E565" s="27" t="s">
        <v>423</v>
      </c>
      <c r="F565" s="27" t="s">
        <v>35</v>
      </c>
      <c r="G565" s="9">
        <v>67841</v>
      </c>
      <c r="H565" s="9">
        <v>67841</v>
      </c>
      <c r="I565" s="9"/>
      <c r="J565" s="9"/>
      <c r="K565" s="9"/>
      <c r="L565" s="9"/>
      <c r="M565" s="9">
        <f t="shared" ref="M565:M566" si="1221">G565+I565+J565+K565+L565</f>
        <v>67841</v>
      </c>
      <c r="N565" s="9">
        <f t="shared" ref="N565:N566" si="1222">H565+L565</f>
        <v>67841</v>
      </c>
      <c r="O565" s="9"/>
      <c r="P565" s="9"/>
      <c r="Q565" s="9"/>
      <c r="R565" s="9">
        <v>-67841</v>
      </c>
      <c r="S565" s="9">
        <f t="shared" ref="S565:S566" si="1223">M565+O565+P565+Q565+R565</f>
        <v>0</v>
      </c>
      <c r="T565" s="9">
        <f t="shared" ref="T565:T566" si="1224">N565+R565</f>
        <v>0</v>
      </c>
      <c r="U565" s="9"/>
      <c r="V565" s="9"/>
      <c r="W565" s="9"/>
      <c r="X565" s="9"/>
      <c r="Y565" s="9">
        <f t="shared" ref="Y565:Y566" si="1225">S565+U565+V565+W565+X565</f>
        <v>0</v>
      </c>
      <c r="Z565" s="9">
        <f t="shared" ref="Z565:Z566" si="1226">T565+X565</f>
        <v>0</v>
      </c>
      <c r="AA565" s="9"/>
      <c r="AB565" s="9"/>
      <c r="AC565" s="9"/>
      <c r="AD565" s="9"/>
      <c r="AE565" s="9">
        <f t="shared" ref="AE565:AE566" si="1227">Y565+AA565+AB565+AC565+AD565</f>
        <v>0</v>
      </c>
      <c r="AF565" s="9">
        <f t="shared" ref="AF565:AF566" si="1228">Z565+AD565</f>
        <v>0</v>
      </c>
      <c r="AG565" s="9"/>
      <c r="AH565" s="9"/>
      <c r="AI565" s="9"/>
      <c r="AJ565" s="9"/>
      <c r="AK565" s="9">
        <f t="shared" ref="AK565:AK566" si="1229">AE565+AG565+AH565+AI565+AJ565</f>
        <v>0</v>
      </c>
      <c r="AL565" s="9">
        <f t="shared" ref="AL565:AL566" si="1230">AF565+AJ565</f>
        <v>0</v>
      </c>
      <c r="AM565" s="9"/>
      <c r="AN565" s="9"/>
      <c r="AO565" s="9"/>
      <c r="AP565" s="9"/>
      <c r="AQ565" s="9">
        <f t="shared" ref="AQ565:AQ566" si="1231">AK565+AM565+AN565+AO565+AP565</f>
        <v>0</v>
      </c>
      <c r="AR565" s="9">
        <f t="shared" ref="AR565:AR566" si="1232">AL565+AP565</f>
        <v>0</v>
      </c>
      <c r="AS565" s="9"/>
      <c r="AT565" s="9"/>
      <c r="AU565" s="9"/>
      <c r="AV565" s="9"/>
      <c r="AW565" s="9">
        <f t="shared" ref="AW565:AW566" si="1233">AQ565+AS565+AT565+AU565+AV565</f>
        <v>0</v>
      </c>
      <c r="AX565" s="9">
        <f t="shared" ref="AX565:AX566" si="1234">AR565+AV565</f>
        <v>0</v>
      </c>
      <c r="AY565" s="9"/>
      <c r="AZ565" s="9"/>
      <c r="BA565" s="9"/>
      <c r="BB565" s="9"/>
      <c r="BC565" s="9">
        <f t="shared" ref="BC565:BC566" si="1235">AW565+AY565+AZ565+BA565+BB565</f>
        <v>0</v>
      </c>
      <c r="BD565" s="9">
        <f t="shared" ref="BD565:BD566" si="1236">AX565+BB565</f>
        <v>0</v>
      </c>
    </row>
    <row r="566" spans="1:56" ht="21.75" hidden="1" customHeight="1">
      <c r="A566" s="26" t="s">
        <v>24</v>
      </c>
      <c r="B566" s="27">
        <f t="shared" si="1203"/>
        <v>912</v>
      </c>
      <c r="C566" s="27" t="s">
        <v>21</v>
      </c>
      <c r="D566" s="27" t="s">
        <v>22</v>
      </c>
      <c r="E566" s="27" t="s">
        <v>423</v>
      </c>
      <c r="F566" s="27" t="s">
        <v>36</v>
      </c>
      <c r="G566" s="9">
        <v>29691</v>
      </c>
      <c r="H566" s="9">
        <v>29691</v>
      </c>
      <c r="I566" s="9"/>
      <c r="J566" s="9"/>
      <c r="K566" s="9"/>
      <c r="L566" s="9"/>
      <c r="M566" s="9">
        <f t="shared" si="1221"/>
        <v>29691</v>
      </c>
      <c r="N566" s="9">
        <f t="shared" si="1222"/>
        <v>29691</v>
      </c>
      <c r="O566" s="9"/>
      <c r="P566" s="9"/>
      <c r="Q566" s="9"/>
      <c r="R566" s="9">
        <v>-29691</v>
      </c>
      <c r="S566" s="9">
        <f t="shared" si="1223"/>
        <v>0</v>
      </c>
      <c r="T566" s="9">
        <f t="shared" si="1224"/>
        <v>0</v>
      </c>
      <c r="U566" s="9"/>
      <c r="V566" s="9"/>
      <c r="W566" s="9"/>
      <c r="X566" s="9"/>
      <c r="Y566" s="9">
        <f t="shared" si="1225"/>
        <v>0</v>
      </c>
      <c r="Z566" s="9">
        <f t="shared" si="1226"/>
        <v>0</v>
      </c>
      <c r="AA566" s="9"/>
      <c r="AB566" s="9"/>
      <c r="AC566" s="9"/>
      <c r="AD566" s="9"/>
      <c r="AE566" s="9">
        <f t="shared" si="1227"/>
        <v>0</v>
      </c>
      <c r="AF566" s="9">
        <f t="shared" si="1228"/>
        <v>0</v>
      </c>
      <c r="AG566" s="9"/>
      <c r="AH566" s="9"/>
      <c r="AI566" s="9"/>
      <c r="AJ566" s="9"/>
      <c r="AK566" s="9">
        <f t="shared" si="1229"/>
        <v>0</v>
      </c>
      <c r="AL566" s="9">
        <f t="shared" si="1230"/>
        <v>0</v>
      </c>
      <c r="AM566" s="9"/>
      <c r="AN566" s="9"/>
      <c r="AO566" s="9"/>
      <c r="AP566" s="9"/>
      <c r="AQ566" s="9">
        <f t="shared" si="1231"/>
        <v>0</v>
      </c>
      <c r="AR566" s="9">
        <f t="shared" si="1232"/>
        <v>0</v>
      </c>
      <c r="AS566" s="9"/>
      <c r="AT566" s="9"/>
      <c r="AU566" s="9"/>
      <c r="AV566" s="9"/>
      <c r="AW566" s="9">
        <f t="shared" si="1233"/>
        <v>0</v>
      </c>
      <c r="AX566" s="9">
        <f t="shared" si="1234"/>
        <v>0</v>
      </c>
      <c r="AY566" s="9"/>
      <c r="AZ566" s="9"/>
      <c r="BA566" s="9"/>
      <c r="BB566" s="9"/>
      <c r="BC566" s="9">
        <f t="shared" si="1235"/>
        <v>0</v>
      </c>
      <c r="BD566" s="9">
        <f t="shared" si="1236"/>
        <v>0</v>
      </c>
    </row>
    <row r="567" spans="1:56" ht="21.75" hidden="1" customHeight="1">
      <c r="A567" s="26" t="s">
        <v>729</v>
      </c>
      <c r="B567" s="27" t="s">
        <v>508</v>
      </c>
      <c r="C567" s="27" t="s">
        <v>21</v>
      </c>
      <c r="D567" s="27" t="s">
        <v>22</v>
      </c>
      <c r="E567" s="27" t="s">
        <v>728</v>
      </c>
      <c r="F567" s="27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>
        <f>AS568</f>
        <v>0</v>
      </c>
      <c r="AT567" s="9">
        <f t="shared" ref="AT567:BD568" si="1237">AT568</f>
        <v>0</v>
      </c>
      <c r="AU567" s="9">
        <f t="shared" si="1237"/>
        <v>0</v>
      </c>
      <c r="AV567" s="9">
        <f t="shared" si="1237"/>
        <v>150</v>
      </c>
      <c r="AW567" s="9">
        <f t="shared" si="1237"/>
        <v>150</v>
      </c>
      <c r="AX567" s="9">
        <f t="shared" si="1237"/>
        <v>150</v>
      </c>
      <c r="AY567" s="9">
        <f>AY568</f>
        <v>0</v>
      </c>
      <c r="AZ567" s="9">
        <f t="shared" si="1237"/>
        <v>0</v>
      </c>
      <c r="BA567" s="9">
        <f t="shared" si="1237"/>
        <v>0</v>
      </c>
      <c r="BB567" s="9">
        <f t="shared" si="1237"/>
        <v>0</v>
      </c>
      <c r="BC567" s="9">
        <f t="shared" si="1237"/>
        <v>150</v>
      </c>
      <c r="BD567" s="9">
        <f t="shared" si="1237"/>
        <v>150</v>
      </c>
    </row>
    <row r="568" spans="1:56" ht="36" hidden="1" customHeight="1">
      <c r="A568" s="76" t="s">
        <v>12</v>
      </c>
      <c r="B568" s="27" t="s">
        <v>508</v>
      </c>
      <c r="C568" s="27" t="s">
        <v>21</v>
      </c>
      <c r="D568" s="27" t="s">
        <v>22</v>
      </c>
      <c r="E568" s="27" t="s">
        <v>728</v>
      </c>
      <c r="F568" s="27" t="s">
        <v>13</v>
      </c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>
        <f>AS569</f>
        <v>0</v>
      </c>
      <c r="AT568" s="9">
        <f t="shared" si="1237"/>
        <v>0</v>
      </c>
      <c r="AU568" s="9">
        <f t="shared" si="1237"/>
        <v>0</v>
      </c>
      <c r="AV568" s="9">
        <f t="shared" si="1237"/>
        <v>150</v>
      </c>
      <c r="AW568" s="9">
        <f t="shared" si="1237"/>
        <v>150</v>
      </c>
      <c r="AX568" s="9">
        <f t="shared" si="1237"/>
        <v>150</v>
      </c>
      <c r="AY568" s="9">
        <f>AY569</f>
        <v>0</v>
      </c>
      <c r="AZ568" s="9">
        <f t="shared" si="1237"/>
        <v>0</v>
      </c>
      <c r="BA568" s="9">
        <f t="shared" si="1237"/>
        <v>0</v>
      </c>
      <c r="BB568" s="9">
        <f t="shared" si="1237"/>
        <v>0</v>
      </c>
      <c r="BC568" s="9">
        <f t="shared" si="1237"/>
        <v>150</v>
      </c>
      <c r="BD568" s="9">
        <f t="shared" si="1237"/>
        <v>150</v>
      </c>
    </row>
    <row r="569" spans="1:56" ht="21.75" hidden="1" customHeight="1">
      <c r="A569" s="29" t="s">
        <v>14</v>
      </c>
      <c r="B569" s="27" t="str">
        <f t="shared" si="1203"/>
        <v>912</v>
      </c>
      <c r="C569" s="27" t="s">
        <v>21</v>
      </c>
      <c r="D569" s="27" t="s">
        <v>22</v>
      </c>
      <c r="E569" s="27" t="s">
        <v>728</v>
      </c>
      <c r="F569" s="27" t="s">
        <v>35</v>
      </c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>
        <v>150</v>
      </c>
      <c r="AW569" s="9">
        <f>AQ569+AS569+AT569+AU569+AV569</f>
        <v>150</v>
      </c>
      <c r="AX569" s="9">
        <f>AR569+AV569</f>
        <v>150</v>
      </c>
      <c r="AY569" s="9"/>
      <c r="AZ569" s="9"/>
      <c r="BA569" s="9"/>
      <c r="BB569" s="9"/>
      <c r="BC569" s="9">
        <f>AW569+AY569+AZ569+BA569+BB569</f>
        <v>150</v>
      </c>
      <c r="BD569" s="9">
        <f>AX569+BB569</f>
        <v>150</v>
      </c>
    </row>
    <row r="570" spans="1:56" ht="37.5" hidden="1" customHeight="1">
      <c r="A570" s="39" t="s">
        <v>727</v>
      </c>
      <c r="B570" s="27">
        <f>B582</f>
        <v>912</v>
      </c>
      <c r="C570" s="27" t="s">
        <v>21</v>
      </c>
      <c r="D570" s="27" t="s">
        <v>22</v>
      </c>
      <c r="E570" s="27" t="s">
        <v>726</v>
      </c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>
        <f>AS571</f>
        <v>0</v>
      </c>
      <c r="AT570" s="9">
        <f t="shared" ref="AT570:BD570" si="1238">AT571</f>
        <v>0</v>
      </c>
      <c r="AU570" s="9">
        <f t="shared" si="1238"/>
        <v>0</v>
      </c>
      <c r="AV570" s="9">
        <f t="shared" si="1238"/>
        <v>4000</v>
      </c>
      <c r="AW570" s="9">
        <f t="shared" si="1238"/>
        <v>4000</v>
      </c>
      <c r="AX570" s="9">
        <f t="shared" si="1238"/>
        <v>4000</v>
      </c>
      <c r="AY570" s="9">
        <f>AY571</f>
        <v>0</v>
      </c>
      <c r="AZ570" s="9">
        <f t="shared" si="1238"/>
        <v>0</v>
      </c>
      <c r="BA570" s="9">
        <f t="shared" si="1238"/>
        <v>0</v>
      </c>
      <c r="BB570" s="9">
        <f t="shared" si="1238"/>
        <v>0</v>
      </c>
      <c r="BC570" s="9">
        <f t="shared" si="1238"/>
        <v>4000</v>
      </c>
      <c r="BD570" s="9">
        <f t="shared" si="1238"/>
        <v>4000</v>
      </c>
    </row>
    <row r="571" spans="1:56" ht="37.5" hidden="1" customHeight="1">
      <c r="A571" s="76" t="s">
        <v>12</v>
      </c>
      <c r="B571" s="27">
        <f>B570</f>
        <v>912</v>
      </c>
      <c r="C571" s="27" t="s">
        <v>21</v>
      </c>
      <c r="D571" s="27" t="s">
        <v>22</v>
      </c>
      <c r="E571" s="27" t="s">
        <v>726</v>
      </c>
      <c r="F571" s="27" t="s">
        <v>13</v>
      </c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>
        <f>AS572+AS573</f>
        <v>0</v>
      </c>
      <c r="AT571" s="9">
        <f t="shared" ref="AT571:AX571" si="1239">AT572+AT573</f>
        <v>0</v>
      </c>
      <c r="AU571" s="9">
        <f t="shared" si="1239"/>
        <v>0</v>
      </c>
      <c r="AV571" s="9">
        <f t="shared" si="1239"/>
        <v>4000</v>
      </c>
      <c r="AW571" s="9">
        <f t="shared" si="1239"/>
        <v>4000</v>
      </c>
      <c r="AX571" s="9">
        <f t="shared" si="1239"/>
        <v>4000</v>
      </c>
      <c r="AY571" s="9">
        <f>AY572+AY573</f>
        <v>0</v>
      </c>
      <c r="AZ571" s="9">
        <f t="shared" ref="AZ571:BD571" si="1240">AZ572+AZ573</f>
        <v>0</v>
      </c>
      <c r="BA571" s="9">
        <f t="shared" si="1240"/>
        <v>0</v>
      </c>
      <c r="BB571" s="9">
        <f t="shared" si="1240"/>
        <v>0</v>
      </c>
      <c r="BC571" s="9">
        <f t="shared" si="1240"/>
        <v>4000</v>
      </c>
      <c r="BD571" s="9">
        <f t="shared" si="1240"/>
        <v>4000</v>
      </c>
    </row>
    <row r="572" spans="1:56" ht="21" hidden="1" customHeight="1">
      <c r="A572" s="29" t="s">
        <v>14</v>
      </c>
      <c r="B572" s="27">
        <f>B571</f>
        <v>912</v>
      </c>
      <c r="C572" s="27" t="s">
        <v>21</v>
      </c>
      <c r="D572" s="27" t="s">
        <v>22</v>
      </c>
      <c r="E572" s="27" t="s">
        <v>726</v>
      </c>
      <c r="F572" s="27" t="s">
        <v>35</v>
      </c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>
        <v>3000</v>
      </c>
      <c r="AW572" s="9">
        <f t="shared" ref="AW572:AW573" si="1241">AQ572+AS572+AT572+AU572+AV572</f>
        <v>3000</v>
      </c>
      <c r="AX572" s="9">
        <f t="shared" ref="AX572:AX573" si="1242">AR572+AV572</f>
        <v>3000</v>
      </c>
      <c r="AY572" s="9"/>
      <c r="AZ572" s="9"/>
      <c r="BA572" s="9"/>
      <c r="BB572" s="9"/>
      <c r="BC572" s="9">
        <f t="shared" ref="BC572:BC573" si="1243">AW572+AY572+AZ572+BA572+BB572</f>
        <v>3000</v>
      </c>
      <c r="BD572" s="9">
        <f t="shared" ref="BD572:BD573" si="1244">AX572+BB572</f>
        <v>3000</v>
      </c>
    </row>
    <row r="573" spans="1:56" ht="21.75" hidden="1" customHeight="1">
      <c r="A573" s="26" t="s">
        <v>24</v>
      </c>
      <c r="B573" s="27">
        <f>B572</f>
        <v>912</v>
      </c>
      <c r="C573" s="27" t="s">
        <v>21</v>
      </c>
      <c r="D573" s="27" t="s">
        <v>22</v>
      </c>
      <c r="E573" s="27" t="s">
        <v>726</v>
      </c>
      <c r="F573" s="27" t="s">
        <v>36</v>
      </c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>
        <v>1000</v>
      </c>
      <c r="AW573" s="9">
        <f t="shared" si="1241"/>
        <v>1000</v>
      </c>
      <c r="AX573" s="9">
        <f t="shared" si="1242"/>
        <v>1000</v>
      </c>
      <c r="AY573" s="9"/>
      <c r="AZ573" s="9"/>
      <c r="BA573" s="9"/>
      <c r="BB573" s="9"/>
      <c r="BC573" s="9">
        <f t="shared" si="1243"/>
        <v>1000</v>
      </c>
      <c r="BD573" s="9">
        <f t="shared" si="1244"/>
        <v>1000</v>
      </c>
    </row>
    <row r="574" spans="1:56" ht="33.6" hidden="1">
      <c r="A574" s="76" t="s">
        <v>401</v>
      </c>
      <c r="B574" s="27">
        <f>B562</f>
        <v>912</v>
      </c>
      <c r="C574" s="27" t="s">
        <v>21</v>
      </c>
      <c r="D574" s="27" t="s">
        <v>22</v>
      </c>
      <c r="E574" s="27" t="s">
        <v>656</v>
      </c>
      <c r="F574" s="9"/>
      <c r="G574" s="9"/>
      <c r="H574" s="9"/>
      <c r="I574" s="9"/>
      <c r="J574" s="9"/>
      <c r="K574" s="9"/>
      <c r="L574" s="9"/>
      <c r="M574" s="9"/>
      <c r="N574" s="9"/>
      <c r="O574" s="9">
        <f>O575</f>
        <v>0</v>
      </c>
      <c r="P574" s="9">
        <f t="shared" ref="P574:AE575" si="1245">P575</f>
        <v>0</v>
      </c>
      <c r="Q574" s="9">
        <f t="shared" si="1245"/>
        <v>0</v>
      </c>
      <c r="R574" s="9">
        <f t="shared" si="1245"/>
        <v>97532</v>
      </c>
      <c r="S574" s="9">
        <f t="shared" si="1245"/>
        <v>97532</v>
      </c>
      <c r="T574" s="9">
        <f t="shared" si="1245"/>
        <v>97532</v>
      </c>
      <c r="U574" s="9">
        <f>U575</f>
        <v>0</v>
      </c>
      <c r="V574" s="9">
        <f t="shared" si="1245"/>
        <v>0</v>
      </c>
      <c r="W574" s="9">
        <f t="shared" si="1245"/>
        <v>0</v>
      </c>
      <c r="X574" s="9">
        <f t="shared" si="1245"/>
        <v>0</v>
      </c>
      <c r="Y574" s="9">
        <f t="shared" si="1245"/>
        <v>97532</v>
      </c>
      <c r="Z574" s="9">
        <f t="shared" si="1245"/>
        <v>97532</v>
      </c>
      <c r="AA574" s="9">
        <f>AA575</f>
        <v>0</v>
      </c>
      <c r="AB574" s="9">
        <f t="shared" si="1245"/>
        <v>0</v>
      </c>
      <c r="AC574" s="9">
        <f t="shared" si="1245"/>
        <v>0</v>
      </c>
      <c r="AD574" s="9">
        <f t="shared" si="1245"/>
        <v>0</v>
      </c>
      <c r="AE574" s="9">
        <f t="shared" si="1245"/>
        <v>97532</v>
      </c>
      <c r="AF574" s="9">
        <f t="shared" ref="AB574:AF575" si="1246">AF575</f>
        <v>97532</v>
      </c>
      <c r="AG574" s="9">
        <f>AG575</f>
        <v>0</v>
      </c>
      <c r="AH574" s="9">
        <f t="shared" ref="AH574:AW575" si="1247">AH575</f>
        <v>0</v>
      </c>
      <c r="AI574" s="9">
        <f t="shared" si="1247"/>
        <v>0</v>
      </c>
      <c r="AJ574" s="9">
        <f t="shared" si="1247"/>
        <v>0</v>
      </c>
      <c r="AK574" s="9">
        <f t="shared" si="1247"/>
        <v>97532</v>
      </c>
      <c r="AL574" s="9">
        <f t="shared" si="1247"/>
        <v>97532</v>
      </c>
      <c r="AM574" s="9">
        <f>AM575</f>
        <v>0</v>
      </c>
      <c r="AN574" s="9">
        <f t="shared" si="1247"/>
        <v>0</v>
      </c>
      <c r="AO574" s="9">
        <f t="shared" si="1247"/>
        <v>0</v>
      </c>
      <c r="AP574" s="9">
        <f t="shared" si="1247"/>
        <v>0</v>
      </c>
      <c r="AQ574" s="9">
        <f t="shared" si="1247"/>
        <v>97532</v>
      </c>
      <c r="AR574" s="9">
        <f t="shared" si="1247"/>
        <v>97532</v>
      </c>
      <c r="AS574" s="9">
        <f>AS575</f>
        <v>0</v>
      </c>
      <c r="AT574" s="9">
        <f t="shared" si="1247"/>
        <v>0</v>
      </c>
      <c r="AU574" s="9">
        <f t="shared" si="1247"/>
        <v>0</v>
      </c>
      <c r="AV574" s="9">
        <f t="shared" si="1247"/>
        <v>0</v>
      </c>
      <c r="AW574" s="9">
        <f t="shared" si="1247"/>
        <v>97532</v>
      </c>
      <c r="AX574" s="9">
        <f t="shared" ref="AT574:AX575" si="1248">AX575</f>
        <v>97532</v>
      </c>
      <c r="AY574" s="9">
        <f>AY575</f>
        <v>0</v>
      </c>
      <c r="AZ574" s="9">
        <f t="shared" ref="AZ574:BD575" si="1249">AZ575</f>
        <v>0</v>
      </c>
      <c r="BA574" s="9">
        <f t="shared" si="1249"/>
        <v>0</v>
      </c>
      <c r="BB574" s="9">
        <f t="shared" si="1249"/>
        <v>0</v>
      </c>
      <c r="BC574" s="9">
        <f t="shared" si="1249"/>
        <v>97532</v>
      </c>
      <c r="BD574" s="9">
        <f t="shared" si="1249"/>
        <v>97532</v>
      </c>
    </row>
    <row r="575" spans="1:56" ht="33.6" hidden="1">
      <c r="A575" s="39" t="s">
        <v>402</v>
      </c>
      <c r="B575" s="27">
        <f t="shared" si="1203"/>
        <v>912</v>
      </c>
      <c r="C575" s="27" t="s">
        <v>21</v>
      </c>
      <c r="D575" s="27" t="s">
        <v>22</v>
      </c>
      <c r="E575" s="27" t="s">
        <v>657</v>
      </c>
      <c r="F575" s="9"/>
      <c r="G575" s="9"/>
      <c r="H575" s="9"/>
      <c r="I575" s="9"/>
      <c r="J575" s="9"/>
      <c r="K575" s="9"/>
      <c r="L575" s="9"/>
      <c r="M575" s="9"/>
      <c r="N575" s="9"/>
      <c r="O575" s="9">
        <f>O576</f>
        <v>0</v>
      </c>
      <c r="P575" s="9">
        <f t="shared" si="1245"/>
        <v>0</v>
      </c>
      <c r="Q575" s="9">
        <f t="shared" si="1245"/>
        <v>0</v>
      </c>
      <c r="R575" s="9">
        <f t="shared" si="1245"/>
        <v>97532</v>
      </c>
      <c r="S575" s="9">
        <f t="shared" si="1245"/>
        <v>97532</v>
      </c>
      <c r="T575" s="9">
        <f t="shared" si="1245"/>
        <v>97532</v>
      </c>
      <c r="U575" s="9">
        <f>U576</f>
        <v>0</v>
      </c>
      <c r="V575" s="9">
        <f t="shared" si="1245"/>
        <v>0</v>
      </c>
      <c r="W575" s="9">
        <f t="shared" si="1245"/>
        <v>0</v>
      </c>
      <c r="X575" s="9">
        <f t="shared" si="1245"/>
        <v>0</v>
      </c>
      <c r="Y575" s="9">
        <f t="shared" si="1245"/>
        <v>97532</v>
      </c>
      <c r="Z575" s="9">
        <f t="shared" si="1245"/>
        <v>97532</v>
      </c>
      <c r="AA575" s="9">
        <f>AA576</f>
        <v>0</v>
      </c>
      <c r="AB575" s="9">
        <f t="shared" si="1246"/>
        <v>0</v>
      </c>
      <c r="AC575" s="9">
        <f t="shared" si="1246"/>
        <v>0</v>
      </c>
      <c r="AD575" s="9">
        <f t="shared" si="1246"/>
        <v>0</v>
      </c>
      <c r="AE575" s="9">
        <f t="shared" si="1246"/>
        <v>97532</v>
      </c>
      <c r="AF575" s="9">
        <f t="shared" si="1246"/>
        <v>97532</v>
      </c>
      <c r="AG575" s="9">
        <f>AG576</f>
        <v>0</v>
      </c>
      <c r="AH575" s="9">
        <f t="shared" si="1247"/>
        <v>0</v>
      </c>
      <c r="AI575" s="9">
        <f t="shared" si="1247"/>
        <v>0</v>
      </c>
      <c r="AJ575" s="9">
        <f t="shared" si="1247"/>
        <v>0</v>
      </c>
      <c r="AK575" s="9">
        <f t="shared" si="1247"/>
        <v>97532</v>
      </c>
      <c r="AL575" s="9">
        <f t="shared" si="1247"/>
        <v>97532</v>
      </c>
      <c r="AM575" s="9">
        <f>AM576</f>
        <v>0</v>
      </c>
      <c r="AN575" s="9">
        <f t="shared" si="1247"/>
        <v>0</v>
      </c>
      <c r="AO575" s="9">
        <f t="shared" si="1247"/>
        <v>0</v>
      </c>
      <c r="AP575" s="9">
        <f t="shared" si="1247"/>
        <v>0</v>
      </c>
      <c r="AQ575" s="9">
        <f t="shared" si="1247"/>
        <v>97532</v>
      </c>
      <c r="AR575" s="9">
        <f t="shared" si="1247"/>
        <v>97532</v>
      </c>
      <c r="AS575" s="9">
        <f>AS576</f>
        <v>0</v>
      </c>
      <c r="AT575" s="9">
        <f t="shared" si="1248"/>
        <v>0</v>
      </c>
      <c r="AU575" s="9">
        <f t="shared" si="1248"/>
        <v>0</v>
      </c>
      <c r="AV575" s="9">
        <f t="shared" si="1248"/>
        <v>0</v>
      </c>
      <c r="AW575" s="9">
        <f t="shared" si="1248"/>
        <v>97532</v>
      </c>
      <c r="AX575" s="9">
        <f t="shared" si="1248"/>
        <v>97532</v>
      </c>
      <c r="AY575" s="9">
        <f>AY576</f>
        <v>0</v>
      </c>
      <c r="AZ575" s="9">
        <f t="shared" si="1249"/>
        <v>0</v>
      </c>
      <c r="BA575" s="9">
        <f t="shared" si="1249"/>
        <v>0</v>
      </c>
      <c r="BB575" s="9">
        <f t="shared" si="1249"/>
        <v>0</v>
      </c>
      <c r="BC575" s="9">
        <f t="shared" si="1249"/>
        <v>97532</v>
      </c>
      <c r="BD575" s="9">
        <f t="shared" si="1249"/>
        <v>97532</v>
      </c>
    </row>
    <row r="576" spans="1:56" ht="33.6" hidden="1">
      <c r="A576" s="76" t="s">
        <v>12</v>
      </c>
      <c r="B576" s="27">
        <f t="shared" si="1203"/>
        <v>912</v>
      </c>
      <c r="C576" s="27" t="s">
        <v>21</v>
      </c>
      <c r="D576" s="27" t="s">
        <v>22</v>
      </c>
      <c r="E576" s="27" t="s">
        <v>657</v>
      </c>
      <c r="F576" s="27" t="s">
        <v>13</v>
      </c>
      <c r="G576" s="9"/>
      <c r="H576" s="9"/>
      <c r="I576" s="9"/>
      <c r="J576" s="9"/>
      <c r="K576" s="9"/>
      <c r="L576" s="9"/>
      <c r="M576" s="9"/>
      <c r="N576" s="9"/>
      <c r="O576" s="9">
        <f>O577+O578</f>
        <v>0</v>
      </c>
      <c r="P576" s="9">
        <f t="shared" ref="P576:T576" si="1250">P577+P578</f>
        <v>0</v>
      </c>
      <c r="Q576" s="9">
        <f t="shared" si="1250"/>
        <v>0</v>
      </c>
      <c r="R576" s="9">
        <f t="shared" si="1250"/>
        <v>97532</v>
      </c>
      <c r="S576" s="9">
        <f t="shared" si="1250"/>
        <v>97532</v>
      </c>
      <c r="T576" s="9">
        <f t="shared" si="1250"/>
        <v>97532</v>
      </c>
      <c r="U576" s="9">
        <f>U577+U578</f>
        <v>0</v>
      </c>
      <c r="V576" s="9">
        <f t="shared" ref="V576:Z576" si="1251">V577+V578</f>
        <v>0</v>
      </c>
      <c r="W576" s="9">
        <f t="shared" si="1251"/>
        <v>0</v>
      </c>
      <c r="X576" s="9">
        <f t="shared" si="1251"/>
        <v>0</v>
      </c>
      <c r="Y576" s="9">
        <f t="shared" si="1251"/>
        <v>97532</v>
      </c>
      <c r="Z576" s="9">
        <f t="shared" si="1251"/>
        <v>97532</v>
      </c>
      <c r="AA576" s="9">
        <f>AA577+AA578</f>
        <v>0</v>
      </c>
      <c r="AB576" s="9">
        <f t="shared" ref="AB576:AF576" si="1252">AB577+AB578</f>
        <v>0</v>
      </c>
      <c r="AC576" s="9">
        <f t="shared" si="1252"/>
        <v>0</v>
      </c>
      <c r="AD576" s="9">
        <f t="shared" si="1252"/>
        <v>0</v>
      </c>
      <c r="AE576" s="9">
        <f t="shared" si="1252"/>
        <v>97532</v>
      </c>
      <c r="AF576" s="9">
        <f t="shared" si="1252"/>
        <v>97532</v>
      </c>
      <c r="AG576" s="9">
        <f>AG577+AG578</f>
        <v>0</v>
      </c>
      <c r="AH576" s="9">
        <f t="shared" ref="AH576:AL576" si="1253">AH577+AH578</f>
        <v>0</v>
      </c>
      <c r="AI576" s="9">
        <f t="shared" si="1253"/>
        <v>0</v>
      </c>
      <c r="AJ576" s="9">
        <f t="shared" si="1253"/>
        <v>0</v>
      </c>
      <c r="AK576" s="9">
        <f t="shared" si="1253"/>
        <v>97532</v>
      </c>
      <c r="AL576" s="9">
        <f t="shared" si="1253"/>
        <v>97532</v>
      </c>
      <c r="AM576" s="9">
        <f>AM577+AM578</f>
        <v>0</v>
      </c>
      <c r="AN576" s="9">
        <f t="shared" ref="AN576:AR576" si="1254">AN577+AN578</f>
        <v>0</v>
      </c>
      <c r="AO576" s="9">
        <f t="shared" si="1254"/>
        <v>0</v>
      </c>
      <c r="AP576" s="9">
        <f t="shared" si="1254"/>
        <v>0</v>
      </c>
      <c r="AQ576" s="9">
        <f t="shared" si="1254"/>
        <v>97532</v>
      </c>
      <c r="AR576" s="9">
        <f t="shared" si="1254"/>
        <v>97532</v>
      </c>
      <c r="AS576" s="9">
        <f>AS577+AS578</f>
        <v>0</v>
      </c>
      <c r="AT576" s="9">
        <f t="shared" ref="AT576:AX576" si="1255">AT577+AT578</f>
        <v>0</v>
      </c>
      <c r="AU576" s="9">
        <f t="shared" si="1255"/>
        <v>0</v>
      </c>
      <c r="AV576" s="9">
        <f t="shared" si="1255"/>
        <v>0</v>
      </c>
      <c r="AW576" s="9">
        <f t="shared" si="1255"/>
        <v>97532</v>
      </c>
      <c r="AX576" s="9">
        <f t="shared" si="1255"/>
        <v>97532</v>
      </c>
      <c r="AY576" s="9">
        <f>AY577+AY578</f>
        <v>0</v>
      </c>
      <c r="AZ576" s="9">
        <f t="shared" ref="AZ576:BD576" si="1256">AZ577+AZ578</f>
        <v>0</v>
      </c>
      <c r="BA576" s="9">
        <f t="shared" si="1256"/>
        <v>0</v>
      </c>
      <c r="BB576" s="9">
        <f t="shared" si="1256"/>
        <v>0</v>
      </c>
      <c r="BC576" s="9">
        <f t="shared" si="1256"/>
        <v>97532</v>
      </c>
      <c r="BD576" s="9">
        <f t="shared" si="1256"/>
        <v>97532</v>
      </c>
    </row>
    <row r="577" spans="1:56" ht="23.25" hidden="1" customHeight="1">
      <c r="A577" s="29" t="s">
        <v>14</v>
      </c>
      <c r="B577" s="27">
        <f t="shared" si="1203"/>
        <v>912</v>
      </c>
      <c r="C577" s="27" t="s">
        <v>21</v>
      </c>
      <c r="D577" s="27" t="s">
        <v>22</v>
      </c>
      <c r="E577" s="27" t="s">
        <v>657</v>
      </c>
      <c r="F577" s="27" t="s">
        <v>35</v>
      </c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>
        <v>67841</v>
      </c>
      <c r="S577" s="9">
        <f t="shared" ref="S577:S578" si="1257">M577+O577+P577+Q577+R577</f>
        <v>67841</v>
      </c>
      <c r="T577" s="9">
        <f t="shared" ref="T577:T578" si="1258">N577+R577</f>
        <v>67841</v>
      </c>
      <c r="U577" s="9"/>
      <c r="V577" s="9"/>
      <c r="W577" s="9"/>
      <c r="X577" s="9"/>
      <c r="Y577" s="9">
        <f t="shared" ref="Y577:Y578" si="1259">S577+U577+V577+W577+X577</f>
        <v>67841</v>
      </c>
      <c r="Z577" s="9">
        <f t="shared" ref="Z577:Z578" si="1260">T577+X577</f>
        <v>67841</v>
      </c>
      <c r="AA577" s="9"/>
      <c r="AB577" s="9"/>
      <c r="AC577" s="9"/>
      <c r="AD577" s="9"/>
      <c r="AE577" s="9">
        <f t="shared" ref="AE577:AE578" si="1261">Y577+AA577+AB577+AC577+AD577</f>
        <v>67841</v>
      </c>
      <c r="AF577" s="9">
        <f t="shared" ref="AF577:AF578" si="1262">Z577+AD577</f>
        <v>67841</v>
      </c>
      <c r="AG577" s="9"/>
      <c r="AH577" s="9"/>
      <c r="AI577" s="9"/>
      <c r="AJ577" s="9"/>
      <c r="AK577" s="9">
        <f t="shared" ref="AK577:AK578" si="1263">AE577+AG577+AH577+AI577+AJ577</f>
        <v>67841</v>
      </c>
      <c r="AL577" s="9">
        <f t="shared" ref="AL577:AL578" si="1264">AF577+AJ577</f>
        <v>67841</v>
      </c>
      <c r="AM577" s="9"/>
      <c r="AN577" s="9"/>
      <c r="AO577" s="9"/>
      <c r="AP577" s="9"/>
      <c r="AQ577" s="9">
        <f t="shared" ref="AQ577:AQ578" si="1265">AK577+AM577+AN577+AO577+AP577</f>
        <v>67841</v>
      </c>
      <c r="AR577" s="9">
        <f t="shared" ref="AR577:AR578" si="1266">AL577+AP577</f>
        <v>67841</v>
      </c>
      <c r="AS577" s="9"/>
      <c r="AT577" s="9"/>
      <c r="AU577" s="9"/>
      <c r="AV577" s="9"/>
      <c r="AW577" s="9">
        <f t="shared" ref="AW577:AW578" si="1267">AQ577+AS577+AT577+AU577+AV577</f>
        <v>67841</v>
      </c>
      <c r="AX577" s="9">
        <f t="shared" ref="AX577:AX578" si="1268">AR577+AV577</f>
        <v>67841</v>
      </c>
      <c r="AY577" s="9"/>
      <c r="AZ577" s="9"/>
      <c r="BA577" s="9"/>
      <c r="BB577" s="9"/>
      <c r="BC577" s="9">
        <f t="shared" ref="BC577:BC578" si="1269">AW577+AY577+AZ577+BA577+BB577</f>
        <v>67841</v>
      </c>
      <c r="BD577" s="9">
        <f t="shared" ref="BD577:BD578" si="1270">AX577+BB577</f>
        <v>67841</v>
      </c>
    </row>
    <row r="578" spans="1:56" ht="18.75" hidden="1" customHeight="1">
      <c r="A578" s="26" t="s">
        <v>24</v>
      </c>
      <c r="B578" s="27">
        <f t="shared" si="1203"/>
        <v>912</v>
      </c>
      <c r="C578" s="27" t="s">
        <v>21</v>
      </c>
      <c r="D578" s="27" t="s">
        <v>22</v>
      </c>
      <c r="E578" s="27" t="s">
        <v>657</v>
      </c>
      <c r="F578" s="27" t="s">
        <v>36</v>
      </c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>
        <v>29691</v>
      </c>
      <c r="S578" s="9">
        <f t="shared" si="1257"/>
        <v>29691</v>
      </c>
      <c r="T578" s="9">
        <f t="shared" si="1258"/>
        <v>29691</v>
      </c>
      <c r="U578" s="9"/>
      <c r="V578" s="9"/>
      <c r="W578" s="9"/>
      <c r="X578" s="9"/>
      <c r="Y578" s="9">
        <f t="shared" si="1259"/>
        <v>29691</v>
      </c>
      <c r="Z578" s="9">
        <f t="shared" si="1260"/>
        <v>29691</v>
      </c>
      <c r="AA578" s="9"/>
      <c r="AB578" s="9"/>
      <c r="AC578" s="9"/>
      <c r="AD578" s="9"/>
      <c r="AE578" s="9">
        <f t="shared" si="1261"/>
        <v>29691</v>
      </c>
      <c r="AF578" s="9">
        <f t="shared" si="1262"/>
        <v>29691</v>
      </c>
      <c r="AG578" s="9"/>
      <c r="AH578" s="9"/>
      <c r="AI578" s="9"/>
      <c r="AJ578" s="9"/>
      <c r="AK578" s="9">
        <f t="shared" si="1263"/>
        <v>29691</v>
      </c>
      <c r="AL578" s="9">
        <f t="shared" si="1264"/>
        <v>29691</v>
      </c>
      <c r="AM578" s="9"/>
      <c r="AN578" s="9"/>
      <c r="AO578" s="9"/>
      <c r="AP578" s="9"/>
      <c r="AQ578" s="9">
        <f t="shared" si="1265"/>
        <v>29691</v>
      </c>
      <c r="AR578" s="9">
        <f t="shared" si="1266"/>
        <v>29691</v>
      </c>
      <c r="AS578" s="9"/>
      <c r="AT578" s="9"/>
      <c r="AU578" s="9"/>
      <c r="AV578" s="9"/>
      <c r="AW578" s="9">
        <f t="shared" si="1267"/>
        <v>29691</v>
      </c>
      <c r="AX578" s="9">
        <f t="shared" si="1268"/>
        <v>29691</v>
      </c>
      <c r="AY578" s="9"/>
      <c r="AZ578" s="9"/>
      <c r="BA578" s="9"/>
      <c r="BB578" s="9"/>
      <c r="BC578" s="9">
        <f t="shared" si="1269"/>
        <v>29691</v>
      </c>
      <c r="BD578" s="9">
        <f t="shared" si="1270"/>
        <v>29691</v>
      </c>
    </row>
    <row r="579" spans="1:56" ht="36.75" hidden="1" customHeight="1">
      <c r="A579" s="39" t="s">
        <v>732</v>
      </c>
      <c r="B579" s="27">
        <f t="shared" si="1203"/>
        <v>912</v>
      </c>
      <c r="C579" s="27" t="s">
        <v>21</v>
      </c>
      <c r="D579" s="27" t="s">
        <v>22</v>
      </c>
      <c r="E579" s="27" t="s">
        <v>707</v>
      </c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>
        <f>AG580</f>
        <v>0</v>
      </c>
      <c r="AH579" s="9">
        <f t="shared" ref="AH579:AW580" si="1271">AH580</f>
        <v>1970</v>
      </c>
      <c r="AI579" s="9">
        <f t="shared" si="1271"/>
        <v>0</v>
      </c>
      <c r="AJ579" s="9">
        <f t="shared" si="1271"/>
        <v>0</v>
      </c>
      <c r="AK579" s="9">
        <f t="shared" si="1271"/>
        <v>1970</v>
      </c>
      <c r="AL579" s="9">
        <f t="shared" si="1271"/>
        <v>0</v>
      </c>
      <c r="AM579" s="9">
        <f>AM580</f>
        <v>0</v>
      </c>
      <c r="AN579" s="9">
        <f t="shared" si="1271"/>
        <v>0</v>
      </c>
      <c r="AO579" s="9">
        <f t="shared" si="1271"/>
        <v>0</v>
      </c>
      <c r="AP579" s="9">
        <f t="shared" si="1271"/>
        <v>0</v>
      </c>
      <c r="AQ579" s="9">
        <f t="shared" si="1271"/>
        <v>1970</v>
      </c>
      <c r="AR579" s="9">
        <f t="shared" si="1271"/>
        <v>0</v>
      </c>
      <c r="AS579" s="9">
        <f>AS580</f>
        <v>0</v>
      </c>
      <c r="AT579" s="9">
        <f t="shared" si="1271"/>
        <v>288</v>
      </c>
      <c r="AU579" s="9">
        <f t="shared" si="1271"/>
        <v>0</v>
      </c>
      <c r="AV579" s="9">
        <f t="shared" si="1271"/>
        <v>42884</v>
      </c>
      <c r="AW579" s="9">
        <f t="shared" si="1271"/>
        <v>45142</v>
      </c>
      <c r="AX579" s="9">
        <f t="shared" ref="AX579" si="1272">AX580</f>
        <v>42884</v>
      </c>
      <c r="AY579" s="9">
        <f>AY580</f>
        <v>0</v>
      </c>
      <c r="AZ579" s="9">
        <f t="shared" ref="AZ579:BD579" si="1273">AZ580</f>
        <v>0</v>
      </c>
      <c r="BA579" s="9">
        <f t="shared" si="1273"/>
        <v>0</v>
      </c>
      <c r="BB579" s="9">
        <f t="shared" si="1273"/>
        <v>0</v>
      </c>
      <c r="BC579" s="9">
        <f t="shared" si="1273"/>
        <v>45142</v>
      </c>
      <c r="BD579" s="9">
        <f t="shared" si="1273"/>
        <v>42884</v>
      </c>
    </row>
    <row r="580" spans="1:56" ht="37.5" hidden="1" customHeight="1">
      <c r="A580" s="76" t="s">
        <v>12</v>
      </c>
      <c r="B580" s="27">
        <f t="shared" si="1203"/>
        <v>912</v>
      </c>
      <c r="C580" s="27" t="s">
        <v>21</v>
      </c>
      <c r="D580" s="27" t="s">
        <v>22</v>
      </c>
      <c r="E580" s="27" t="s">
        <v>707</v>
      </c>
      <c r="F580" s="27" t="s">
        <v>13</v>
      </c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>
        <f>AG581</f>
        <v>0</v>
      </c>
      <c r="AH580" s="9">
        <f t="shared" si="1271"/>
        <v>1970</v>
      </c>
      <c r="AI580" s="9">
        <f t="shared" si="1271"/>
        <v>0</v>
      </c>
      <c r="AJ580" s="9">
        <f t="shared" si="1271"/>
        <v>0</v>
      </c>
      <c r="AK580" s="9">
        <f t="shared" si="1271"/>
        <v>1970</v>
      </c>
      <c r="AL580" s="9">
        <f t="shared" si="1271"/>
        <v>0</v>
      </c>
      <c r="AM580" s="9">
        <f>AM581</f>
        <v>0</v>
      </c>
      <c r="AN580" s="9">
        <f t="shared" si="1271"/>
        <v>0</v>
      </c>
      <c r="AO580" s="9">
        <f t="shared" si="1271"/>
        <v>0</v>
      </c>
      <c r="AP580" s="9">
        <f t="shared" si="1271"/>
        <v>0</v>
      </c>
      <c r="AQ580" s="9">
        <f t="shared" si="1271"/>
        <v>1970</v>
      </c>
      <c r="AR580" s="9">
        <f t="shared" si="1271"/>
        <v>0</v>
      </c>
      <c r="AS580" s="9">
        <f>AS581+AS582</f>
        <v>0</v>
      </c>
      <c r="AT580" s="9">
        <f t="shared" ref="AT580:AX580" si="1274">AT581+AT582</f>
        <v>288</v>
      </c>
      <c r="AU580" s="9">
        <f t="shared" si="1274"/>
        <v>0</v>
      </c>
      <c r="AV580" s="9">
        <f t="shared" si="1274"/>
        <v>42884</v>
      </c>
      <c r="AW580" s="9">
        <f t="shared" si="1274"/>
        <v>45142</v>
      </c>
      <c r="AX580" s="9">
        <f t="shared" si="1274"/>
        <v>42884</v>
      </c>
      <c r="AY580" s="9">
        <f>AY581+AY582</f>
        <v>0</v>
      </c>
      <c r="AZ580" s="9">
        <f t="shared" ref="AZ580:BD580" si="1275">AZ581+AZ582</f>
        <v>0</v>
      </c>
      <c r="BA580" s="9">
        <f t="shared" si="1275"/>
        <v>0</v>
      </c>
      <c r="BB580" s="9">
        <f t="shared" si="1275"/>
        <v>0</v>
      </c>
      <c r="BC580" s="9">
        <f t="shared" si="1275"/>
        <v>45142</v>
      </c>
      <c r="BD580" s="9">
        <f t="shared" si="1275"/>
        <v>42884</v>
      </c>
    </row>
    <row r="581" spans="1:56" ht="18.75" hidden="1" customHeight="1">
      <c r="A581" s="29" t="s">
        <v>14</v>
      </c>
      <c r="B581" s="27">
        <f t="shared" si="1203"/>
        <v>912</v>
      </c>
      <c r="C581" s="27" t="s">
        <v>21</v>
      </c>
      <c r="D581" s="27" t="s">
        <v>22</v>
      </c>
      <c r="E581" s="27" t="s">
        <v>707</v>
      </c>
      <c r="F581" s="27" t="s">
        <v>35</v>
      </c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>
        <v>1970</v>
      </c>
      <c r="AI581" s="9"/>
      <c r="AJ581" s="9"/>
      <c r="AK581" s="9">
        <f t="shared" ref="AK581" si="1276">AE581+AG581+AH581+AI581+AJ581</f>
        <v>1970</v>
      </c>
      <c r="AL581" s="9">
        <f t="shared" ref="AL581" si="1277">AF581+AJ581</f>
        <v>0</v>
      </c>
      <c r="AM581" s="9"/>
      <c r="AN581" s="9"/>
      <c r="AO581" s="9"/>
      <c r="AP581" s="9"/>
      <c r="AQ581" s="9">
        <f t="shared" ref="AQ581" si="1278">AK581+AM581+AN581+AO581+AP581</f>
        <v>1970</v>
      </c>
      <c r="AR581" s="9">
        <f t="shared" ref="AR581" si="1279">AL581+AP581</f>
        <v>0</v>
      </c>
      <c r="AS581" s="9">
        <v>-270</v>
      </c>
      <c r="AT581" s="9"/>
      <c r="AU581" s="9"/>
      <c r="AV581" s="9">
        <v>32296</v>
      </c>
      <c r="AW581" s="9">
        <f t="shared" ref="AW581" si="1280">AQ581+AS581+AT581+AU581+AV581</f>
        <v>33996</v>
      </c>
      <c r="AX581" s="9">
        <f t="shared" ref="AX581" si="1281">AR581+AV581</f>
        <v>32296</v>
      </c>
      <c r="AY581" s="9"/>
      <c r="AZ581" s="9"/>
      <c r="BA581" s="9"/>
      <c r="BB581" s="9"/>
      <c r="BC581" s="9">
        <f t="shared" ref="BC581:BC582" si="1282">AW581+AY581+AZ581+BA581+BB581</f>
        <v>33996</v>
      </c>
      <c r="BD581" s="9">
        <f t="shared" ref="BD581:BD582" si="1283">AX581+BB581</f>
        <v>32296</v>
      </c>
    </row>
    <row r="582" spans="1:56" ht="18.75" hidden="1" customHeight="1">
      <c r="A582" s="26" t="s">
        <v>24</v>
      </c>
      <c r="B582" s="27">
        <f t="shared" si="1203"/>
        <v>912</v>
      </c>
      <c r="C582" s="27" t="s">
        <v>21</v>
      </c>
      <c r="D582" s="27" t="s">
        <v>22</v>
      </c>
      <c r="E582" s="27" t="s">
        <v>707</v>
      </c>
      <c r="F582" s="27" t="s">
        <v>36</v>
      </c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>
        <v>270</v>
      </c>
      <c r="AT582" s="9">
        <v>288</v>
      </c>
      <c r="AU582" s="9"/>
      <c r="AV582" s="9">
        <v>10588</v>
      </c>
      <c r="AW582" s="9">
        <f t="shared" ref="AW582" si="1284">AQ582+AS582+AT582+AU582+AV582</f>
        <v>11146</v>
      </c>
      <c r="AX582" s="9">
        <f t="shared" ref="AX582" si="1285">AR582+AV582</f>
        <v>10588</v>
      </c>
      <c r="AY582" s="9"/>
      <c r="AZ582" s="9"/>
      <c r="BA582" s="9"/>
      <c r="BB582" s="9"/>
      <c r="BC582" s="9">
        <f t="shared" si="1282"/>
        <v>11146</v>
      </c>
      <c r="BD582" s="9">
        <f t="shared" si="1283"/>
        <v>10588</v>
      </c>
    </row>
    <row r="583" spans="1:56" ht="71.25" hidden="1" customHeight="1">
      <c r="A583" s="26" t="s">
        <v>34</v>
      </c>
      <c r="B583" s="27">
        <f>B564</f>
        <v>912</v>
      </c>
      <c r="C583" s="27" t="s">
        <v>21</v>
      </c>
      <c r="D583" s="27" t="s">
        <v>22</v>
      </c>
      <c r="E583" s="27" t="s">
        <v>55</v>
      </c>
      <c r="F583" s="27"/>
      <c r="G583" s="9">
        <f>G584</f>
        <v>317</v>
      </c>
      <c r="H583" s="9">
        <f>H584</f>
        <v>0</v>
      </c>
      <c r="I583" s="9">
        <f t="shared" ref="I583:X584" si="1286">I584</f>
        <v>0</v>
      </c>
      <c r="J583" s="9">
        <f t="shared" si="1286"/>
        <v>0</v>
      </c>
      <c r="K583" s="9">
        <f t="shared" si="1286"/>
        <v>0</v>
      </c>
      <c r="L583" s="9">
        <f t="shared" si="1286"/>
        <v>0</v>
      </c>
      <c r="M583" s="9">
        <f t="shared" si="1286"/>
        <v>317</v>
      </c>
      <c r="N583" s="9">
        <f t="shared" si="1286"/>
        <v>0</v>
      </c>
      <c r="O583" s="9">
        <f t="shared" si="1286"/>
        <v>0</v>
      </c>
      <c r="P583" s="9">
        <f t="shared" si="1286"/>
        <v>0</v>
      </c>
      <c r="Q583" s="9">
        <f t="shared" si="1286"/>
        <v>0</v>
      </c>
      <c r="R583" s="9">
        <f t="shared" si="1286"/>
        <v>0</v>
      </c>
      <c r="S583" s="9">
        <f t="shared" si="1286"/>
        <v>317</v>
      </c>
      <c r="T583" s="9">
        <f t="shared" si="1286"/>
        <v>0</v>
      </c>
      <c r="U583" s="9">
        <f t="shared" si="1286"/>
        <v>0</v>
      </c>
      <c r="V583" s="9">
        <f t="shared" si="1286"/>
        <v>0</v>
      </c>
      <c r="W583" s="9">
        <f t="shared" si="1286"/>
        <v>0</v>
      </c>
      <c r="X583" s="9">
        <f t="shared" si="1286"/>
        <v>0</v>
      </c>
      <c r="Y583" s="9">
        <f t="shared" ref="U583:AJ584" si="1287">Y584</f>
        <v>317</v>
      </c>
      <c r="Z583" s="9">
        <f t="shared" si="1287"/>
        <v>0</v>
      </c>
      <c r="AA583" s="9">
        <f t="shared" si="1287"/>
        <v>0</v>
      </c>
      <c r="AB583" s="9">
        <f t="shared" si="1287"/>
        <v>0</v>
      </c>
      <c r="AC583" s="9">
        <f t="shared" si="1287"/>
        <v>0</v>
      </c>
      <c r="AD583" s="9">
        <f t="shared" si="1287"/>
        <v>0</v>
      </c>
      <c r="AE583" s="9">
        <f t="shared" si="1287"/>
        <v>317</v>
      </c>
      <c r="AF583" s="9">
        <f t="shared" si="1287"/>
        <v>0</v>
      </c>
      <c r="AG583" s="9">
        <f t="shared" si="1287"/>
        <v>0</v>
      </c>
      <c r="AH583" s="9">
        <f t="shared" si="1287"/>
        <v>0</v>
      </c>
      <c r="AI583" s="9">
        <f t="shared" si="1287"/>
        <v>0</v>
      </c>
      <c r="AJ583" s="9">
        <f t="shared" si="1287"/>
        <v>0</v>
      </c>
      <c r="AK583" s="9">
        <f t="shared" ref="AG583:AV584" si="1288">AK584</f>
        <v>317</v>
      </c>
      <c r="AL583" s="9">
        <f t="shared" si="1288"/>
        <v>0</v>
      </c>
      <c r="AM583" s="9">
        <f t="shared" si="1288"/>
        <v>0</v>
      </c>
      <c r="AN583" s="9">
        <f t="shared" si="1288"/>
        <v>0</v>
      </c>
      <c r="AO583" s="9">
        <f t="shared" si="1288"/>
        <v>0</v>
      </c>
      <c r="AP583" s="9">
        <f t="shared" si="1288"/>
        <v>0</v>
      </c>
      <c r="AQ583" s="9">
        <f t="shared" si="1288"/>
        <v>317</v>
      </c>
      <c r="AR583" s="9">
        <f t="shared" si="1288"/>
        <v>0</v>
      </c>
      <c r="AS583" s="9">
        <f t="shared" si="1288"/>
        <v>0</v>
      </c>
      <c r="AT583" s="9">
        <f t="shared" si="1288"/>
        <v>0</v>
      </c>
      <c r="AU583" s="9">
        <f t="shared" si="1288"/>
        <v>0</v>
      </c>
      <c r="AV583" s="9">
        <f t="shared" si="1288"/>
        <v>0</v>
      </c>
      <c r="AW583" s="9">
        <f t="shared" ref="AS583:BD584" si="1289">AW584</f>
        <v>317</v>
      </c>
      <c r="AX583" s="9">
        <f t="shared" si="1289"/>
        <v>0</v>
      </c>
      <c r="AY583" s="9">
        <f t="shared" si="1289"/>
        <v>0</v>
      </c>
      <c r="AZ583" s="9">
        <f t="shared" si="1289"/>
        <v>0</v>
      </c>
      <c r="BA583" s="9">
        <f t="shared" si="1289"/>
        <v>0</v>
      </c>
      <c r="BB583" s="9">
        <f t="shared" si="1289"/>
        <v>0</v>
      </c>
      <c r="BC583" s="9">
        <f t="shared" si="1289"/>
        <v>317</v>
      </c>
      <c r="BD583" s="9">
        <f t="shared" si="1289"/>
        <v>0</v>
      </c>
    </row>
    <row r="584" spans="1:56" ht="21" hidden="1" customHeight="1">
      <c r="A584" s="26" t="s">
        <v>15</v>
      </c>
      <c r="B584" s="27">
        <f>B565</f>
        <v>912</v>
      </c>
      <c r="C584" s="27" t="s">
        <v>21</v>
      </c>
      <c r="D584" s="27" t="s">
        <v>22</v>
      </c>
      <c r="E584" s="27" t="s">
        <v>56</v>
      </c>
      <c r="F584" s="27"/>
      <c r="G584" s="9">
        <f>G585</f>
        <v>317</v>
      </c>
      <c r="H584" s="9">
        <f>H585</f>
        <v>0</v>
      </c>
      <c r="I584" s="9">
        <f t="shared" si="1286"/>
        <v>0</v>
      </c>
      <c r="J584" s="9">
        <f t="shared" si="1286"/>
        <v>0</v>
      </c>
      <c r="K584" s="9">
        <f t="shared" si="1286"/>
        <v>0</v>
      </c>
      <c r="L584" s="9">
        <f t="shared" si="1286"/>
        <v>0</v>
      </c>
      <c r="M584" s="9">
        <f t="shared" si="1286"/>
        <v>317</v>
      </c>
      <c r="N584" s="9">
        <f t="shared" si="1286"/>
        <v>0</v>
      </c>
      <c r="O584" s="9">
        <f t="shared" si="1286"/>
        <v>0</v>
      </c>
      <c r="P584" s="9">
        <f t="shared" si="1286"/>
        <v>0</v>
      </c>
      <c r="Q584" s="9">
        <f t="shared" si="1286"/>
        <v>0</v>
      </c>
      <c r="R584" s="9">
        <f t="shared" si="1286"/>
        <v>0</v>
      </c>
      <c r="S584" s="9">
        <f t="shared" si="1286"/>
        <v>317</v>
      </c>
      <c r="T584" s="9">
        <f t="shared" si="1286"/>
        <v>0</v>
      </c>
      <c r="U584" s="9">
        <f t="shared" si="1287"/>
        <v>0</v>
      </c>
      <c r="V584" s="9">
        <f t="shared" si="1287"/>
        <v>0</v>
      </c>
      <c r="W584" s="9">
        <f t="shared" si="1287"/>
        <v>0</v>
      </c>
      <c r="X584" s="9">
        <f t="shared" si="1287"/>
        <v>0</v>
      </c>
      <c r="Y584" s="9">
        <f t="shared" si="1287"/>
        <v>317</v>
      </c>
      <c r="Z584" s="9">
        <f t="shared" si="1287"/>
        <v>0</v>
      </c>
      <c r="AA584" s="9">
        <f t="shared" si="1287"/>
        <v>0</v>
      </c>
      <c r="AB584" s="9">
        <f t="shared" si="1287"/>
        <v>0</v>
      </c>
      <c r="AC584" s="9">
        <f t="shared" si="1287"/>
        <v>0</v>
      </c>
      <c r="AD584" s="9">
        <f t="shared" si="1287"/>
        <v>0</v>
      </c>
      <c r="AE584" s="9">
        <f t="shared" si="1287"/>
        <v>317</v>
      </c>
      <c r="AF584" s="9">
        <f t="shared" si="1287"/>
        <v>0</v>
      </c>
      <c r="AG584" s="9">
        <f t="shared" si="1288"/>
        <v>0</v>
      </c>
      <c r="AH584" s="9">
        <f t="shared" si="1288"/>
        <v>0</v>
      </c>
      <c r="AI584" s="9">
        <f t="shared" si="1288"/>
        <v>0</v>
      </c>
      <c r="AJ584" s="9">
        <f t="shared" si="1288"/>
        <v>0</v>
      </c>
      <c r="AK584" s="9">
        <f t="shared" si="1288"/>
        <v>317</v>
      </c>
      <c r="AL584" s="9">
        <f t="shared" si="1288"/>
        <v>0</v>
      </c>
      <c r="AM584" s="9">
        <f t="shared" si="1288"/>
        <v>0</v>
      </c>
      <c r="AN584" s="9">
        <f t="shared" si="1288"/>
        <v>0</v>
      </c>
      <c r="AO584" s="9">
        <f t="shared" si="1288"/>
        <v>0</v>
      </c>
      <c r="AP584" s="9">
        <f t="shared" si="1288"/>
        <v>0</v>
      </c>
      <c r="AQ584" s="9">
        <f t="shared" si="1288"/>
        <v>317</v>
      </c>
      <c r="AR584" s="9">
        <f t="shared" si="1288"/>
        <v>0</v>
      </c>
      <c r="AS584" s="9">
        <f t="shared" si="1289"/>
        <v>0</v>
      </c>
      <c r="AT584" s="9">
        <f t="shared" si="1289"/>
        <v>0</v>
      </c>
      <c r="AU584" s="9">
        <f t="shared" si="1289"/>
        <v>0</v>
      </c>
      <c r="AV584" s="9">
        <f t="shared" si="1289"/>
        <v>0</v>
      </c>
      <c r="AW584" s="9">
        <f t="shared" si="1289"/>
        <v>317</v>
      </c>
      <c r="AX584" s="9">
        <f t="shared" si="1289"/>
        <v>0</v>
      </c>
      <c r="AY584" s="9">
        <f t="shared" si="1289"/>
        <v>0</v>
      </c>
      <c r="AZ584" s="9">
        <f t="shared" si="1289"/>
        <v>0</v>
      </c>
      <c r="BA584" s="9">
        <f t="shared" si="1289"/>
        <v>0</v>
      </c>
      <c r="BB584" s="9">
        <f t="shared" si="1289"/>
        <v>0</v>
      </c>
      <c r="BC584" s="9">
        <f t="shared" si="1289"/>
        <v>317</v>
      </c>
      <c r="BD584" s="9">
        <f t="shared" si="1289"/>
        <v>0</v>
      </c>
    </row>
    <row r="585" spans="1:56" ht="33.6" hidden="1">
      <c r="A585" s="26" t="s">
        <v>27</v>
      </c>
      <c r="B585" s="27">
        <f t="shared" ref="B585:B588" si="1290">B584</f>
        <v>912</v>
      </c>
      <c r="C585" s="27" t="s">
        <v>21</v>
      </c>
      <c r="D585" s="27" t="s">
        <v>22</v>
      </c>
      <c r="E585" s="27" t="s">
        <v>443</v>
      </c>
      <c r="F585" s="27"/>
      <c r="G585" s="11">
        <f t="shared" ref="G585:BD585" si="1291">G586</f>
        <v>317</v>
      </c>
      <c r="H585" s="11">
        <f t="shared" si="1291"/>
        <v>0</v>
      </c>
      <c r="I585" s="11">
        <f t="shared" si="1291"/>
        <v>0</v>
      </c>
      <c r="J585" s="11">
        <f t="shared" si="1291"/>
        <v>0</v>
      </c>
      <c r="K585" s="11">
        <f t="shared" si="1291"/>
        <v>0</v>
      </c>
      <c r="L585" s="11">
        <f t="shared" si="1291"/>
        <v>0</v>
      </c>
      <c r="M585" s="11">
        <f t="shared" si="1291"/>
        <v>317</v>
      </c>
      <c r="N585" s="11">
        <f t="shared" si="1291"/>
        <v>0</v>
      </c>
      <c r="O585" s="11">
        <f t="shared" si="1291"/>
        <v>0</v>
      </c>
      <c r="P585" s="11">
        <f t="shared" si="1291"/>
        <v>0</v>
      </c>
      <c r="Q585" s="11">
        <f t="shared" si="1291"/>
        <v>0</v>
      </c>
      <c r="R585" s="11">
        <f t="shared" si="1291"/>
        <v>0</v>
      </c>
      <c r="S585" s="11">
        <f t="shared" si="1291"/>
        <v>317</v>
      </c>
      <c r="T585" s="11">
        <f t="shared" si="1291"/>
        <v>0</v>
      </c>
      <c r="U585" s="11">
        <f t="shared" si="1291"/>
        <v>0</v>
      </c>
      <c r="V585" s="11">
        <f t="shared" si="1291"/>
        <v>0</v>
      </c>
      <c r="W585" s="11">
        <f t="shared" si="1291"/>
        <v>0</v>
      </c>
      <c r="X585" s="11">
        <f t="shared" si="1291"/>
        <v>0</v>
      </c>
      <c r="Y585" s="11">
        <f t="shared" si="1291"/>
        <v>317</v>
      </c>
      <c r="Z585" s="11">
        <f t="shared" si="1291"/>
        <v>0</v>
      </c>
      <c r="AA585" s="11">
        <f t="shared" si="1291"/>
        <v>0</v>
      </c>
      <c r="AB585" s="11">
        <f t="shared" si="1291"/>
        <v>0</v>
      </c>
      <c r="AC585" s="11">
        <f t="shared" si="1291"/>
        <v>0</v>
      </c>
      <c r="AD585" s="11">
        <f t="shared" si="1291"/>
        <v>0</v>
      </c>
      <c r="AE585" s="11">
        <f t="shared" si="1291"/>
        <v>317</v>
      </c>
      <c r="AF585" s="11">
        <f t="shared" si="1291"/>
        <v>0</v>
      </c>
      <c r="AG585" s="11">
        <f t="shared" si="1291"/>
        <v>0</v>
      </c>
      <c r="AH585" s="11">
        <f t="shared" si="1291"/>
        <v>0</v>
      </c>
      <c r="AI585" s="11">
        <f t="shared" si="1291"/>
        <v>0</v>
      </c>
      <c r="AJ585" s="11">
        <f t="shared" si="1291"/>
        <v>0</v>
      </c>
      <c r="AK585" s="11">
        <f t="shared" si="1291"/>
        <v>317</v>
      </c>
      <c r="AL585" s="11">
        <f t="shared" si="1291"/>
        <v>0</v>
      </c>
      <c r="AM585" s="11">
        <f t="shared" si="1291"/>
        <v>0</v>
      </c>
      <c r="AN585" s="11">
        <f t="shared" si="1291"/>
        <v>0</v>
      </c>
      <c r="AO585" s="11">
        <f t="shared" si="1291"/>
        <v>0</v>
      </c>
      <c r="AP585" s="11">
        <f t="shared" si="1291"/>
        <v>0</v>
      </c>
      <c r="AQ585" s="11">
        <f t="shared" si="1291"/>
        <v>317</v>
      </c>
      <c r="AR585" s="11">
        <f t="shared" si="1291"/>
        <v>0</v>
      </c>
      <c r="AS585" s="11">
        <f t="shared" si="1291"/>
        <v>0</v>
      </c>
      <c r="AT585" s="11">
        <f t="shared" si="1291"/>
        <v>0</v>
      </c>
      <c r="AU585" s="11">
        <f t="shared" si="1291"/>
        <v>0</v>
      </c>
      <c r="AV585" s="11">
        <f t="shared" si="1291"/>
        <v>0</v>
      </c>
      <c r="AW585" s="11">
        <f t="shared" si="1291"/>
        <v>317</v>
      </c>
      <c r="AX585" s="11">
        <f t="shared" si="1291"/>
        <v>0</v>
      </c>
      <c r="AY585" s="11">
        <f t="shared" si="1291"/>
        <v>0</v>
      </c>
      <c r="AZ585" s="11">
        <f t="shared" si="1291"/>
        <v>0</v>
      </c>
      <c r="BA585" s="11">
        <f t="shared" si="1291"/>
        <v>0</v>
      </c>
      <c r="BB585" s="11">
        <f t="shared" si="1291"/>
        <v>0</v>
      </c>
      <c r="BC585" s="11">
        <f t="shared" si="1291"/>
        <v>317</v>
      </c>
      <c r="BD585" s="11">
        <f t="shared" si="1291"/>
        <v>0</v>
      </c>
    </row>
    <row r="586" spans="1:56" ht="33.6" hidden="1">
      <c r="A586" s="26" t="s">
        <v>12</v>
      </c>
      <c r="B586" s="27">
        <f t="shared" si="1290"/>
        <v>912</v>
      </c>
      <c r="C586" s="27" t="s">
        <v>21</v>
      </c>
      <c r="D586" s="27" t="s">
        <v>22</v>
      </c>
      <c r="E586" s="27" t="s">
        <v>443</v>
      </c>
      <c r="F586" s="27" t="s">
        <v>13</v>
      </c>
      <c r="G586" s="9">
        <f t="shared" ref="G586:H586" si="1292">G587+G588</f>
        <v>317</v>
      </c>
      <c r="H586" s="9">
        <f t="shared" si="1292"/>
        <v>0</v>
      </c>
      <c r="I586" s="9">
        <f t="shared" ref="I586:N586" si="1293">I587+I588</f>
        <v>0</v>
      </c>
      <c r="J586" s="9">
        <f t="shared" si="1293"/>
        <v>0</v>
      </c>
      <c r="K586" s="9">
        <f t="shared" si="1293"/>
        <v>0</v>
      </c>
      <c r="L586" s="9">
        <f t="shared" si="1293"/>
        <v>0</v>
      </c>
      <c r="M586" s="9">
        <f t="shared" si="1293"/>
        <v>317</v>
      </c>
      <c r="N586" s="9">
        <f t="shared" si="1293"/>
        <v>0</v>
      </c>
      <c r="O586" s="9">
        <f t="shared" ref="O586:T586" si="1294">O587+O588</f>
        <v>0</v>
      </c>
      <c r="P586" s="9">
        <f t="shared" si="1294"/>
        <v>0</v>
      </c>
      <c r="Q586" s="9">
        <f t="shared" si="1294"/>
        <v>0</v>
      </c>
      <c r="R586" s="9">
        <f t="shared" si="1294"/>
        <v>0</v>
      </c>
      <c r="S586" s="9">
        <f t="shared" si="1294"/>
        <v>317</v>
      </c>
      <c r="T586" s="9">
        <f t="shared" si="1294"/>
        <v>0</v>
      </c>
      <c r="U586" s="9">
        <f t="shared" ref="U586:Z586" si="1295">U587+U588</f>
        <v>0</v>
      </c>
      <c r="V586" s="9">
        <f t="shared" si="1295"/>
        <v>0</v>
      </c>
      <c r="W586" s="9">
        <f t="shared" si="1295"/>
        <v>0</v>
      </c>
      <c r="X586" s="9">
        <f t="shared" si="1295"/>
        <v>0</v>
      </c>
      <c r="Y586" s="9">
        <f t="shared" si="1295"/>
        <v>317</v>
      </c>
      <c r="Z586" s="9">
        <f t="shared" si="1295"/>
        <v>0</v>
      </c>
      <c r="AA586" s="9">
        <f t="shared" ref="AA586:AF586" si="1296">AA587+AA588</f>
        <v>0</v>
      </c>
      <c r="AB586" s="9">
        <f t="shared" si="1296"/>
        <v>0</v>
      </c>
      <c r="AC586" s="9">
        <f t="shared" si="1296"/>
        <v>0</v>
      </c>
      <c r="AD586" s="9">
        <f t="shared" si="1296"/>
        <v>0</v>
      </c>
      <c r="AE586" s="9">
        <f t="shared" si="1296"/>
        <v>317</v>
      </c>
      <c r="AF586" s="9">
        <f t="shared" si="1296"/>
        <v>0</v>
      </c>
      <c r="AG586" s="9">
        <f t="shared" ref="AG586:AL586" si="1297">AG587+AG588</f>
        <v>0</v>
      </c>
      <c r="AH586" s="9">
        <f t="shared" si="1297"/>
        <v>0</v>
      </c>
      <c r="AI586" s="9">
        <f t="shared" si="1297"/>
        <v>0</v>
      </c>
      <c r="AJ586" s="9">
        <f t="shared" si="1297"/>
        <v>0</v>
      </c>
      <c r="AK586" s="9">
        <f t="shared" si="1297"/>
        <v>317</v>
      </c>
      <c r="AL586" s="9">
        <f t="shared" si="1297"/>
        <v>0</v>
      </c>
      <c r="AM586" s="9">
        <f t="shared" ref="AM586:AR586" si="1298">AM587+AM588</f>
        <v>0</v>
      </c>
      <c r="AN586" s="9">
        <f t="shared" si="1298"/>
        <v>0</v>
      </c>
      <c r="AO586" s="9">
        <f t="shared" si="1298"/>
        <v>0</v>
      </c>
      <c r="AP586" s="9">
        <f t="shared" si="1298"/>
        <v>0</v>
      </c>
      <c r="AQ586" s="9">
        <f t="shared" si="1298"/>
        <v>317</v>
      </c>
      <c r="AR586" s="9">
        <f t="shared" si="1298"/>
        <v>0</v>
      </c>
      <c r="AS586" s="9">
        <f t="shared" ref="AS586:AX586" si="1299">AS587+AS588</f>
        <v>0</v>
      </c>
      <c r="AT586" s="9">
        <f t="shared" si="1299"/>
        <v>0</v>
      </c>
      <c r="AU586" s="9">
        <f t="shared" si="1299"/>
        <v>0</v>
      </c>
      <c r="AV586" s="9">
        <f t="shared" si="1299"/>
        <v>0</v>
      </c>
      <c r="AW586" s="9">
        <f t="shared" si="1299"/>
        <v>317</v>
      </c>
      <c r="AX586" s="9">
        <f t="shared" si="1299"/>
        <v>0</v>
      </c>
      <c r="AY586" s="9">
        <f t="shared" ref="AY586:BD586" si="1300">AY587+AY588</f>
        <v>0</v>
      </c>
      <c r="AZ586" s="9">
        <f t="shared" si="1300"/>
        <v>0</v>
      </c>
      <c r="BA586" s="9">
        <f t="shared" si="1300"/>
        <v>0</v>
      </c>
      <c r="BB586" s="9">
        <f t="shared" si="1300"/>
        <v>0</v>
      </c>
      <c r="BC586" s="9">
        <f t="shared" si="1300"/>
        <v>317</v>
      </c>
      <c r="BD586" s="9">
        <f t="shared" si="1300"/>
        <v>0</v>
      </c>
    </row>
    <row r="587" spans="1:56" ht="20.25" hidden="1" customHeight="1">
      <c r="A587" s="26" t="s">
        <v>14</v>
      </c>
      <c r="B587" s="27">
        <f t="shared" si="1290"/>
        <v>912</v>
      </c>
      <c r="C587" s="27" t="s">
        <v>21</v>
      </c>
      <c r="D587" s="27" t="s">
        <v>22</v>
      </c>
      <c r="E587" s="27" t="s">
        <v>443</v>
      </c>
      <c r="F587" s="9">
        <v>610</v>
      </c>
      <c r="G587" s="9">
        <v>167</v>
      </c>
      <c r="H587" s="9"/>
      <c r="I587" s="9"/>
      <c r="J587" s="9"/>
      <c r="K587" s="9"/>
      <c r="L587" s="9"/>
      <c r="M587" s="9">
        <f t="shared" ref="M587:M588" si="1301">G587+I587+J587+K587+L587</f>
        <v>167</v>
      </c>
      <c r="N587" s="9">
        <f t="shared" ref="N587:N588" si="1302">H587+L587</f>
        <v>0</v>
      </c>
      <c r="O587" s="9"/>
      <c r="P587" s="9"/>
      <c r="Q587" s="9"/>
      <c r="R587" s="9"/>
      <c r="S587" s="9">
        <f t="shared" ref="S587:S588" si="1303">M587+O587+P587+Q587+R587</f>
        <v>167</v>
      </c>
      <c r="T587" s="9">
        <f t="shared" ref="T587:T588" si="1304">N587+R587</f>
        <v>0</v>
      </c>
      <c r="U587" s="9"/>
      <c r="V587" s="9"/>
      <c r="W587" s="9"/>
      <c r="X587" s="9"/>
      <c r="Y587" s="9">
        <f t="shared" ref="Y587:Y588" si="1305">S587+U587+V587+W587+X587</f>
        <v>167</v>
      </c>
      <c r="Z587" s="9">
        <f t="shared" ref="Z587:Z588" si="1306">T587+X587</f>
        <v>0</v>
      </c>
      <c r="AA587" s="9"/>
      <c r="AB587" s="9"/>
      <c r="AC587" s="9"/>
      <c r="AD587" s="9"/>
      <c r="AE587" s="9">
        <f t="shared" ref="AE587:AE588" si="1307">Y587+AA587+AB587+AC587+AD587</f>
        <v>167</v>
      </c>
      <c r="AF587" s="9">
        <f t="shared" ref="AF587:AF588" si="1308">Z587+AD587</f>
        <v>0</v>
      </c>
      <c r="AG587" s="9"/>
      <c r="AH587" s="9"/>
      <c r="AI587" s="9"/>
      <c r="AJ587" s="9"/>
      <c r="AK587" s="9">
        <f t="shared" ref="AK587:AK588" si="1309">AE587+AG587+AH587+AI587+AJ587</f>
        <v>167</v>
      </c>
      <c r="AL587" s="9">
        <f t="shared" ref="AL587:AL588" si="1310">AF587+AJ587</f>
        <v>0</v>
      </c>
      <c r="AM587" s="9"/>
      <c r="AN587" s="9"/>
      <c r="AO587" s="9"/>
      <c r="AP587" s="9"/>
      <c r="AQ587" s="9">
        <f t="shared" ref="AQ587:AQ588" si="1311">AK587+AM587+AN587+AO587+AP587</f>
        <v>167</v>
      </c>
      <c r="AR587" s="9">
        <f t="shared" ref="AR587:AR588" si="1312">AL587+AP587</f>
        <v>0</v>
      </c>
      <c r="AS587" s="9"/>
      <c r="AT587" s="9"/>
      <c r="AU587" s="9"/>
      <c r="AV587" s="9"/>
      <c r="AW587" s="9">
        <f t="shared" ref="AW587:AW588" si="1313">AQ587+AS587+AT587+AU587+AV587</f>
        <v>167</v>
      </c>
      <c r="AX587" s="9">
        <f t="shared" ref="AX587:AX588" si="1314">AR587+AV587</f>
        <v>0</v>
      </c>
      <c r="AY587" s="9"/>
      <c r="AZ587" s="9"/>
      <c r="BA587" s="9"/>
      <c r="BB587" s="9"/>
      <c r="BC587" s="9">
        <f t="shared" ref="BC587:BC588" si="1315">AW587+AY587+AZ587+BA587+BB587</f>
        <v>167</v>
      </c>
      <c r="BD587" s="9">
        <f t="shared" ref="BD587:BD588" si="1316">AX587+BB587</f>
        <v>0</v>
      </c>
    </row>
    <row r="588" spans="1:56" ht="21.75" hidden="1" customHeight="1">
      <c r="A588" s="26" t="s">
        <v>24</v>
      </c>
      <c r="B588" s="27">
        <f t="shared" si="1290"/>
        <v>912</v>
      </c>
      <c r="C588" s="27" t="s">
        <v>21</v>
      </c>
      <c r="D588" s="27" t="s">
        <v>22</v>
      </c>
      <c r="E588" s="27" t="s">
        <v>443</v>
      </c>
      <c r="F588" s="9">
        <v>620</v>
      </c>
      <c r="G588" s="9">
        <v>150</v>
      </c>
      <c r="H588" s="9"/>
      <c r="I588" s="9"/>
      <c r="J588" s="9"/>
      <c r="K588" s="9"/>
      <c r="L588" s="9"/>
      <c r="M588" s="9">
        <f t="shared" si="1301"/>
        <v>150</v>
      </c>
      <c r="N588" s="9">
        <f t="shared" si="1302"/>
        <v>0</v>
      </c>
      <c r="O588" s="9"/>
      <c r="P588" s="9"/>
      <c r="Q588" s="9"/>
      <c r="R588" s="9"/>
      <c r="S588" s="9">
        <f t="shared" si="1303"/>
        <v>150</v>
      </c>
      <c r="T588" s="9">
        <f t="shared" si="1304"/>
        <v>0</v>
      </c>
      <c r="U588" s="9"/>
      <c r="V588" s="9"/>
      <c r="W588" s="9"/>
      <c r="X588" s="9"/>
      <c r="Y588" s="9">
        <f t="shared" si="1305"/>
        <v>150</v>
      </c>
      <c r="Z588" s="9">
        <f t="shared" si="1306"/>
        <v>0</v>
      </c>
      <c r="AA588" s="9"/>
      <c r="AB588" s="9"/>
      <c r="AC588" s="9"/>
      <c r="AD588" s="9"/>
      <c r="AE588" s="9">
        <f t="shared" si="1307"/>
        <v>150</v>
      </c>
      <c r="AF588" s="9">
        <f t="shared" si="1308"/>
        <v>0</v>
      </c>
      <c r="AG588" s="9"/>
      <c r="AH588" s="9"/>
      <c r="AI588" s="9"/>
      <c r="AJ588" s="9"/>
      <c r="AK588" s="9">
        <f t="shared" si="1309"/>
        <v>150</v>
      </c>
      <c r="AL588" s="9">
        <f t="shared" si="1310"/>
        <v>0</v>
      </c>
      <c r="AM588" s="9"/>
      <c r="AN588" s="9"/>
      <c r="AO588" s="9"/>
      <c r="AP588" s="9"/>
      <c r="AQ588" s="9">
        <f t="shared" si="1311"/>
        <v>150</v>
      </c>
      <c r="AR588" s="9">
        <f t="shared" si="1312"/>
        <v>0</v>
      </c>
      <c r="AS588" s="9"/>
      <c r="AT588" s="9"/>
      <c r="AU588" s="9"/>
      <c r="AV588" s="9"/>
      <c r="AW588" s="9">
        <f t="shared" si="1313"/>
        <v>150</v>
      </c>
      <c r="AX588" s="9">
        <f t="shared" si="1314"/>
        <v>0</v>
      </c>
      <c r="AY588" s="9"/>
      <c r="AZ588" s="9"/>
      <c r="BA588" s="9"/>
      <c r="BB588" s="9"/>
      <c r="BC588" s="9">
        <f t="shared" si="1315"/>
        <v>150</v>
      </c>
      <c r="BD588" s="9">
        <f t="shared" si="1316"/>
        <v>0</v>
      </c>
    </row>
    <row r="589" spans="1:56" ht="84" hidden="1">
      <c r="A589" s="26" t="s">
        <v>119</v>
      </c>
      <c r="B589" s="27" t="s">
        <v>508</v>
      </c>
      <c r="C589" s="27" t="s">
        <v>21</v>
      </c>
      <c r="D589" s="27" t="s">
        <v>22</v>
      </c>
      <c r="E589" s="27" t="s">
        <v>120</v>
      </c>
      <c r="F589" s="27"/>
      <c r="G589" s="9">
        <f>G590</f>
        <v>2676</v>
      </c>
      <c r="H589" s="9">
        <f>H590+H594+H597</f>
        <v>0</v>
      </c>
      <c r="I589" s="9">
        <f t="shared" ref="I589" si="1317">I590</f>
        <v>0</v>
      </c>
      <c r="J589" s="9">
        <f t="shared" ref="J589" si="1318">J590+J594+J597</f>
        <v>0</v>
      </c>
      <c r="K589" s="9">
        <f t="shared" ref="K589" si="1319">K590</f>
        <v>0</v>
      </c>
      <c r="L589" s="9">
        <f t="shared" ref="L589" si="1320">L590+L594+L597</f>
        <v>0</v>
      </c>
      <c r="M589" s="9">
        <f t="shared" ref="M589" si="1321">M590</f>
        <v>2676</v>
      </c>
      <c r="N589" s="9">
        <f t="shared" ref="N589" si="1322">N590+N594+N597</f>
        <v>0</v>
      </c>
      <c r="O589" s="9">
        <f t="shared" ref="O589" si="1323">O590</f>
        <v>0</v>
      </c>
      <c r="P589" s="9">
        <f t="shared" ref="P589" si="1324">P590+P594+P597</f>
        <v>0</v>
      </c>
      <c r="Q589" s="9">
        <f t="shared" ref="Q589" si="1325">Q590</f>
        <v>0</v>
      </c>
      <c r="R589" s="9">
        <f t="shared" ref="R589" si="1326">R590+R594+R597</f>
        <v>0</v>
      </c>
      <c r="S589" s="9">
        <f t="shared" ref="S589" si="1327">S590</f>
        <v>2676</v>
      </c>
      <c r="T589" s="9">
        <f t="shared" ref="T589" si="1328">T590+T594+T597</f>
        <v>0</v>
      </c>
      <c r="U589" s="9">
        <f t="shared" ref="U589" si="1329">U590</f>
        <v>0</v>
      </c>
      <c r="V589" s="9">
        <f t="shared" ref="V589" si="1330">V590+V594+V597</f>
        <v>0</v>
      </c>
      <c r="W589" s="9">
        <f t="shared" ref="W589" si="1331">W590</f>
        <v>0</v>
      </c>
      <c r="X589" s="9">
        <f t="shared" ref="X589" si="1332">X590+X594+X597</f>
        <v>0</v>
      </c>
      <c r="Y589" s="9">
        <f t="shared" ref="Y589" si="1333">Y590</f>
        <v>2676</v>
      </c>
      <c r="Z589" s="9">
        <f t="shared" ref="Z589" si="1334">Z590+Z594+Z597</f>
        <v>0</v>
      </c>
      <c r="AA589" s="9">
        <f t="shared" ref="AA589" si="1335">AA590</f>
        <v>0</v>
      </c>
      <c r="AB589" s="9">
        <f t="shared" ref="AB589" si="1336">AB590+AB594+AB597</f>
        <v>0</v>
      </c>
      <c r="AC589" s="9">
        <f t="shared" ref="AC589" si="1337">AC590</f>
        <v>0</v>
      </c>
      <c r="AD589" s="9">
        <f t="shared" ref="AD589" si="1338">AD590+AD594+AD597</f>
        <v>0</v>
      </c>
      <c r="AE589" s="9">
        <f t="shared" ref="AE589" si="1339">AE590</f>
        <v>2676</v>
      </c>
      <c r="AF589" s="9">
        <f t="shared" ref="AF589" si="1340">AF590+AF594+AF597</f>
        <v>0</v>
      </c>
      <c r="AG589" s="9">
        <f t="shared" ref="AG589" si="1341">AG590</f>
        <v>0</v>
      </c>
      <c r="AH589" s="9">
        <f t="shared" ref="AH589" si="1342">AH590+AH594+AH597</f>
        <v>0</v>
      </c>
      <c r="AI589" s="9">
        <f t="shared" ref="AI589" si="1343">AI590</f>
        <v>0</v>
      </c>
      <c r="AJ589" s="9">
        <f t="shared" ref="AJ589" si="1344">AJ590+AJ594+AJ597</f>
        <v>0</v>
      </c>
      <c r="AK589" s="9">
        <f t="shared" ref="AK589" si="1345">AK590</f>
        <v>2676</v>
      </c>
      <c r="AL589" s="9">
        <f t="shared" ref="AL589" si="1346">AL590+AL594+AL597</f>
        <v>0</v>
      </c>
      <c r="AM589" s="9">
        <f t="shared" ref="AM589" si="1347">AM590</f>
        <v>0</v>
      </c>
      <c r="AN589" s="9">
        <f t="shared" ref="AN589" si="1348">AN590+AN594+AN597</f>
        <v>0</v>
      </c>
      <c r="AO589" s="9">
        <f t="shared" ref="AO589" si="1349">AO590</f>
        <v>0</v>
      </c>
      <c r="AP589" s="9">
        <f t="shared" ref="AP589" si="1350">AP590+AP594+AP597</f>
        <v>0</v>
      </c>
      <c r="AQ589" s="9">
        <f t="shared" ref="AQ589" si="1351">AQ590</f>
        <v>2676</v>
      </c>
      <c r="AR589" s="9">
        <f t="shared" ref="AR589" si="1352">AR590+AR594+AR597</f>
        <v>0</v>
      </c>
      <c r="AS589" s="9">
        <f t="shared" ref="AS589" si="1353">AS590</f>
        <v>0</v>
      </c>
      <c r="AT589" s="9">
        <f t="shared" ref="AT589" si="1354">AT590+AT594+AT597</f>
        <v>0</v>
      </c>
      <c r="AU589" s="9">
        <f t="shared" ref="AU589" si="1355">AU590</f>
        <v>0</v>
      </c>
      <c r="AV589" s="9">
        <f t="shared" ref="AV589" si="1356">AV590+AV594+AV597</f>
        <v>0</v>
      </c>
      <c r="AW589" s="9">
        <f t="shared" ref="AW589" si="1357">AW590</f>
        <v>2676</v>
      </c>
      <c r="AX589" s="9">
        <f t="shared" ref="AX589" si="1358">AX590+AX594+AX597</f>
        <v>0</v>
      </c>
      <c r="AY589" s="9">
        <f t="shared" ref="AY589" si="1359">AY590</f>
        <v>0</v>
      </c>
      <c r="AZ589" s="9">
        <f t="shared" ref="AZ589" si="1360">AZ590+AZ594+AZ597</f>
        <v>0</v>
      </c>
      <c r="BA589" s="9">
        <f t="shared" ref="BA589" si="1361">BA590</f>
        <v>0</v>
      </c>
      <c r="BB589" s="9">
        <f t="shared" ref="BB589" si="1362">BB590+BB594+BB597</f>
        <v>0</v>
      </c>
      <c r="BC589" s="9">
        <f t="shared" ref="BC589" si="1363">BC590</f>
        <v>2676</v>
      </c>
      <c r="BD589" s="9">
        <f t="shared" ref="BD589" si="1364">BD590+BD594+BD597</f>
        <v>0</v>
      </c>
    </row>
    <row r="590" spans="1:56" ht="21" hidden="1" customHeight="1">
      <c r="A590" s="39" t="s">
        <v>15</v>
      </c>
      <c r="B590" s="27" t="str">
        <f t="shared" si="1203"/>
        <v>912</v>
      </c>
      <c r="C590" s="27" t="s">
        <v>21</v>
      </c>
      <c r="D590" s="27" t="s">
        <v>22</v>
      </c>
      <c r="E590" s="27" t="s">
        <v>151</v>
      </c>
      <c r="F590" s="27"/>
      <c r="G590" s="9">
        <f>G591+G594+G597</f>
        <v>2676</v>
      </c>
      <c r="H590" s="9">
        <f t="shared" ref="G590:V592" si="1365">H591</f>
        <v>0</v>
      </c>
      <c r="I590" s="9">
        <f t="shared" ref="I590" si="1366">I591+I594+I597</f>
        <v>0</v>
      </c>
      <c r="J590" s="9">
        <f t="shared" si="1365"/>
        <v>0</v>
      </c>
      <c r="K590" s="9">
        <f t="shared" ref="K590" si="1367">K591+K594+K597</f>
        <v>0</v>
      </c>
      <c r="L590" s="9">
        <f t="shared" si="1365"/>
        <v>0</v>
      </c>
      <c r="M590" s="9">
        <f t="shared" ref="M590" si="1368">M591+M594+M597</f>
        <v>2676</v>
      </c>
      <c r="N590" s="9">
        <f t="shared" si="1365"/>
        <v>0</v>
      </c>
      <c r="O590" s="9">
        <f t="shared" ref="O590" si="1369">O591+O594+O597</f>
        <v>0</v>
      </c>
      <c r="P590" s="9">
        <f t="shared" si="1365"/>
        <v>0</v>
      </c>
      <c r="Q590" s="9">
        <f t="shared" ref="Q590" si="1370">Q591+Q594+Q597</f>
        <v>0</v>
      </c>
      <c r="R590" s="9">
        <f t="shared" si="1365"/>
        <v>0</v>
      </c>
      <c r="S590" s="9">
        <f t="shared" ref="S590" si="1371">S591+S594+S597</f>
        <v>2676</v>
      </c>
      <c r="T590" s="9">
        <f t="shared" si="1365"/>
        <v>0</v>
      </c>
      <c r="U590" s="9">
        <f t="shared" ref="U590" si="1372">U591+U594+U597</f>
        <v>0</v>
      </c>
      <c r="V590" s="9">
        <f t="shared" si="1365"/>
        <v>0</v>
      </c>
      <c r="W590" s="9">
        <f t="shared" ref="W590" si="1373">W591+W594+W597</f>
        <v>0</v>
      </c>
      <c r="X590" s="9">
        <f t="shared" ref="U590:Z592" si="1374">X591</f>
        <v>0</v>
      </c>
      <c r="Y590" s="9">
        <f t="shared" ref="Y590" si="1375">Y591+Y594+Y597</f>
        <v>2676</v>
      </c>
      <c r="Z590" s="9">
        <f t="shared" si="1374"/>
        <v>0</v>
      </c>
      <c r="AA590" s="9">
        <f t="shared" ref="AA590" si="1376">AA591+AA594+AA597</f>
        <v>0</v>
      </c>
      <c r="AB590" s="9">
        <f t="shared" ref="AB590" si="1377">AB591</f>
        <v>0</v>
      </c>
      <c r="AC590" s="9">
        <f t="shared" ref="AC590" si="1378">AC591+AC594+AC597</f>
        <v>0</v>
      </c>
      <c r="AD590" s="9">
        <f t="shared" ref="AA590:AF592" si="1379">AD591</f>
        <v>0</v>
      </c>
      <c r="AE590" s="9">
        <f t="shared" ref="AE590" si="1380">AE591+AE594+AE597</f>
        <v>2676</v>
      </c>
      <c r="AF590" s="9">
        <f t="shared" si="1379"/>
        <v>0</v>
      </c>
      <c r="AG590" s="9">
        <f t="shared" ref="AG590" si="1381">AG591+AG594+AG597</f>
        <v>0</v>
      </c>
      <c r="AH590" s="9">
        <f t="shared" ref="AH590" si="1382">AH591</f>
        <v>0</v>
      </c>
      <c r="AI590" s="9">
        <f t="shared" ref="AI590" si="1383">AI591+AI594+AI597</f>
        <v>0</v>
      </c>
      <c r="AJ590" s="9">
        <f t="shared" ref="AG590:AL592" si="1384">AJ591</f>
        <v>0</v>
      </c>
      <c r="AK590" s="9">
        <f t="shared" ref="AK590" si="1385">AK591+AK594+AK597</f>
        <v>2676</v>
      </c>
      <c r="AL590" s="9">
        <f t="shared" si="1384"/>
        <v>0</v>
      </c>
      <c r="AM590" s="9">
        <f t="shared" ref="AM590" si="1386">AM591+AM594+AM597</f>
        <v>0</v>
      </c>
      <c r="AN590" s="9">
        <f t="shared" ref="AN590" si="1387">AN591</f>
        <v>0</v>
      </c>
      <c r="AO590" s="9">
        <f t="shared" ref="AO590" si="1388">AO591+AO594+AO597</f>
        <v>0</v>
      </c>
      <c r="AP590" s="9">
        <f t="shared" ref="AM590:AR592" si="1389">AP591</f>
        <v>0</v>
      </c>
      <c r="AQ590" s="9">
        <f t="shared" ref="AQ590" si="1390">AQ591+AQ594+AQ597</f>
        <v>2676</v>
      </c>
      <c r="AR590" s="9">
        <f t="shared" si="1389"/>
        <v>0</v>
      </c>
      <c r="AS590" s="9">
        <f t="shared" ref="AS590" si="1391">AS591+AS594+AS597</f>
        <v>0</v>
      </c>
      <c r="AT590" s="9">
        <f t="shared" ref="AT590" si="1392">AT591</f>
        <v>0</v>
      </c>
      <c r="AU590" s="9">
        <f t="shared" ref="AU590" si="1393">AU591+AU594+AU597</f>
        <v>0</v>
      </c>
      <c r="AV590" s="9">
        <f t="shared" ref="AS590:AX592" si="1394">AV591</f>
        <v>0</v>
      </c>
      <c r="AW590" s="9">
        <f t="shared" ref="AW590" si="1395">AW591+AW594+AW597</f>
        <v>2676</v>
      </c>
      <c r="AX590" s="9">
        <f t="shared" si="1394"/>
        <v>0</v>
      </c>
      <c r="AY590" s="9">
        <f t="shared" ref="AY590" si="1396">AY591+AY594+AY597</f>
        <v>0</v>
      </c>
      <c r="AZ590" s="9">
        <f t="shared" ref="AZ590" si="1397">AZ591</f>
        <v>0</v>
      </c>
      <c r="BA590" s="9">
        <f t="shared" ref="BA590" si="1398">BA591+BA594+BA597</f>
        <v>0</v>
      </c>
      <c r="BB590" s="9">
        <f t="shared" ref="AY590:BD592" si="1399">BB591</f>
        <v>0</v>
      </c>
      <c r="BC590" s="9">
        <f t="shared" ref="BC590" si="1400">BC591+BC594+BC597</f>
        <v>2676</v>
      </c>
      <c r="BD590" s="9">
        <f t="shared" si="1399"/>
        <v>0</v>
      </c>
    </row>
    <row r="591" spans="1:56" ht="19.5" hidden="1" customHeight="1">
      <c r="A591" s="26" t="s">
        <v>25</v>
      </c>
      <c r="B591" s="27" t="str">
        <f>B589</f>
        <v>912</v>
      </c>
      <c r="C591" s="27" t="s">
        <v>21</v>
      </c>
      <c r="D591" s="27" t="s">
        <v>22</v>
      </c>
      <c r="E591" s="27" t="s">
        <v>553</v>
      </c>
      <c r="F591" s="27"/>
      <c r="G591" s="9">
        <f t="shared" si="1365"/>
        <v>70</v>
      </c>
      <c r="H591" s="9">
        <f t="shared" si="1365"/>
        <v>0</v>
      </c>
      <c r="I591" s="9">
        <f t="shared" si="1365"/>
        <v>0</v>
      </c>
      <c r="J591" s="9">
        <f t="shared" si="1365"/>
        <v>0</v>
      </c>
      <c r="K591" s="9">
        <f t="shared" si="1365"/>
        <v>0</v>
      </c>
      <c r="L591" s="9">
        <f t="shared" si="1365"/>
        <v>0</v>
      </c>
      <c r="M591" s="9">
        <f t="shared" si="1365"/>
        <v>70</v>
      </c>
      <c r="N591" s="9">
        <f t="shared" si="1365"/>
        <v>0</v>
      </c>
      <c r="O591" s="9">
        <f t="shared" si="1365"/>
        <v>0</v>
      </c>
      <c r="P591" s="9">
        <f t="shared" si="1365"/>
        <v>0</v>
      </c>
      <c r="Q591" s="9">
        <f t="shared" si="1365"/>
        <v>0</v>
      </c>
      <c r="R591" s="9">
        <f t="shared" si="1365"/>
        <v>0</v>
      </c>
      <c r="S591" s="9">
        <f t="shared" si="1365"/>
        <v>70</v>
      </c>
      <c r="T591" s="9">
        <f t="shared" si="1365"/>
        <v>0</v>
      </c>
      <c r="U591" s="9">
        <f t="shared" si="1374"/>
        <v>0</v>
      </c>
      <c r="V591" s="9">
        <f t="shared" si="1374"/>
        <v>0</v>
      </c>
      <c r="W591" s="9">
        <f t="shared" si="1374"/>
        <v>0</v>
      </c>
      <c r="X591" s="9">
        <f t="shared" si="1374"/>
        <v>0</v>
      </c>
      <c r="Y591" s="9">
        <f t="shared" si="1374"/>
        <v>70</v>
      </c>
      <c r="Z591" s="9">
        <f t="shared" si="1374"/>
        <v>0</v>
      </c>
      <c r="AA591" s="9">
        <f t="shared" si="1379"/>
        <v>0</v>
      </c>
      <c r="AB591" s="9">
        <f t="shared" si="1379"/>
        <v>0</v>
      </c>
      <c r="AC591" s="9">
        <f t="shared" si="1379"/>
        <v>0</v>
      </c>
      <c r="AD591" s="9">
        <f t="shared" si="1379"/>
        <v>0</v>
      </c>
      <c r="AE591" s="9">
        <f t="shared" si="1379"/>
        <v>70</v>
      </c>
      <c r="AF591" s="9">
        <f t="shared" si="1379"/>
        <v>0</v>
      </c>
      <c r="AG591" s="9">
        <f t="shared" si="1384"/>
        <v>0</v>
      </c>
      <c r="AH591" s="9">
        <f t="shared" si="1384"/>
        <v>0</v>
      </c>
      <c r="AI591" s="9">
        <f t="shared" si="1384"/>
        <v>0</v>
      </c>
      <c r="AJ591" s="9">
        <f t="shared" si="1384"/>
        <v>0</v>
      </c>
      <c r="AK591" s="9">
        <f t="shared" si="1384"/>
        <v>70</v>
      </c>
      <c r="AL591" s="9">
        <f t="shared" si="1384"/>
        <v>0</v>
      </c>
      <c r="AM591" s="9">
        <f t="shared" si="1389"/>
        <v>0</v>
      </c>
      <c r="AN591" s="9">
        <f t="shared" si="1389"/>
        <v>0</v>
      </c>
      <c r="AO591" s="9">
        <f t="shared" si="1389"/>
        <v>0</v>
      </c>
      <c r="AP591" s="9">
        <f t="shared" si="1389"/>
        <v>0</v>
      </c>
      <c r="AQ591" s="9">
        <f t="shared" si="1389"/>
        <v>70</v>
      </c>
      <c r="AR591" s="9">
        <f t="shared" si="1389"/>
        <v>0</v>
      </c>
      <c r="AS591" s="9">
        <f t="shared" si="1394"/>
        <v>0</v>
      </c>
      <c r="AT591" s="9">
        <f t="shared" si="1394"/>
        <v>0</v>
      </c>
      <c r="AU591" s="9">
        <f t="shared" si="1394"/>
        <v>0</v>
      </c>
      <c r="AV591" s="9">
        <f t="shared" si="1394"/>
        <v>0</v>
      </c>
      <c r="AW591" s="9">
        <f t="shared" si="1394"/>
        <v>70</v>
      </c>
      <c r="AX591" s="9">
        <f t="shared" si="1394"/>
        <v>0</v>
      </c>
      <c r="AY591" s="9">
        <f t="shared" si="1399"/>
        <v>0</v>
      </c>
      <c r="AZ591" s="9">
        <f t="shared" si="1399"/>
        <v>0</v>
      </c>
      <c r="BA591" s="9">
        <f t="shared" si="1399"/>
        <v>0</v>
      </c>
      <c r="BB591" s="9">
        <f t="shared" si="1399"/>
        <v>0</v>
      </c>
      <c r="BC591" s="9">
        <f t="shared" si="1399"/>
        <v>70</v>
      </c>
      <c r="BD591" s="9">
        <f t="shared" si="1399"/>
        <v>0</v>
      </c>
    </row>
    <row r="592" spans="1:56" ht="33.6" hidden="1">
      <c r="A592" s="26" t="s">
        <v>12</v>
      </c>
      <c r="B592" s="27" t="str">
        <f t="shared" ref="B592:B600" si="1401">B591</f>
        <v>912</v>
      </c>
      <c r="C592" s="27" t="s">
        <v>21</v>
      </c>
      <c r="D592" s="27" t="s">
        <v>22</v>
      </c>
      <c r="E592" s="27" t="s">
        <v>553</v>
      </c>
      <c r="F592" s="27" t="s">
        <v>13</v>
      </c>
      <c r="G592" s="9">
        <f t="shared" si="1365"/>
        <v>70</v>
      </c>
      <c r="H592" s="9">
        <f t="shared" si="1365"/>
        <v>0</v>
      </c>
      <c r="I592" s="9">
        <f t="shared" si="1365"/>
        <v>0</v>
      </c>
      <c r="J592" s="9">
        <f t="shared" si="1365"/>
        <v>0</v>
      </c>
      <c r="K592" s="9">
        <f t="shared" si="1365"/>
        <v>0</v>
      </c>
      <c r="L592" s="9">
        <f t="shared" si="1365"/>
        <v>0</v>
      </c>
      <c r="M592" s="9">
        <f t="shared" si="1365"/>
        <v>70</v>
      </c>
      <c r="N592" s="9">
        <f t="shared" si="1365"/>
        <v>0</v>
      </c>
      <c r="O592" s="9">
        <f t="shared" si="1365"/>
        <v>0</v>
      </c>
      <c r="P592" s="9">
        <f t="shared" si="1365"/>
        <v>0</v>
      </c>
      <c r="Q592" s="9">
        <f t="shared" si="1365"/>
        <v>0</v>
      </c>
      <c r="R592" s="9">
        <f t="shared" si="1365"/>
        <v>0</v>
      </c>
      <c r="S592" s="9">
        <f t="shared" si="1365"/>
        <v>70</v>
      </c>
      <c r="T592" s="9">
        <f t="shared" si="1365"/>
        <v>0</v>
      </c>
      <c r="U592" s="9">
        <f t="shared" si="1374"/>
        <v>0</v>
      </c>
      <c r="V592" s="9">
        <f t="shared" si="1374"/>
        <v>0</v>
      </c>
      <c r="W592" s="9">
        <f t="shared" si="1374"/>
        <v>0</v>
      </c>
      <c r="X592" s="9">
        <f t="shared" si="1374"/>
        <v>0</v>
      </c>
      <c r="Y592" s="9">
        <f t="shared" si="1374"/>
        <v>70</v>
      </c>
      <c r="Z592" s="9">
        <f t="shared" si="1374"/>
        <v>0</v>
      </c>
      <c r="AA592" s="9">
        <f t="shared" si="1379"/>
        <v>0</v>
      </c>
      <c r="AB592" s="9">
        <f t="shared" si="1379"/>
        <v>0</v>
      </c>
      <c r="AC592" s="9">
        <f t="shared" si="1379"/>
        <v>0</v>
      </c>
      <c r="AD592" s="9">
        <f t="shared" si="1379"/>
        <v>0</v>
      </c>
      <c r="AE592" s="9">
        <f t="shared" si="1379"/>
        <v>70</v>
      </c>
      <c r="AF592" s="9">
        <f t="shared" si="1379"/>
        <v>0</v>
      </c>
      <c r="AG592" s="9">
        <f t="shared" si="1384"/>
        <v>0</v>
      </c>
      <c r="AH592" s="9">
        <f t="shared" si="1384"/>
        <v>0</v>
      </c>
      <c r="AI592" s="9">
        <f t="shared" si="1384"/>
        <v>0</v>
      </c>
      <c r="AJ592" s="9">
        <f t="shared" si="1384"/>
        <v>0</v>
      </c>
      <c r="AK592" s="9">
        <f t="shared" si="1384"/>
        <v>70</v>
      </c>
      <c r="AL592" s="9">
        <f t="shared" si="1384"/>
        <v>0</v>
      </c>
      <c r="AM592" s="9">
        <f t="shared" si="1389"/>
        <v>0</v>
      </c>
      <c r="AN592" s="9">
        <f t="shared" si="1389"/>
        <v>0</v>
      </c>
      <c r="AO592" s="9">
        <f t="shared" si="1389"/>
        <v>0</v>
      </c>
      <c r="AP592" s="9">
        <f t="shared" si="1389"/>
        <v>0</v>
      </c>
      <c r="AQ592" s="9">
        <f t="shared" si="1389"/>
        <v>70</v>
      </c>
      <c r="AR592" s="9">
        <f t="shared" si="1389"/>
        <v>0</v>
      </c>
      <c r="AS592" s="9">
        <f t="shared" si="1394"/>
        <v>0</v>
      </c>
      <c r="AT592" s="9">
        <f t="shared" si="1394"/>
        <v>0</v>
      </c>
      <c r="AU592" s="9">
        <f t="shared" si="1394"/>
        <v>0</v>
      </c>
      <c r="AV592" s="9">
        <f t="shared" si="1394"/>
        <v>0</v>
      </c>
      <c r="AW592" s="9">
        <f t="shared" si="1394"/>
        <v>70</v>
      </c>
      <c r="AX592" s="9">
        <f t="shared" si="1394"/>
        <v>0</v>
      </c>
      <c r="AY592" s="9">
        <f t="shared" si="1399"/>
        <v>0</v>
      </c>
      <c r="AZ592" s="9">
        <f t="shared" si="1399"/>
        <v>0</v>
      </c>
      <c r="BA592" s="9">
        <f t="shared" si="1399"/>
        <v>0</v>
      </c>
      <c r="BB592" s="9">
        <f t="shared" si="1399"/>
        <v>0</v>
      </c>
      <c r="BC592" s="9">
        <f t="shared" si="1399"/>
        <v>70</v>
      </c>
      <c r="BD592" s="9">
        <f t="shared" si="1399"/>
        <v>0</v>
      </c>
    </row>
    <row r="593" spans="1:56" ht="18.75" hidden="1" customHeight="1">
      <c r="A593" s="26" t="s">
        <v>14</v>
      </c>
      <c r="B593" s="27" t="str">
        <f t="shared" si="1401"/>
        <v>912</v>
      </c>
      <c r="C593" s="27" t="s">
        <v>21</v>
      </c>
      <c r="D593" s="27" t="s">
        <v>22</v>
      </c>
      <c r="E593" s="27" t="s">
        <v>553</v>
      </c>
      <c r="F593" s="9">
        <v>610</v>
      </c>
      <c r="G593" s="9">
        <v>70</v>
      </c>
      <c r="H593" s="9"/>
      <c r="I593" s="9"/>
      <c r="J593" s="9"/>
      <c r="K593" s="9"/>
      <c r="L593" s="9"/>
      <c r="M593" s="9">
        <f t="shared" ref="M593" si="1402">G593+I593+J593+K593+L593</f>
        <v>70</v>
      </c>
      <c r="N593" s="9">
        <f t="shared" ref="N593" si="1403">H593+L593</f>
        <v>0</v>
      </c>
      <c r="O593" s="9"/>
      <c r="P593" s="9"/>
      <c r="Q593" s="9"/>
      <c r="R593" s="9"/>
      <c r="S593" s="9">
        <f t="shared" ref="S593" si="1404">M593+O593+P593+Q593+R593</f>
        <v>70</v>
      </c>
      <c r="T593" s="9">
        <f t="shared" ref="T593" si="1405">N593+R593</f>
        <v>0</v>
      </c>
      <c r="U593" s="9"/>
      <c r="V593" s="9"/>
      <c r="W593" s="9"/>
      <c r="X593" s="9"/>
      <c r="Y593" s="9">
        <f t="shared" ref="Y593" si="1406">S593+U593+V593+W593+X593</f>
        <v>70</v>
      </c>
      <c r="Z593" s="9">
        <f t="shared" ref="Z593" si="1407">T593+X593</f>
        <v>0</v>
      </c>
      <c r="AA593" s="9"/>
      <c r="AB593" s="9"/>
      <c r="AC593" s="9"/>
      <c r="AD593" s="9"/>
      <c r="AE593" s="9">
        <f t="shared" ref="AE593" si="1408">Y593+AA593+AB593+AC593+AD593</f>
        <v>70</v>
      </c>
      <c r="AF593" s="9">
        <f t="shared" ref="AF593" si="1409">Z593+AD593</f>
        <v>0</v>
      </c>
      <c r="AG593" s="9"/>
      <c r="AH593" s="9"/>
      <c r="AI593" s="9"/>
      <c r="AJ593" s="9"/>
      <c r="AK593" s="9">
        <f t="shared" ref="AK593" si="1410">AE593+AG593+AH593+AI593+AJ593</f>
        <v>70</v>
      </c>
      <c r="AL593" s="9">
        <f t="shared" ref="AL593" si="1411">AF593+AJ593</f>
        <v>0</v>
      </c>
      <c r="AM593" s="9"/>
      <c r="AN593" s="9"/>
      <c r="AO593" s="9"/>
      <c r="AP593" s="9"/>
      <c r="AQ593" s="9">
        <f t="shared" ref="AQ593" si="1412">AK593+AM593+AN593+AO593+AP593</f>
        <v>70</v>
      </c>
      <c r="AR593" s="9">
        <f t="shared" ref="AR593" si="1413">AL593+AP593</f>
        <v>0</v>
      </c>
      <c r="AS593" s="9"/>
      <c r="AT593" s="9"/>
      <c r="AU593" s="9"/>
      <c r="AV593" s="9"/>
      <c r="AW593" s="9">
        <f t="shared" ref="AW593" si="1414">AQ593+AS593+AT593+AU593+AV593</f>
        <v>70</v>
      </c>
      <c r="AX593" s="9">
        <f t="shared" ref="AX593" si="1415">AR593+AV593</f>
        <v>0</v>
      </c>
      <c r="AY593" s="9"/>
      <c r="AZ593" s="9"/>
      <c r="BA593" s="9"/>
      <c r="BB593" s="9"/>
      <c r="BC593" s="9">
        <f t="shared" ref="BC593" si="1416">AW593+AY593+AZ593+BA593+BB593</f>
        <v>70</v>
      </c>
      <c r="BD593" s="9">
        <f t="shared" ref="BD593" si="1417">AX593+BB593</f>
        <v>0</v>
      </c>
    </row>
    <row r="594" spans="1:56" ht="19.5" hidden="1" customHeight="1">
      <c r="A594" s="26" t="s">
        <v>26</v>
      </c>
      <c r="B594" s="27" t="str">
        <f t="shared" si="1401"/>
        <v>912</v>
      </c>
      <c r="C594" s="27" t="s">
        <v>21</v>
      </c>
      <c r="D594" s="27" t="s">
        <v>22</v>
      </c>
      <c r="E594" s="27" t="s">
        <v>496</v>
      </c>
      <c r="F594" s="27"/>
      <c r="G594" s="11">
        <f>G595</f>
        <v>934</v>
      </c>
      <c r="H594" s="9"/>
      <c r="I594" s="11">
        <f t="shared" ref="I594:I595" si="1418">I595</f>
        <v>0</v>
      </c>
      <c r="J594" s="9"/>
      <c r="K594" s="11">
        <f t="shared" ref="K594:K595" si="1419">K595</f>
        <v>0</v>
      </c>
      <c r="L594" s="9"/>
      <c r="M594" s="11">
        <f t="shared" ref="M594:M595" si="1420">M595</f>
        <v>934</v>
      </c>
      <c r="N594" s="9"/>
      <c r="O594" s="11">
        <f t="shared" ref="O594:O595" si="1421">O595</f>
        <v>0</v>
      </c>
      <c r="P594" s="9"/>
      <c r="Q594" s="11">
        <f t="shared" ref="Q594:Q595" si="1422">Q595</f>
        <v>0</v>
      </c>
      <c r="R594" s="9"/>
      <c r="S594" s="11">
        <f t="shared" ref="S594:S595" si="1423">S595</f>
        <v>934</v>
      </c>
      <c r="T594" s="9"/>
      <c r="U594" s="11">
        <f t="shared" ref="U594:U595" si="1424">U595</f>
        <v>0</v>
      </c>
      <c r="V594" s="9"/>
      <c r="W594" s="11">
        <f t="shared" ref="W594:W595" si="1425">W595</f>
        <v>0</v>
      </c>
      <c r="X594" s="9"/>
      <c r="Y594" s="11">
        <f t="shared" ref="Y594:Y595" si="1426">Y595</f>
        <v>934</v>
      </c>
      <c r="Z594" s="9"/>
      <c r="AA594" s="11">
        <f t="shared" ref="AA594:AA595" si="1427">AA595</f>
        <v>0</v>
      </c>
      <c r="AB594" s="9"/>
      <c r="AC594" s="11">
        <f t="shared" ref="AC594:AC595" si="1428">AC595</f>
        <v>0</v>
      </c>
      <c r="AD594" s="9"/>
      <c r="AE594" s="11">
        <f t="shared" ref="AE594:AE595" si="1429">AE595</f>
        <v>934</v>
      </c>
      <c r="AF594" s="9"/>
      <c r="AG594" s="11">
        <f t="shared" ref="AG594:AG595" si="1430">AG595</f>
        <v>0</v>
      </c>
      <c r="AH594" s="9"/>
      <c r="AI594" s="11">
        <f t="shared" ref="AI594:AI595" si="1431">AI595</f>
        <v>0</v>
      </c>
      <c r="AJ594" s="9"/>
      <c r="AK594" s="11">
        <f t="shared" ref="AK594:AK595" si="1432">AK595</f>
        <v>934</v>
      </c>
      <c r="AL594" s="9"/>
      <c r="AM594" s="11">
        <f t="shared" ref="AM594:AM595" si="1433">AM595</f>
        <v>0</v>
      </c>
      <c r="AN594" s="9"/>
      <c r="AO594" s="11">
        <f t="shared" ref="AO594:AO595" si="1434">AO595</f>
        <v>0</v>
      </c>
      <c r="AP594" s="9"/>
      <c r="AQ594" s="11">
        <f t="shared" ref="AQ594:AQ595" si="1435">AQ595</f>
        <v>934</v>
      </c>
      <c r="AR594" s="9"/>
      <c r="AS594" s="11">
        <f t="shared" ref="AS594:AS595" si="1436">AS595</f>
        <v>0</v>
      </c>
      <c r="AT594" s="9"/>
      <c r="AU594" s="11">
        <f t="shared" ref="AU594:AU595" si="1437">AU595</f>
        <v>0</v>
      </c>
      <c r="AV594" s="9"/>
      <c r="AW594" s="11">
        <f t="shared" ref="AW594:AW595" si="1438">AW595</f>
        <v>934</v>
      </c>
      <c r="AX594" s="9"/>
      <c r="AY594" s="11">
        <f t="shared" ref="AY594:AY595" si="1439">AY595</f>
        <v>0</v>
      </c>
      <c r="AZ594" s="9"/>
      <c r="BA594" s="11">
        <f t="shared" ref="BA594:BA595" si="1440">BA595</f>
        <v>0</v>
      </c>
      <c r="BB594" s="9"/>
      <c r="BC594" s="11">
        <f t="shared" ref="BC594:BC595" si="1441">BC595</f>
        <v>934</v>
      </c>
      <c r="BD594" s="9"/>
    </row>
    <row r="595" spans="1:56" ht="33.6" hidden="1">
      <c r="A595" s="26" t="s">
        <v>12</v>
      </c>
      <c r="B595" s="27" t="str">
        <f t="shared" si="1401"/>
        <v>912</v>
      </c>
      <c r="C595" s="27" t="s">
        <v>21</v>
      </c>
      <c r="D595" s="27" t="s">
        <v>22</v>
      </c>
      <c r="E595" s="27" t="s">
        <v>496</v>
      </c>
      <c r="F595" s="27" t="s">
        <v>13</v>
      </c>
      <c r="G595" s="9">
        <f>G596</f>
        <v>934</v>
      </c>
      <c r="H595" s="9"/>
      <c r="I595" s="9">
        <f t="shared" si="1418"/>
        <v>0</v>
      </c>
      <c r="J595" s="9"/>
      <c r="K595" s="9">
        <f t="shared" si="1419"/>
        <v>0</v>
      </c>
      <c r="L595" s="9"/>
      <c r="M595" s="9">
        <f t="shared" si="1420"/>
        <v>934</v>
      </c>
      <c r="N595" s="9"/>
      <c r="O595" s="9">
        <f t="shared" si="1421"/>
        <v>0</v>
      </c>
      <c r="P595" s="9"/>
      <c r="Q595" s="9">
        <f t="shared" si="1422"/>
        <v>0</v>
      </c>
      <c r="R595" s="9"/>
      <c r="S595" s="9">
        <f t="shared" si="1423"/>
        <v>934</v>
      </c>
      <c r="T595" s="9"/>
      <c r="U595" s="9">
        <f t="shared" si="1424"/>
        <v>0</v>
      </c>
      <c r="V595" s="9"/>
      <c r="W595" s="9">
        <f t="shared" si="1425"/>
        <v>0</v>
      </c>
      <c r="X595" s="9"/>
      <c r="Y595" s="9">
        <f t="shared" si="1426"/>
        <v>934</v>
      </c>
      <c r="Z595" s="9"/>
      <c r="AA595" s="9">
        <f t="shared" si="1427"/>
        <v>0</v>
      </c>
      <c r="AB595" s="9"/>
      <c r="AC595" s="9">
        <f t="shared" si="1428"/>
        <v>0</v>
      </c>
      <c r="AD595" s="9"/>
      <c r="AE595" s="9">
        <f t="shared" si="1429"/>
        <v>934</v>
      </c>
      <c r="AF595" s="9"/>
      <c r="AG595" s="9">
        <f t="shared" si="1430"/>
        <v>0</v>
      </c>
      <c r="AH595" s="9"/>
      <c r="AI595" s="9">
        <f t="shared" si="1431"/>
        <v>0</v>
      </c>
      <c r="AJ595" s="9"/>
      <c r="AK595" s="9">
        <f t="shared" si="1432"/>
        <v>934</v>
      </c>
      <c r="AL595" s="9"/>
      <c r="AM595" s="9">
        <f t="shared" si="1433"/>
        <v>0</v>
      </c>
      <c r="AN595" s="9"/>
      <c r="AO595" s="9">
        <f t="shared" si="1434"/>
        <v>0</v>
      </c>
      <c r="AP595" s="9"/>
      <c r="AQ595" s="9">
        <f t="shared" si="1435"/>
        <v>934</v>
      </c>
      <c r="AR595" s="9"/>
      <c r="AS595" s="9">
        <f t="shared" si="1436"/>
        <v>0</v>
      </c>
      <c r="AT595" s="9"/>
      <c r="AU595" s="9">
        <f t="shared" si="1437"/>
        <v>0</v>
      </c>
      <c r="AV595" s="9"/>
      <c r="AW595" s="9">
        <f t="shared" si="1438"/>
        <v>934</v>
      </c>
      <c r="AX595" s="9"/>
      <c r="AY595" s="9">
        <f t="shared" si="1439"/>
        <v>0</v>
      </c>
      <c r="AZ595" s="9"/>
      <c r="BA595" s="9">
        <f t="shared" si="1440"/>
        <v>0</v>
      </c>
      <c r="BB595" s="9"/>
      <c r="BC595" s="9">
        <f t="shared" si="1441"/>
        <v>934</v>
      </c>
      <c r="BD595" s="9"/>
    </row>
    <row r="596" spans="1:56" ht="21.75" hidden="1" customHeight="1">
      <c r="A596" s="26" t="s">
        <v>14</v>
      </c>
      <c r="B596" s="27" t="str">
        <f t="shared" si="1401"/>
        <v>912</v>
      </c>
      <c r="C596" s="27" t="s">
        <v>21</v>
      </c>
      <c r="D596" s="27" t="s">
        <v>22</v>
      </c>
      <c r="E596" s="27" t="s">
        <v>496</v>
      </c>
      <c r="F596" s="9">
        <v>610</v>
      </c>
      <c r="G596" s="9">
        <v>934</v>
      </c>
      <c r="H596" s="9"/>
      <c r="I596" s="9"/>
      <c r="J596" s="9"/>
      <c r="K596" s="9"/>
      <c r="L596" s="9"/>
      <c r="M596" s="9">
        <f t="shared" ref="M596" si="1442">G596+I596+J596+K596+L596</f>
        <v>934</v>
      </c>
      <c r="N596" s="9">
        <f t="shared" ref="N596" si="1443">H596+L596</f>
        <v>0</v>
      </c>
      <c r="O596" s="9"/>
      <c r="P596" s="9"/>
      <c r="Q596" s="9"/>
      <c r="R596" s="9"/>
      <c r="S596" s="9">
        <f t="shared" ref="S596" si="1444">M596+O596+P596+Q596+R596</f>
        <v>934</v>
      </c>
      <c r="T596" s="9">
        <f t="shared" ref="T596" si="1445">N596+R596</f>
        <v>0</v>
      </c>
      <c r="U596" s="9"/>
      <c r="V596" s="9"/>
      <c r="W596" s="9"/>
      <c r="X596" s="9"/>
      <c r="Y596" s="9">
        <f t="shared" ref="Y596" si="1446">S596+U596+V596+W596+X596</f>
        <v>934</v>
      </c>
      <c r="Z596" s="9">
        <f t="shared" ref="Z596" si="1447">T596+X596</f>
        <v>0</v>
      </c>
      <c r="AA596" s="9"/>
      <c r="AB596" s="9"/>
      <c r="AC596" s="9"/>
      <c r="AD596" s="9"/>
      <c r="AE596" s="9">
        <f t="shared" ref="AE596" si="1448">Y596+AA596+AB596+AC596+AD596</f>
        <v>934</v>
      </c>
      <c r="AF596" s="9">
        <f t="shared" ref="AF596" si="1449">Z596+AD596</f>
        <v>0</v>
      </c>
      <c r="AG596" s="9"/>
      <c r="AH596" s="9"/>
      <c r="AI596" s="9"/>
      <c r="AJ596" s="9"/>
      <c r="AK596" s="9">
        <f t="shared" ref="AK596" si="1450">AE596+AG596+AH596+AI596+AJ596</f>
        <v>934</v>
      </c>
      <c r="AL596" s="9">
        <f t="shared" ref="AL596" si="1451">AF596+AJ596</f>
        <v>0</v>
      </c>
      <c r="AM596" s="9"/>
      <c r="AN596" s="9"/>
      <c r="AO596" s="9"/>
      <c r="AP596" s="9"/>
      <c r="AQ596" s="9">
        <f t="shared" ref="AQ596" si="1452">AK596+AM596+AN596+AO596+AP596</f>
        <v>934</v>
      </c>
      <c r="AR596" s="9">
        <f t="shared" ref="AR596" si="1453">AL596+AP596</f>
        <v>0</v>
      </c>
      <c r="AS596" s="9"/>
      <c r="AT596" s="9"/>
      <c r="AU596" s="9"/>
      <c r="AV596" s="9"/>
      <c r="AW596" s="9">
        <f t="shared" ref="AW596" si="1454">AQ596+AS596+AT596+AU596+AV596</f>
        <v>934</v>
      </c>
      <c r="AX596" s="9">
        <f t="shared" ref="AX596" si="1455">AR596+AV596</f>
        <v>0</v>
      </c>
      <c r="AY596" s="9"/>
      <c r="AZ596" s="9"/>
      <c r="BA596" s="9"/>
      <c r="BB596" s="9"/>
      <c r="BC596" s="9">
        <f t="shared" ref="BC596" si="1456">AW596+AY596+AZ596+BA596+BB596</f>
        <v>934</v>
      </c>
      <c r="BD596" s="9">
        <f t="shared" ref="BD596" si="1457">AX596+BB596</f>
        <v>0</v>
      </c>
    </row>
    <row r="597" spans="1:56" ht="33.6" hidden="1">
      <c r="A597" s="26" t="s">
        <v>27</v>
      </c>
      <c r="B597" s="27" t="str">
        <f t="shared" si="1401"/>
        <v>912</v>
      </c>
      <c r="C597" s="27" t="s">
        <v>21</v>
      </c>
      <c r="D597" s="27" t="s">
        <v>22</v>
      </c>
      <c r="E597" s="27" t="s">
        <v>554</v>
      </c>
      <c r="F597" s="27"/>
      <c r="G597" s="11">
        <f t="shared" ref="G597:BC597" si="1458">G598</f>
        <v>1672</v>
      </c>
      <c r="H597" s="9"/>
      <c r="I597" s="11">
        <f t="shared" si="1458"/>
        <v>0</v>
      </c>
      <c r="J597" s="9"/>
      <c r="K597" s="11">
        <f t="shared" si="1458"/>
        <v>0</v>
      </c>
      <c r="L597" s="9"/>
      <c r="M597" s="11">
        <f t="shared" si="1458"/>
        <v>1672</v>
      </c>
      <c r="N597" s="9"/>
      <c r="O597" s="11">
        <f t="shared" si="1458"/>
        <v>0</v>
      </c>
      <c r="P597" s="9"/>
      <c r="Q597" s="11">
        <f t="shared" si="1458"/>
        <v>0</v>
      </c>
      <c r="R597" s="9"/>
      <c r="S597" s="11">
        <f t="shared" si="1458"/>
        <v>1672</v>
      </c>
      <c r="T597" s="9"/>
      <c r="U597" s="11">
        <f t="shared" si="1458"/>
        <v>0</v>
      </c>
      <c r="V597" s="9"/>
      <c r="W597" s="11">
        <f t="shared" si="1458"/>
        <v>0</v>
      </c>
      <c r="X597" s="9"/>
      <c r="Y597" s="11">
        <f t="shared" si="1458"/>
        <v>1672</v>
      </c>
      <c r="Z597" s="9"/>
      <c r="AA597" s="11">
        <f t="shared" si="1458"/>
        <v>0</v>
      </c>
      <c r="AB597" s="9"/>
      <c r="AC597" s="11">
        <f t="shared" si="1458"/>
        <v>0</v>
      </c>
      <c r="AD597" s="9"/>
      <c r="AE597" s="11">
        <f t="shared" si="1458"/>
        <v>1672</v>
      </c>
      <c r="AF597" s="9"/>
      <c r="AG597" s="11">
        <f t="shared" si="1458"/>
        <v>0</v>
      </c>
      <c r="AH597" s="9"/>
      <c r="AI597" s="11">
        <f t="shared" si="1458"/>
        <v>0</v>
      </c>
      <c r="AJ597" s="9"/>
      <c r="AK597" s="11">
        <f t="shared" si="1458"/>
        <v>1672</v>
      </c>
      <c r="AL597" s="9"/>
      <c r="AM597" s="11">
        <f t="shared" si="1458"/>
        <v>0</v>
      </c>
      <c r="AN597" s="9"/>
      <c r="AO597" s="11">
        <f t="shared" si="1458"/>
        <v>0</v>
      </c>
      <c r="AP597" s="9"/>
      <c r="AQ597" s="11">
        <f t="shared" si="1458"/>
        <v>1672</v>
      </c>
      <c r="AR597" s="9"/>
      <c r="AS597" s="11">
        <f t="shared" si="1458"/>
        <v>0</v>
      </c>
      <c r="AT597" s="9"/>
      <c r="AU597" s="11">
        <f t="shared" si="1458"/>
        <v>0</v>
      </c>
      <c r="AV597" s="9"/>
      <c r="AW597" s="11">
        <f t="shared" si="1458"/>
        <v>1672</v>
      </c>
      <c r="AX597" s="9"/>
      <c r="AY597" s="11">
        <f t="shared" si="1458"/>
        <v>0</v>
      </c>
      <c r="AZ597" s="9"/>
      <c r="BA597" s="11">
        <f t="shared" si="1458"/>
        <v>0</v>
      </c>
      <c r="BB597" s="9"/>
      <c r="BC597" s="11">
        <f t="shared" si="1458"/>
        <v>1672</v>
      </c>
      <c r="BD597" s="9"/>
    </row>
    <row r="598" spans="1:56" ht="33.6" hidden="1">
      <c r="A598" s="26" t="s">
        <v>12</v>
      </c>
      <c r="B598" s="27" t="str">
        <f t="shared" si="1401"/>
        <v>912</v>
      </c>
      <c r="C598" s="27" t="s">
        <v>21</v>
      </c>
      <c r="D598" s="27" t="s">
        <v>22</v>
      </c>
      <c r="E598" s="27" t="s">
        <v>554</v>
      </c>
      <c r="F598" s="27" t="s">
        <v>13</v>
      </c>
      <c r="G598" s="9">
        <f t="shared" ref="G598:M598" si="1459">G599+G600</f>
        <v>1672</v>
      </c>
      <c r="H598" s="9"/>
      <c r="I598" s="9">
        <f t="shared" si="1459"/>
        <v>0</v>
      </c>
      <c r="J598" s="9"/>
      <c r="K598" s="9">
        <f t="shared" si="1459"/>
        <v>0</v>
      </c>
      <c r="L598" s="9"/>
      <c r="M598" s="9">
        <f t="shared" si="1459"/>
        <v>1672</v>
      </c>
      <c r="N598" s="9"/>
      <c r="O598" s="9">
        <f t="shared" ref="O598" si="1460">O599+O600</f>
        <v>0</v>
      </c>
      <c r="P598" s="9"/>
      <c r="Q598" s="9">
        <f t="shared" ref="Q598" si="1461">Q599+Q600</f>
        <v>0</v>
      </c>
      <c r="R598" s="9"/>
      <c r="S598" s="9">
        <f t="shared" ref="S598" si="1462">S599+S600</f>
        <v>1672</v>
      </c>
      <c r="T598" s="9"/>
      <c r="U598" s="9">
        <f t="shared" ref="U598" si="1463">U599+U600</f>
        <v>0</v>
      </c>
      <c r="V598" s="9"/>
      <c r="W598" s="9">
        <f t="shared" ref="W598" si="1464">W599+W600</f>
        <v>0</v>
      </c>
      <c r="X598" s="9"/>
      <c r="Y598" s="9">
        <f t="shared" ref="Y598" si="1465">Y599+Y600</f>
        <v>1672</v>
      </c>
      <c r="Z598" s="9"/>
      <c r="AA598" s="9">
        <f t="shared" ref="AA598" si="1466">AA599+AA600</f>
        <v>0</v>
      </c>
      <c r="AB598" s="9"/>
      <c r="AC598" s="9">
        <f t="shared" ref="AC598" si="1467">AC599+AC600</f>
        <v>0</v>
      </c>
      <c r="AD598" s="9"/>
      <c r="AE598" s="9">
        <f t="shared" ref="AE598" si="1468">AE599+AE600</f>
        <v>1672</v>
      </c>
      <c r="AF598" s="9"/>
      <c r="AG598" s="9">
        <f t="shared" ref="AG598" si="1469">AG599+AG600</f>
        <v>0</v>
      </c>
      <c r="AH598" s="9"/>
      <c r="AI598" s="9">
        <f t="shared" ref="AI598" si="1470">AI599+AI600</f>
        <v>0</v>
      </c>
      <c r="AJ598" s="9"/>
      <c r="AK598" s="9">
        <f t="shared" ref="AK598" si="1471">AK599+AK600</f>
        <v>1672</v>
      </c>
      <c r="AL598" s="9"/>
      <c r="AM598" s="9">
        <f t="shared" ref="AM598" si="1472">AM599+AM600</f>
        <v>0</v>
      </c>
      <c r="AN598" s="9"/>
      <c r="AO598" s="9">
        <f t="shared" ref="AO598" si="1473">AO599+AO600</f>
        <v>0</v>
      </c>
      <c r="AP598" s="9"/>
      <c r="AQ598" s="9">
        <f t="shared" ref="AQ598" si="1474">AQ599+AQ600</f>
        <v>1672</v>
      </c>
      <c r="AR598" s="9"/>
      <c r="AS598" s="9">
        <f t="shared" ref="AS598" si="1475">AS599+AS600</f>
        <v>0</v>
      </c>
      <c r="AT598" s="9"/>
      <c r="AU598" s="9">
        <f t="shared" ref="AU598" si="1476">AU599+AU600</f>
        <v>0</v>
      </c>
      <c r="AV598" s="9"/>
      <c r="AW598" s="9">
        <f t="shared" ref="AW598" si="1477">AW599+AW600</f>
        <v>1672</v>
      </c>
      <c r="AX598" s="9"/>
      <c r="AY598" s="9">
        <f t="shared" ref="AY598" si="1478">AY599+AY600</f>
        <v>0</v>
      </c>
      <c r="AZ598" s="9"/>
      <c r="BA598" s="9">
        <f t="shared" ref="BA598" si="1479">BA599+BA600</f>
        <v>0</v>
      </c>
      <c r="BB598" s="9"/>
      <c r="BC598" s="9">
        <f t="shared" ref="BC598" si="1480">BC599+BC600</f>
        <v>1672</v>
      </c>
      <c r="BD598" s="9"/>
    </row>
    <row r="599" spans="1:56" ht="21.75" hidden="1" customHeight="1">
      <c r="A599" s="26" t="s">
        <v>14</v>
      </c>
      <c r="B599" s="27" t="str">
        <f t="shared" si="1401"/>
        <v>912</v>
      </c>
      <c r="C599" s="27" t="s">
        <v>21</v>
      </c>
      <c r="D599" s="27" t="s">
        <v>22</v>
      </c>
      <c r="E599" s="27" t="s">
        <v>554</v>
      </c>
      <c r="F599" s="9">
        <v>610</v>
      </c>
      <c r="G599" s="9">
        <v>1546</v>
      </c>
      <c r="H599" s="9"/>
      <c r="I599" s="9"/>
      <c r="J599" s="9"/>
      <c r="K599" s="9"/>
      <c r="L599" s="9"/>
      <c r="M599" s="9">
        <f t="shared" ref="M599:M600" si="1481">G599+I599+J599+K599+L599</f>
        <v>1546</v>
      </c>
      <c r="N599" s="9">
        <f t="shared" ref="N599:N600" si="1482">H599+L599</f>
        <v>0</v>
      </c>
      <c r="O599" s="9"/>
      <c r="P599" s="9"/>
      <c r="Q599" s="9"/>
      <c r="R599" s="9"/>
      <c r="S599" s="9">
        <f t="shared" ref="S599:S600" si="1483">M599+O599+P599+Q599+R599</f>
        <v>1546</v>
      </c>
      <c r="T599" s="9">
        <f t="shared" ref="T599:T600" si="1484">N599+R599</f>
        <v>0</v>
      </c>
      <c r="U599" s="9"/>
      <c r="V599" s="9"/>
      <c r="W599" s="9"/>
      <c r="X599" s="9"/>
      <c r="Y599" s="9">
        <f t="shared" ref="Y599:Y600" si="1485">S599+U599+V599+W599+X599</f>
        <v>1546</v>
      </c>
      <c r="Z599" s="9">
        <f t="shared" ref="Z599:Z600" si="1486">T599+X599</f>
        <v>0</v>
      </c>
      <c r="AA599" s="9"/>
      <c r="AB599" s="9"/>
      <c r="AC599" s="9"/>
      <c r="AD599" s="9"/>
      <c r="AE599" s="9">
        <f t="shared" ref="AE599:AE600" si="1487">Y599+AA599+AB599+AC599+AD599</f>
        <v>1546</v>
      </c>
      <c r="AF599" s="9">
        <f t="shared" ref="AF599:AF600" si="1488">Z599+AD599</f>
        <v>0</v>
      </c>
      <c r="AG599" s="9"/>
      <c r="AH599" s="9"/>
      <c r="AI599" s="9"/>
      <c r="AJ599" s="9"/>
      <c r="AK599" s="9">
        <f t="shared" ref="AK599:AK600" si="1489">AE599+AG599+AH599+AI599+AJ599</f>
        <v>1546</v>
      </c>
      <c r="AL599" s="9">
        <f t="shared" ref="AL599:AL600" si="1490">AF599+AJ599</f>
        <v>0</v>
      </c>
      <c r="AM599" s="9"/>
      <c r="AN599" s="9"/>
      <c r="AO599" s="9"/>
      <c r="AP599" s="9"/>
      <c r="AQ599" s="9">
        <f t="shared" ref="AQ599:AQ600" si="1491">AK599+AM599+AN599+AO599+AP599</f>
        <v>1546</v>
      </c>
      <c r="AR599" s="9">
        <f t="shared" ref="AR599:AR600" si="1492">AL599+AP599</f>
        <v>0</v>
      </c>
      <c r="AS599" s="9"/>
      <c r="AT599" s="9"/>
      <c r="AU599" s="9"/>
      <c r="AV599" s="9"/>
      <c r="AW599" s="9">
        <f t="shared" ref="AW599:AW600" si="1493">AQ599+AS599+AT599+AU599+AV599</f>
        <v>1546</v>
      </c>
      <c r="AX599" s="9">
        <f t="shared" ref="AX599:AX600" si="1494">AR599+AV599</f>
        <v>0</v>
      </c>
      <c r="AY599" s="9"/>
      <c r="AZ599" s="9"/>
      <c r="BA599" s="9"/>
      <c r="BB599" s="9"/>
      <c r="BC599" s="9">
        <f t="shared" ref="BC599:BC600" si="1495">AW599+AY599+AZ599+BA599+BB599</f>
        <v>1546</v>
      </c>
      <c r="BD599" s="9">
        <f t="shared" ref="BD599:BD600" si="1496">AX599+BB599</f>
        <v>0</v>
      </c>
    </row>
    <row r="600" spans="1:56" ht="23.25" hidden="1" customHeight="1">
      <c r="A600" s="26" t="s">
        <v>24</v>
      </c>
      <c r="B600" s="27" t="str">
        <f t="shared" si="1401"/>
        <v>912</v>
      </c>
      <c r="C600" s="27" t="s">
        <v>21</v>
      </c>
      <c r="D600" s="27" t="s">
        <v>22</v>
      </c>
      <c r="E600" s="27" t="s">
        <v>554</v>
      </c>
      <c r="F600" s="9">
        <v>620</v>
      </c>
      <c r="G600" s="9">
        <v>126</v>
      </c>
      <c r="H600" s="9"/>
      <c r="I600" s="9"/>
      <c r="J600" s="9"/>
      <c r="K600" s="9"/>
      <c r="L600" s="9"/>
      <c r="M600" s="9">
        <f t="shared" si="1481"/>
        <v>126</v>
      </c>
      <c r="N600" s="9">
        <f t="shared" si="1482"/>
        <v>0</v>
      </c>
      <c r="O600" s="9"/>
      <c r="P600" s="9"/>
      <c r="Q600" s="9"/>
      <c r="R600" s="9"/>
      <c r="S600" s="9">
        <f t="shared" si="1483"/>
        <v>126</v>
      </c>
      <c r="T600" s="9">
        <f t="shared" si="1484"/>
        <v>0</v>
      </c>
      <c r="U600" s="9"/>
      <c r="V600" s="9"/>
      <c r="W600" s="9"/>
      <c r="X600" s="9"/>
      <c r="Y600" s="9">
        <f t="shared" si="1485"/>
        <v>126</v>
      </c>
      <c r="Z600" s="9">
        <f t="shared" si="1486"/>
        <v>0</v>
      </c>
      <c r="AA600" s="9"/>
      <c r="AB600" s="9"/>
      <c r="AC600" s="9"/>
      <c r="AD600" s="9"/>
      <c r="AE600" s="9">
        <f t="shared" si="1487"/>
        <v>126</v>
      </c>
      <c r="AF600" s="9">
        <f t="shared" si="1488"/>
        <v>0</v>
      </c>
      <c r="AG600" s="9"/>
      <c r="AH600" s="9"/>
      <c r="AI600" s="9"/>
      <c r="AJ600" s="9"/>
      <c r="AK600" s="9">
        <f t="shared" si="1489"/>
        <v>126</v>
      </c>
      <c r="AL600" s="9">
        <f t="shared" si="1490"/>
        <v>0</v>
      </c>
      <c r="AM600" s="9"/>
      <c r="AN600" s="9"/>
      <c r="AO600" s="9"/>
      <c r="AP600" s="9"/>
      <c r="AQ600" s="9">
        <f t="shared" si="1491"/>
        <v>126</v>
      </c>
      <c r="AR600" s="9">
        <f t="shared" si="1492"/>
        <v>0</v>
      </c>
      <c r="AS600" s="9"/>
      <c r="AT600" s="9"/>
      <c r="AU600" s="9"/>
      <c r="AV600" s="9"/>
      <c r="AW600" s="9">
        <f t="shared" si="1493"/>
        <v>126</v>
      </c>
      <c r="AX600" s="9">
        <f t="shared" si="1494"/>
        <v>0</v>
      </c>
      <c r="AY600" s="9"/>
      <c r="AZ600" s="9"/>
      <c r="BA600" s="9"/>
      <c r="BB600" s="9"/>
      <c r="BC600" s="9">
        <f t="shared" si="1495"/>
        <v>126</v>
      </c>
      <c r="BD600" s="9">
        <f t="shared" si="1496"/>
        <v>0</v>
      </c>
    </row>
    <row r="601" spans="1:56" hidden="1">
      <c r="A601" s="26"/>
      <c r="B601" s="27"/>
      <c r="C601" s="27"/>
      <c r="D601" s="27"/>
      <c r="E601" s="27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</row>
    <row r="602" spans="1:56" ht="38.25" hidden="1" customHeight="1">
      <c r="A602" s="24" t="s">
        <v>28</v>
      </c>
      <c r="B602" s="25">
        <v>912</v>
      </c>
      <c r="C602" s="25" t="s">
        <v>21</v>
      </c>
      <c r="D602" s="25" t="s">
        <v>29</v>
      </c>
      <c r="E602" s="25"/>
      <c r="F602" s="25"/>
      <c r="G602" s="15">
        <f t="shared" ref="G602:V606" si="1497">G603</f>
        <v>74</v>
      </c>
      <c r="H602" s="15">
        <f t="shared" si="1497"/>
        <v>0</v>
      </c>
      <c r="I602" s="15">
        <f t="shared" si="1497"/>
        <v>0</v>
      </c>
      <c r="J602" s="15">
        <f t="shared" si="1497"/>
        <v>0</v>
      </c>
      <c r="K602" s="15">
        <f t="shared" si="1497"/>
        <v>0</v>
      </c>
      <c r="L602" s="15">
        <f t="shared" si="1497"/>
        <v>0</v>
      </c>
      <c r="M602" s="15">
        <f t="shared" si="1497"/>
        <v>74</v>
      </c>
      <c r="N602" s="15">
        <f t="shared" si="1497"/>
        <v>0</v>
      </c>
      <c r="O602" s="15">
        <f t="shared" si="1497"/>
        <v>0</v>
      </c>
      <c r="P602" s="15">
        <f t="shared" si="1497"/>
        <v>0</v>
      </c>
      <c r="Q602" s="15">
        <f t="shared" si="1497"/>
        <v>0</v>
      </c>
      <c r="R602" s="15">
        <f t="shared" si="1497"/>
        <v>0</v>
      </c>
      <c r="S602" s="15">
        <f t="shared" si="1497"/>
        <v>74</v>
      </c>
      <c r="T602" s="15">
        <f t="shared" si="1497"/>
        <v>0</v>
      </c>
      <c r="U602" s="15">
        <f t="shared" si="1497"/>
        <v>0</v>
      </c>
      <c r="V602" s="15">
        <f t="shared" si="1497"/>
        <v>0</v>
      </c>
      <c r="W602" s="15">
        <f t="shared" ref="U602:AJ606" si="1498">W603</f>
        <v>0</v>
      </c>
      <c r="X602" s="15">
        <f t="shared" si="1498"/>
        <v>0</v>
      </c>
      <c r="Y602" s="15">
        <f t="shared" si="1498"/>
        <v>74</v>
      </c>
      <c r="Z602" s="15">
        <f t="shared" si="1498"/>
        <v>0</v>
      </c>
      <c r="AA602" s="15">
        <f t="shared" si="1498"/>
        <v>0</v>
      </c>
      <c r="AB602" s="15">
        <f t="shared" si="1498"/>
        <v>498</v>
      </c>
      <c r="AC602" s="15">
        <f t="shared" si="1498"/>
        <v>0</v>
      </c>
      <c r="AD602" s="15">
        <f t="shared" si="1498"/>
        <v>0</v>
      </c>
      <c r="AE602" s="15">
        <f t="shared" si="1498"/>
        <v>572</v>
      </c>
      <c r="AF602" s="15">
        <f t="shared" si="1498"/>
        <v>0</v>
      </c>
      <c r="AG602" s="15">
        <f t="shared" si="1498"/>
        <v>0</v>
      </c>
      <c r="AH602" s="15">
        <f t="shared" si="1498"/>
        <v>0</v>
      </c>
      <c r="AI602" s="15">
        <f t="shared" si="1498"/>
        <v>0</v>
      </c>
      <c r="AJ602" s="15">
        <f t="shared" si="1498"/>
        <v>0</v>
      </c>
      <c r="AK602" s="15">
        <f t="shared" ref="AG602:AV606" si="1499">AK603</f>
        <v>572</v>
      </c>
      <c r="AL602" s="15">
        <f t="shared" si="1499"/>
        <v>0</v>
      </c>
      <c r="AM602" s="15">
        <f t="shared" si="1499"/>
        <v>0</v>
      </c>
      <c r="AN602" s="15">
        <f t="shared" si="1499"/>
        <v>0</v>
      </c>
      <c r="AO602" s="15">
        <f t="shared" si="1499"/>
        <v>0</v>
      </c>
      <c r="AP602" s="15">
        <f t="shared" si="1499"/>
        <v>0</v>
      </c>
      <c r="AQ602" s="15">
        <f t="shared" si="1499"/>
        <v>572</v>
      </c>
      <c r="AR602" s="15">
        <f t="shared" si="1499"/>
        <v>0</v>
      </c>
      <c r="AS602" s="15">
        <f t="shared" si="1499"/>
        <v>0</v>
      </c>
      <c r="AT602" s="15">
        <f t="shared" si="1499"/>
        <v>0</v>
      </c>
      <c r="AU602" s="15">
        <f t="shared" si="1499"/>
        <v>0</v>
      </c>
      <c r="AV602" s="15">
        <f t="shared" si="1499"/>
        <v>0</v>
      </c>
      <c r="AW602" s="15">
        <f t="shared" ref="AS602:BD606" si="1500">AW603</f>
        <v>572</v>
      </c>
      <c r="AX602" s="15">
        <f t="shared" si="1500"/>
        <v>0</v>
      </c>
      <c r="AY602" s="15">
        <f t="shared" si="1500"/>
        <v>0</v>
      </c>
      <c r="AZ602" s="15">
        <f t="shared" si="1500"/>
        <v>0</v>
      </c>
      <c r="BA602" s="15">
        <f t="shared" si="1500"/>
        <v>0</v>
      </c>
      <c r="BB602" s="15">
        <f t="shared" si="1500"/>
        <v>0</v>
      </c>
      <c r="BC602" s="15">
        <f t="shared" si="1500"/>
        <v>572</v>
      </c>
      <c r="BD602" s="15">
        <f t="shared" si="1500"/>
        <v>0</v>
      </c>
    </row>
    <row r="603" spans="1:56" ht="26.25" hidden="1" customHeight="1">
      <c r="A603" s="26" t="s">
        <v>603</v>
      </c>
      <c r="B603" s="27">
        <v>912</v>
      </c>
      <c r="C603" s="27" t="s">
        <v>21</v>
      </c>
      <c r="D603" s="27" t="s">
        <v>29</v>
      </c>
      <c r="E603" s="27" t="s">
        <v>39</v>
      </c>
      <c r="F603" s="27"/>
      <c r="G603" s="9">
        <f t="shared" si="1497"/>
        <v>74</v>
      </c>
      <c r="H603" s="9">
        <f t="shared" si="1497"/>
        <v>0</v>
      </c>
      <c r="I603" s="9">
        <f t="shared" si="1497"/>
        <v>0</v>
      </c>
      <c r="J603" s="9">
        <f t="shared" si="1497"/>
        <v>0</v>
      </c>
      <c r="K603" s="9">
        <f t="shared" si="1497"/>
        <v>0</v>
      </c>
      <c r="L603" s="9">
        <f t="shared" si="1497"/>
        <v>0</v>
      </c>
      <c r="M603" s="9">
        <f t="shared" si="1497"/>
        <v>74</v>
      </c>
      <c r="N603" s="9">
        <f t="shared" si="1497"/>
        <v>0</v>
      </c>
      <c r="O603" s="9">
        <f t="shared" si="1497"/>
        <v>0</v>
      </c>
      <c r="P603" s="9">
        <f t="shared" si="1497"/>
        <v>0</v>
      </c>
      <c r="Q603" s="9">
        <f t="shared" si="1497"/>
        <v>0</v>
      </c>
      <c r="R603" s="9">
        <f t="shared" si="1497"/>
        <v>0</v>
      </c>
      <c r="S603" s="9">
        <f t="shared" si="1497"/>
        <v>74</v>
      </c>
      <c r="T603" s="9">
        <f t="shared" si="1497"/>
        <v>0</v>
      </c>
      <c r="U603" s="9">
        <f t="shared" si="1498"/>
        <v>0</v>
      </c>
      <c r="V603" s="9">
        <f t="shared" si="1498"/>
        <v>0</v>
      </c>
      <c r="W603" s="9">
        <f t="shared" si="1498"/>
        <v>0</v>
      </c>
      <c r="X603" s="9">
        <f t="shared" si="1498"/>
        <v>0</v>
      </c>
      <c r="Y603" s="9">
        <f t="shared" si="1498"/>
        <v>74</v>
      </c>
      <c r="Z603" s="9">
        <f t="shared" si="1498"/>
        <v>0</v>
      </c>
      <c r="AA603" s="9">
        <f t="shared" si="1498"/>
        <v>0</v>
      </c>
      <c r="AB603" s="9">
        <f t="shared" si="1498"/>
        <v>498</v>
      </c>
      <c r="AC603" s="9">
        <f t="shared" si="1498"/>
        <v>0</v>
      </c>
      <c r="AD603" s="9">
        <f t="shared" si="1498"/>
        <v>0</v>
      </c>
      <c r="AE603" s="9">
        <f t="shared" si="1498"/>
        <v>572</v>
      </c>
      <c r="AF603" s="9">
        <f t="shared" si="1498"/>
        <v>0</v>
      </c>
      <c r="AG603" s="9">
        <f t="shared" si="1499"/>
        <v>0</v>
      </c>
      <c r="AH603" s="9">
        <f t="shared" si="1499"/>
        <v>0</v>
      </c>
      <c r="AI603" s="9">
        <f t="shared" si="1499"/>
        <v>0</v>
      </c>
      <c r="AJ603" s="9">
        <f t="shared" si="1499"/>
        <v>0</v>
      </c>
      <c r="AK603" s="9">
        <f t="shared" si="1499"/>
        <v>572</v>
      </c>
      <c r="AL603" s="9">
        <f t="shared" si="1499"/>
        <v>0</v>
      </c>
      <c r="AM603" s="9">
        <f t="shared" si="1499"/>
        <v>0</v>
      </c>
      <c r="AN603" s="9">
        <f t="shared" si="1499"/>
        <v>0</v>
      </c>
      <c r="AO603" s="9">
        <f t="shared" si="1499"/>
        <v>0</v>
      </c>
      <c r="AP603" s="9">
        <f t="shared" si="1499"/>
        <v>0</v>
      </c>
      <c r="AQ603" s="9">
        <f t="shared" si="1499"/>
        <v>572</v>
      </c>
      <c r="AR603" s="9">
        <f t="shared" si="1499"/>
        <v>0</v>
      </c>
      <c r="AS603" s="9">
        <f t="shared" si="1500"/>
        <v>0</v>
      </c>
      <c r="AT603" s="9">
        <f t="shared" si="1500"/>
        <v>0</v>
      </c>
      <c r="AU603" s="9">
        <f t="shared" si="1500"/>
        <v>0</v>
      </c>
      <c r="AV603" s="9">
        <f t="shared" si="1500"/>
        <v>0</v>
      </c>
      <c r="AW603" s="9">
        <f t="shared" si="1500"/>
        <v>572</v>
      </c>
      <c r="AX603" s="9">
        <f t="shared" si="1500"/>
        <v>0</v>
      </c>
      <c r="AY603" s="9">
        <f t="shared" si="1500"/>
        <v>0</v>
      </c>
      <c r="AZ603" s="9">
        <f t="shared" si="1500"/>
        <v>0</v>
      </c>
      <c r="BA603" s="9">
        <f t="shared" si="1500"/>
        <v>0</v>
      </c>
      <c r="BB603" s="9">
        <f t="shared" si="1500"/>
        <v>0</v>
      </c>
      <c r="BC603" s="9">
        <f t="shared" si="1500"/>
        <v>572</v>
      </c>
      <c r="BD603" s="9">
        <f t="shared" si="1500"/>
        <v>0</v>
      </c>
    </row>
    <row r="604" spans="1:56" ht="20.25" hidden="1" customHeight="1">
      <c r="A604" s="26" t="s">
        <v>15</v>
      </c>
      <c r="B604" s="27">
        <v>912</v>
      </c>
      <c r="C604" s="27" t="s">
        <v>21</v>
      </c>
      <c r="D604" s="27" t="s">
        <v>29</v>
      </c>
      <c r="E604" s="27" t="s">
        <v>42</v>
      </c>
      <c r="F604" s="27"/>
      <c r="G604" s="9">
        <f t="shared" si="1497"/>
        <v>74</v>
      </c>
      <c r="H604" s="9">
        <f t="shared" si="1497"/>
        <v>0</v>
      </c>
      <c r="I604" s="9">
        <f t="shared" si="1497"/>
        <v>0</v>
      </c>
      <c r="J604" s="9">
        <f t="shared" si="1497"/>
        <v>0</v>
      </c>
      <c r="K604" s="9">
        <f t="shared" si="1497"/>
        <v>0</v>
      </c>
      <c r="L604" s="9">
        <f t="shared" si="1497"/>
        <v>0</v>
      </c>
      <c r="M604" s="9">
        <f t="shared" si="1497"/>
        <v>74</v>
      </c>
      <c r="N604" s="9">
        <f t="shared" si="1497"/>
        <v>0</v>
      </c>
      <c r="O604" s="9">
        <f t="shared" si="1497"/>
        <v>0</v>
      </c>
      <c r="P604" s="9">
        <f t="shared" si="1497"/>
        <v>0</v>
      </c>
      <c r="Q604" s="9">
        <f t="shared" si="1497"/>
        <v>0</v>
      </c>
      <c r="R604" s="9">
        <f t="shared" si="1497"/>
        <v>0</v>
      </c>
      <c r="S604" s="9">
        <f t="shared" si="1497"/>
        <v>74</v>
      </c>
      <c r="T604" s="9">
        <f t="shared" si="1497"/>
        <v>0</v>
      </c>
      <c r="U604" s="9">
        <f t="shared" si="1498"/>
        <v>0</v>
      </c>
      <c r="V604" s="9">
        <f t="shared" si="1498"/>
        <v>0</v>
      </c>
      <c r="W604" s="9">
        <f t="shared" si="1498"/>
        <v>0</v>
      </c>
      <c r="X604" s="9">
        <f t="shared" si="1498"/>
        <v>0</v>
      </c>
      <c r="Y604" s="9">
        <f t="shared" si="1498"/>
        <v>74</v>
      </c>
      <c r="Z604" s="9">
        <f t="shared" si="1498"/>
        <v>0</v>
      </c>
      <c r="AA604" s="9">
        <f t="shared" si="1498"/>
        <v>0</v>
      </c>
      <c r="AB604" s="9">
        <f t="shared" si="1498"/>
        <v>498</v>
      </c>
      <c r="AC604" s="9">
        <f t="shared" si="1498"/>
        <v>0</v>
      </c>
      <c r="AD604" s="9">
        <f t="shared" si="1498"/>
        <v>0</v>
      </c>
      <c r="AE604" s="9">
        <f t="shared" si="1498"/>
        <v>572</v>
      </c>
      <c r="AF604" s="9">
        <f t="shared" si="1498"/>
        <v>0</v>
      </c>
      <c r="AG604" s="9">
        <f t="shared" si="1499"/>
        <v>0</v>
      </c>
      <c r="AH604" s="9">
        <f t="shared" si="1499"/>
        <v>0</v>
      </c>
      <c r="AI604" s="9">
        <f t="shared" si="1499"/>
        <v>0</v>
      </c>
      <c r="AJ604" s="9">
        <f t="shared" si="1499"/>
        <v>0</v>
      </c>
      <c r="AK604" s="9">
        <f t="shared" si="1499"/>
        <v>572</v>
      </c>
      <c r="AL604" s="9">
        <f t="shared" si="1499"/>
        <v>0</v>
      </c>
      <c r="AM604" s="9">
        <f t="shared" si="1499"/>
        <v>0</v>
      </c>
      <c r="AN604" s="9">
        <f t="shared" si="1499"/>
        <v>0</v>
      </c>
      <c r="AO604" s="9">
        <f t="shared" si="1499"/>
        <v>0</v>
      </c>
      <c r="AP604" s="9">
        <f t="shared" si="1499"/>
        <v>0</v>
      </c>
      <c r="AQ604" s="9">
        <f t="shared" si="1499"/>
        <v>572</v>
      </c>
      <c r="AR604" s="9">
        <f t="shared" si="1499"/>
        <v>0</v>
      </c>
      <c r="AS604" s="9">
        <f t="shared" si="1500"/>
        <v>0</v>
      </c>
      <c r="AT604" s="9">
        <f t="shared" si="1500"/>
        <v>0</v>
      </c>
      <c r="AU604" s="9">
        <f t="shared" si="1500"/>
        <v>0</v>
      </c>
      <c r="AV604" s="9">
        <f t="shared" si="1500"/>
        <v>0</v>
      </c>
      <c r="AW604" s="9">
        <f t="shared" si="1500"/>
        <v>572</v>
      </c>
      <c r="AX604" s="9">
        <f t="shared" si="1500"/>
        <v>0</v>
      </c>
      <c r="AY604" s="9">
        <f t="shared" si="1500"/>
        <v>0</v>
      </c>
      <c r="AZ604" s="9">
        <f t="shared" si="1500"/>
        <v>0</v>
      </c>
      <c r="BA604" s="9">
        <f t="shared" si="1500"/>
        <v>0</v>
      </c>
      <c r="BB604" s="9">
        <f t="shared" si="1500"/>
        <v>0</v>
      </c>
      <c r="BC604" s="9">
        <f t="shared" si="1500"/>
        <v>572</v>
      </c>
      <c r="BD604" s="9">
        <f t="shared" si="1500"/>
        <v>0</v>
      </c>
    </row>
    <row r="605" spans="1:56" ht="36" hidden="1" customHeight="1">
      <c r="A605" s="26" t="s">
        <v>30</v>
      </c>
      <c r="B605" s="27">
        <v>912</v>
      </c>
      <c r="C605" s="27" t="s">
        <v>21</v>
      </c>
      <c r="D605" s="27" t="s">
        <v>29</v>
      </c>
      <c r="E605" s="27" t="s">
        <v>54</v>
      </c>
      <c r="F605" s="27"/>
      <c r="G605" s="9">
        <f t="shared" si="1497"/>
        <v>74</v>
      </c>
      <c r="H605" s="9">
        <f t="shared" si="1497"/>
        <v>0</v>
      </c>
      <c r="I605" s="9">
        <f t="shared" si="1497"/>
        <v>0</v>
      </c>
      <c r="J605" s="9">
        <f t="shared" si="1497"/>
        <v>0</v>
      </c>
      <c r="K605" s="9">
        <f t="shared" si="1497"/>
        <v>0</v>
      </c>
      <c r="L605" s="9">
        <f t="shared" si="1497"/>
        <v>0</v>
      </c>
      <c r="M605" s="9">
        <f t="shared" si="1497"/>
        <v>74</v>
      </c>
      <c r="N605" s="9">
        <f t="shared" si="1497"/>
        <v>0</v>
      </c>
      <c r="O605" s="9">
        <f t="shared" si="1497"/>
        <v>0</v>
      </c>
      <c r="P605" s="9">
        <f t="shared" si="1497"/>
        <v>0</v>
      </c>
      <c r="Q605" s="9">
        <f t="shared" si="1497"/>
        <v>0</v>
      </c>
      <c r="R605" s="9">
        <f t="shared" si="1497"/>
        <v>0</v>
      </c>
      <c r="S605" s="9">
        <f t="shared" si="1497"/>
        <v>74</v>
      </c>
      <c r="T605" s="9">
        <f t="shared" si="1497"/>
        <v>0</v>
      </c>
      <c r="U605" s="9">
        <f t="shared" si="1498"/>
        <v>0</v>
      </c>
      <c r="V605" s="9">
        <f t="shared" si="1498"/>
        <v>0</v>
      </c>
      <c r="W605" s="9">
        <f t="shared" si="1498"/>
        <v>0</v>
      </c>
      <c r="X605" s="9">
        <f t="shared" si="1498"/>
        <v>0</v>
      </c>
      <c r="Y605" s="9">
        <f t="shared" si="1498"/>
        <v>74</v>
      </c>
      <c r="Z605" s="9">
        <f t="shared" si="1498"/>
        <v>0</v>
      </c>
      <c r="AA605" s="9">
        <f t="shared" si="1498"/>
        <v>0</v>
      </c>
      <c r="AB605" s="9">
        <f t="shared" si="1498"/>
        <v>498</v>
      </c>
      <c r="AC605" s="9">
        <f t="shared" si="1498"/>
        <v>0</v>
      </c>
      <c r="AD605" s="9">
        <f t="shared" si="1498"/>
        <v>0</v>
      </c>
      <c r="AE605" s="9">
        <f t="shared" si="1498"/>
        <v>572</v>
      </c>
      <c r="AF605" s="9">
        <f t="shared" si="1498"/>
        <v>0</v>
      </c>
      <c r="AG605" s="9">
        <f t="shared" si="1499"/>
        <v>0</v>
      </c>
      <c r="AH605" s="9">
        <f t="shared" si="1499"/>
        <v>0</v>
      </c>
      <c r="AI605" s="9">
        <f t="shared" si="1499"/>
        <v>0</v>
      </c>
      <c r="AJ605" s="9">
        <f t="shared" si="1499"/>
        <v>0</v>
      </c>
      <c r="AK605" s="9">
        <f t="shared" si="1499"/>
        <v>572</v>
      </c>
      <c r="AL605" s="9">
        <f t="shared" si="1499"/>
        <v>0</v>
      </c>
      <c r="AM605" s="9">
        <f t="shared" si="1499"/>
        <v>0</v>
      </c>
      <c r="AN605" s="9">
        <f t="shared" si="1499"/>
        <v>0</v>
      </c>
      <c r="AO605" s="9">
        <f t="shared" si="1499"/>
        <v>0</v>
      </c>
      <c r="AP605" s="9">
        <f t="shared" si="1499"/>
        <v>0</v>
      </c>
      <c r="AQ605" s="9">
        <f t="shared" si="1499"/>
        <v>572</v>
      </c>
      <c r="AR605" s="9">
        <f t="shared" si="1499"/>
        <v>0</v>
      </c>
      <c r="AS605" s="9">
        <f t="shared" si="1500"/>
        <v>0</v>
      </c>
      <c r="AT605" s="9">
        <f t="shared" si="1500"/>
        <v>0</v>
      </c>
      <c r="AU605" s="9">
        <f t="shared" si="1500"/>
        <v>0</v>
      </c>
      <c r="AV605" s="9">
        <f t="shared" si="1500"/>
        <v>0</v>
      </c>
      <c r="AW605" s="9">
        <f t="shared" si="1500"/>
        <v>572</v>
      </c>
      <c r="AX605" s="9">
        <f t="shared" si="1500"/>
        <v>0</v>
      </c>
      <c r="AY605" s="9">
        <f t="shared" si="1500"/>
        <v>0</v>
      </c>
      <c r="AZ605" s="9">
        <f t="shared" si="1500"/>
        <v>0</v>
      </c>
      <c r="BA605" s="9">
        <f t="shared" si="1500"/>
        <v>0</v>
      </c>
      <c r="BB605" s="9">
        <f t="shared" si="1500"/>
        <v>0</v>
      </c>
      <c r="BC605" s="9">
        <f t="shared" si="1500"/>
        <v>572</v>
      </c>
      <c r="BD605" s="9">
        <f t="shared" si="1500"/>
        <v>0</v>
      </c>
    </row>
    <row r="606" spans="1:56" ht="33.6" hidden="1">
      <c r="A606" s="26" t="s">
        <v>244</v>
      </c>
      <c r="B606" s="27">
        <v>912</v>
      </c>
      <c r="C606" s="27" t="s">
        <v>21</v>
      </c>
      <c r="D606" s="27" t="s">
        <v>29</v>
      </c>
      <c r="E606" s="27" t="s">
        <v>54</v>
      </c>
      <c r="F606" s="27" t="s">
        <v>31</v>
      </c>
      <c r="G606" s="9">
        <f t="shared" si="1497"/>
        <v>74</v>
      </c>
      <c r="H606" s="9">
        <f t="shared" si="1497"/>
        <v>0</v>
      </c>
      <c r="I606" s="9">
        <f t="shared" si="1497"/>
        <v>0</v>
      </c>
      <c r="J606" s="9">
        <f t="shared" si="1497"/>
        <v>0</v>
      </c>
      <c r="K606" s="9">
        <f t="shared" si="1497"/>
        <v>0</v>
      </c>
      <c r="L606" s="9">
        <f t="shared" si="1497"/>
        <v>0</v>
      </c>
      <c r="M606" s="9">
        <f t="shared" si="1497"/>
        <v>74</v>
      </c>
      <c r="N606" s="9">
        <f t="shared" si="1497"/>
        <v>0</v>
      </c>
      <c r="O606" s="9">
        <f t="shared" si="1497"/>
        <v>0</v>
      </c>
      <c r="P606" s="9">
        <f t="shared" si="1497"/>
        <v>0</v>
      </c>
      <c r="Q606" s="9">
        <f t="shared" si="1497"/>
        <v>0</v>
      </c>
      <c r="R606" s="9">
        <f t="shared" si="1497"/>
        <v>0</v>
      </c>
      <c r="S606" s="9">
        <f t="shared" si="1497"/>
        <v>74</v>
      </c>
      <c r="T606" s="9">
        <f t="shared" si="1497"/>
        <v>0</v>
      </c>
      <c r="U606" s="9">
        <f t="shared" si="1498"/>
        <v>0</v>
      </c>
      <c r="V606" s="9">
        <f t="shared" si="1498"/>
        <v>0</v>
      </c>
      <c r="W606" s="9">
        <f t="shared" si="1498"/>
        <v>0</v>
      </c>
      <c r="X606" s="9">
        <f t="shared" si="1498"/>
        <v>0</v>
      </c>
      <c r="Y606" s="9">
        <f t="shared" si="1498"/>
        <v>74</v>
      </c>
      <c r="Z606" s="9">
        <f t="shared" si="1498"/>
        <v>0</v>
      </c>
      <c r="AA606" s="9">
        <f t="shared" si="1498"/>
        <v>0</v>
      </c>
      <c r="AB606" s="9">
        <f t="shared" si="1498"/>
        <v>498</v>
      </c>
      <c r="AC606" s="9">
        <f t="shared" si="1498"/>
        <v>0</v>
      </c>
      <c r="AD606" s="9">
        <f t="shared" si="1498"/>
        <v>0</v>
      </c>
      <c r="AE606" s="9">
        <f t="shared" si="1498"/>
        <v>572</v>
      </c>
      <c r="AF606" s="9">
        <f t="shared" si="1498"/>
        <v>0</v>
      </c>
      <c r="AG606" s="9">
        <f t="shared" si="1499"/>
        <v>0</v>
      </c>
      <c r="AH606" s="9">
        <f t="shared" si="1499"/>
        <v>0</v>
      </c>
      <c r="AI606" s="9">
        <f t="shared" si="1499"/>
        <v>0</v>
      </c>
      <c r="AJ606" s="9">
        <f t="shared" si="1499"/>
        <v>0</v>
      </c>
      <c r="AK606" s="9">
        <f t="shared" si="1499"/>
        <v>572</v>
      </c>
      <c r="AL606" s="9">
        <f t="shared" si="1499"/>
        <v>0</v>
      </c>
      <c r="AM606" s="9">
        <f t="shared" si="1499"/>
        <v>0</v>
      </c>
      <c r="AN606" s="9">
        <f t="shared" si="1499"/>
        <v>0</v>
      </c>
      <c r="AO606" s="9">
        <f t="shared" si="1499"/>
        <v>0</v>
      </c>
      <c r="AP606" s="9">
        <f t="shared" si="1499"/>
        <v>0</v>
      </c>
      <c r="AQ606" s="9">
        <f t="shared" si="1499"/>
        <v>572</v>
      </c>
      <c r="AR606" s="9">
        <f t="shared" si="1499"/>
        <v>0</v>
      </c>
      <c r="AS606" s="9">
        <f t="shared" si="1500"/>
        <v>0</v>
      </c>
      <c r="AT606" s="9">
        <f t="shared" si="1500"/>
        <v>0</v>
      </c>
      <c r="AU606" s="9">
        <f t="shared" si="1500"/>
        <v>0</v>
      </c>
      <c r="AV606" s="9">
        <f t="shared" si="1500"/>
        <v>0</v>
      </c>
      <c r="AW606" s="9">
        <f t="shared" si="1500"/>
        <v>572</v>
      </c>
      <c r="AX606" s="9">
        <f t="shared" si="1500"/>
        <v>0</v>
      </c>
      <c r="AY606" s="9">
        <f t="shared" si="1500"/>
        <v>0</v>
      </c>
      <c r="AZ606" s="9">
        <f t="shared" si="1500"/>
        <v>0</v>
      </c>
      <c r="BA606" s="9">
        <f t="shared" si="1500"/>
        <v>0</v>
      </c>
      <c r="BB606" s="9">
        <f t="shared" si="1500"/>
        <v>0</v>
      </c>
      <c r="BC606" s="9">
        <f t="shared" si="1500"/>
        <v>572</v>
      </c>
      <c r="BD606" s="9">
        <f t="shared" si="1500"/>
        <v>0</v>
      </c>
    </row>
    <row r="607" spans="1:56" ht="33.6" hidden="1">
      <c r="A607" s="26" t="s">
        <v>37</v>
      </c>
      <c r="B607" s="27">
        <v>912</v>
      </c>
      <c r="C607" s="27" t="s">
        <v>21</v>
      </c>
      <c r="D607" s="27" t="s">
        <v>29</v>
      </c>
      <c r="E607" s="27" t="s">
        <v>54</v>
      </c>
      <c r="F607" s="27" t="s">
        <v>38</v>
      </c>
      <c r="G607" s="9">
        <v>74</v>
      </c>
      <c r="H607" s="9"/>
      <c r="I607" s="9"/>
      <c r="J607" s="9"/>
      <c r="K607" s="9"/>
      <c r="L607" s="9"/>
      <c r="M607" s="9">
        <f t="shared" ref="M607" si="1501">G607+I607+J607+K607+L607</f>
        <v>74</v>
      </c>
      <c r="N607" s="9">
        <f t="shared" ref="N607" si="1502">H607+L607</f>
        <v>0</v>
      </c>
      <c r="O607" s="9"/>
      <c r="P607" s="9"/>
      <c r="Q607" s="9"/>
      <c r="R607" s="9"/>
      <c r="S607" s="9">
        <f t="shared" ref="S607" si="1503">M607+O607+P607+Q607+R607</f>
        <v>74</v>
      </c>
      <c r="T607" s="9">
        <f t="shared" ref="T607" si="1504">N607+R607</f>
        <v>0</v>
      </c>
      <c r="U607" s="9"/>
      <c r="V607" s="9"/>
      <c r="W607" s="9"/>
      <c r="X607" s="9"/>
      <c r="Y607" s="9">
        <f t="shared" ref="Y607" si="1505">S607+U607+V607+W607+X607</f>
        <v>74</v>
      </c>
      <c r="Z607" s="9">
        <f t="shared" ref="Z607" si="1506">T607+X607</f>
        <v>0</v>
      </c>
      <c r="AA607" s="9"/>
      <c r="AB607" s="9">
        <v>498</v>
      </c>
      <c r="AC607" s="9"/>
      <c r="AD607" s="9"/>
      <c r="AE607" s="9">
        <f t="shared" ref="AE607" si="1507">Y607+AA607+AB607+AC607+AD607</f>
        <v>572</v>
      </c>
      <c r="AF607" s="9">
        <f t="shared" ref="AF607" si="1508">Z607+AD607</f>
        <v>0</v>
      </c>
      <c r="AG607" s="9"/>
      <c r="AH607" s="9"/>
      <c r="AI607" s="9"/>
      <c r="AJ607" s="9"/>
      <c r="AK607" s="9">
        <f t="shared" ref="AK607" si="1509">AE607+AG607+AH607+AI607+AJ607</f>
        <v>572</v>
      </c>
      <c r="AL607" s="9">
        <f t="shared" ref="AL607" si="1510">AF607+AJ607</f>
        <v>0</v>
      </c>
      <c r="AM607" s="9"/>
      <c r="AN607" s="9"/>
      <c r="AO607" s="9"/>
      <c r="AP607" s="9"/>
      <c r="AQ607" s="9">
        <f t="shared" ref="AQ607" si="1511">AK607+AM607+AN607+AO607+AP607</f>
        <v>572</v>
      </c>
      <c r="AR607" s="9">
        <f t="shared" ref="AR607" si="1512">AL607+AP607</f>
        <v>0</v>
      </c>
      <c r="AS607" s="9"/>
      <c r="AT607" s="9"/>
      <c r="AU607" s="9"/>
      <c r="AV607" s="9"/>
      <c r="AW607" s="9">
        <f t="shared" ref="AW607" si="1513">AQ607+AS607+AT607+AU607+AV607</f>
        <v>572</v>
      </c>
      <c r="AX607" s="9">
        <f t="shared" ref="AX607" si="1514">AR607+AV607</f>
        <v>0</v>
      </c>
      <c r="AY607" s="9"/>
      <c r="AZ607" s="9"/>
      <c r="BA607" s="9"/>
      <c r="BB607" s="9"/>
      <c r="BC607" s="9">
        <f t="shared" ref="BC607" si="1515">AW607+AY607+AZ607+BA607+BB607</f>
        <v>572</v>
      </c>
      <c r="BD607" s="9">
        <f t="shared" ref="BD607" si="1516">AX607+BB607</f>
        <v>0</v>
      </c>
    </row>
    <row r="608" spans="1:56" hidden="1">
      <c r="A608" s="26"/>
      <c r="B608" s="27"/>
      <c r="C608" s="27"/>
      <c r="D608" s="27"/>
      <c r="E608" s="4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</row>
    <row r="609" spans="1:56" ht="40.799999999999997" hidden="1">
      <c r="A609" s="21" t="s">
        <v>489</v>
      </c>
      <c r="B609" s="22">
        <v>913</v>
      </c>
      <c r="C609" s="22"/>
      <c r="D609" s="22"/>
      <c r="E609" s="22"/>
      <c r="F609" s="22"/>
      <c r="G609" s="6">
        <f t="shared" ref="G609:AL609" si="1517">G611+G646+G683+G720+G734+G761</f>
        <v>2110015</v>
      </c>
      <c r="H609" s="6">
        <f t="shared" si="1517"/>
        <v>123199</v>
      </c>
      <c r="I609" s="6">
        <f t="shared" si="1517"/>
        <v>0</v>
      </c>
      <c r="J609" s="6">
        <f t="shared" si="1517"/>
        <v>34027</v>
      </c>
      <c r="K609" s="6">
        <f t="shared" si="1517"/>
        <v>0</v>
      </c>
      <c r="L609" s="6">
        <f t="shared" si="1517"/>
        <v>0</v>
      </c>
      <c r="M609" s="6">
        <f t="shared" si="1517"/>
        <v>2144042</v>
      </c>
      <c r="N609" s="6">
        <f t="shared" si="1517"/>
        <v>123199</v>
      </c>
      <c r="O609" s="6">
        <f t="shared" si="1517"/>
        <v>0</v>
      </c>
      <c r="P609" s="6">
        <f t="shared" si="1517"/>
        <v>11623</v>
      </c>
      <c r="Q609" s="6">
        <f t="shared" si="1517"/>
        <v>0</v>
      </c>
      <c r="R609" s="6">
        <f t="shared" si="1517"/>
        <v>759715</v>
      </c>
      <c r="S609" s="6">
        <f t="shared" si="1517"/>
        <v>2915380</v>
      </c>
      <c r="T609" s="6">
        <f t="shared" si="1517"/>
        <v>882914</v>
      </c>
      <c r="U609" s="6">
        <f t="shared" si="1517"/>
        <v>0</v>
      </c>
      <c r="V609" s="6">
        <f t="shared" si="1517"/>
        <v>25027</v>
      </c>
      <c r="W609" s="6">
        <f t="shared" si="1517"/>
        <v>0</v>
      </c>
      <c r="X609" s="6">
        <f t="shared" si="1517"/>
        <v>0</v>
      </c>
      <c r="Y609" s="6">
        <f t="shared" si="1517"/>
        <v>2940407</v>
      </c>
      <c r="Z609" s="6">
        <f t="shared" si="1517"/>
        <v>882914</v>
      </c>
      <c r="AA609" s="6">
        <f t="shared" si="1517"/>
        <v>0</v>
      </c>
      <c r="AB609" s="6">
        <f t="shared" si="1517"/>
        <v>2566</v>
      </c>
      <c r="AC609" s="6">
        <f t="shared" si="1517"/>
        <v>0</v>
      </c>
      <c r="AD609" s="6">
        <f t="shared" si="1517"/>
        <v>3120581</v>
      </c>
      <c r="AE609" s="6">
        <f t="shared" si="1517"/>
        <v>6063554</v>
      </c>
      <c r="AF609" s="6">
        <f t="shared" si="1517"/>
        <v>4003495</v>
      </c>
      <c r="AG609" s="6">
        <f t="shared" si="1517"/>
        <v>-1629</v>
      </c>
      <c r="AH609" s="6">
        <f t="shared" si="1517"/>
        <v>0</v>
      </c>
      <c r="AI609" s="6">
        <f t="shared" si="1517"/>
        <v>0</v>
      </c>
      <c r="AJ609" s="6">
        <f t="shared" si="1517"/>
        <v>0</v>
      </c>
      <c r="AK609" s="6">
        <f t="shared" si="1517"/>
        <v>6061925</v>
      </c>
      <c r="AL609" s="6">
        <f t="shared" si="1517"/>
        <v>4003495</v>
      </c>
      <c r="AM609" s="6">
        <f t="shared" ref="AM609:BD609" si="1518">AM611+AM646+AM683+AM720+AM734+AM761</f>
        <v>-577</v>
      </c>
      <c r="AN609" s="6">
        <f t="shared" si="1518"/>
        <v>6149</v>
      </c>
      <c r="AO609" s="6">
        <f t="shared" si="1518"/>
        <v>0</v>
      </c>
      <c r="AP609" s="6">
        <f t="shared" si="1518"/>
        <v>89637</v>
      </c>
      <c r="AQ609" s="6">
        <f t="shared" si="1518"/>
        <v>6157134</v>
      </c>
      <c r="AR609" s="6">
        <f t="shared" si="1518"/>
        <v>4093132</v>
      </c>
      <c r="AS609" s="6">
        <f t="shared" si="1518"/>
        <v>0</v>
      </c>
      <c r="AT609" s="6">
        <f t="shared" si="1518"/>
        <v>12400</v>
      </c>
      <c r="AU609" s="6">
        <f t="shared" si="1518"/>
        <v>0</v>
      </c>
      <c r="AV609" s="6">
        <f t="shared" si="1518"/>
        <v>36518</v>
      </c>
      <c r="AW609" s="6">
        <f t="shared" si="1518"/>
        <v>6206052</v>
      </c>
      <c r="AX609" s="6">
        <f t="shared" si="1518"/>
        <v>4129650</v>
      </c>
      <c r="AY609" s="6">
        <f t="shared" si="1518"/>
        <v>-7200</v>
      </c>
      <c r="AZ609" s="6">
        <f t="shared" si="1518"/>
        <v>6027</v>
      </c>
      <c r="BA609" s="6">
        <f t="shared" si="1518"/>
        <v>-2105</v>
      </c>
      <c r="BB609" s="6">
        <f t="shared" si="1518"/>
        <v>17179</v>
      </c>
      <c r="BC609" s="6">
        <f t="shared" si="1518"/>
        <v>6219953</v>
      </c>
      <c r="BD609" s="6">
        <f t="shared" si="1518"/>
        <v>4146829</v>
      </c>
    </row>
    <row r="610" spans="1:56" ht="19.5" hidden="1" customHeight="1">
      <c r="A610" s="21"/>
      <c r="B610" s="22"/>
      <c r="C610" s="22"/>
      <c r="D610" s="22"/>
      <c r="E610" s="22"/>
      <c r="F610" s="22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</row>
    <row r="611" spans="1:56" ht="17.399999999999999" hidden="1">
      <c r="A611" s="24" t="s">
        <v>185</v>
      </c>
      <c r="B611" s="56">
        <v>913</v>
      </c>
      <c r="C611" s="25" t="s">
        <v>7</v>
      </c>
      <c r="D611" s="25" t="s">
        <v>22</v>
      </c>
      <c r="E611" s="25"/>
      <c r="F611" s="25"/>
      <c r="G611" s="7">
        <f>G612+G640</f>
        <v>998044</v>
      </c>
      <c r="H611" s="7">
        <f>H612+H640</f>
        <v>0</v>
      </c>
      <c r="I611" s="7">
        <f t="shared" ref="I611:N611" si="1519">I612+I640</f>
        <v>0</v>
      </c>
      <c r="J611" s="7">
        <f t="shared" si="1519"/>
        <v>18038</v>
      </c>
      <c r="K611" s="7">
        <f t="shared" si="1519"/>
        <v>0</v>
      </c>
      <c r="L611" s="7">
        <f t="shared" si="1519"/>
        <v>0</v>
      </c>
      <c r="M611" s="7">
        <f t="shared" si="1519"/>
        <v>1016082</v>
      </c>
      <c r="N611" s="7">
        <f t="shared" si="1519"/>
        <v>0</v>
      </c>
      <c r="O611" s="7">
        <f t="shared" ref="O611:T611" si="1520">O612+O640</f>
        <v>0</v>
      </c>
      <c r="P611" s="7">
        <f t="shared" si="1520"/>
        <v>11623</v>
      </c>
      <c r="Q611" s="7">
        <f t="shared" si="1520"/>
        <v>0</v>
      </c>
      <c r="R611" s="7">
        <f t="shared" si="1520"/>
        <v>293069</v>
      </c>
      <c r="S611" s="7">
        <f t="shared" si="1520"/>
        <v>1320774</v>
      </c>
      <c r="T611" s="7">
        <f t="shared" si="1520"/>
        <v>293069</v>
      </c>
      <c r="U611" s="7">
        <f t="shared" ref="U611:Z611" si="1521">U612+U640</f>
        <v>0</v>
      </c>
      <c r="V611" s="7">
        <f t="shared" si="1521"/>
        <v>19161</v>
      </c>
      <c r="W611" s="7">
        <f t="shared" si="1521"/>
        <v>0</v>
      </c>
      <c r="X611" s="7">
        <f t="shared" si="1521"/>
        <v>0</v>
      </c>
      <c r="Y611" s="7">
        <f t="shared" si="1521"/>
        <v>1339935</v>
      </c>
      <c r="Z611" s="7">
        <f t="shared" si="1521"/>
        <v>293069</v>
      </c>
      <c r="AA611" s="7">
        <f t="shared" ref="AA611:AF611" si="1522">AA612+AA640</f>
        <v>0</v>
      </c>
      <c r="AB611" s="7">
        <f t="shared" si="1522"/>
        <v>0</v>
      </c>
      <c r="AC611" s="7">
        <f t="shared" si="1522"/>
        <v>0</v>
      </c>
      <c r="AD611" s="7">
        <f t="shared" si="1522"/>
        <v>1244753</v>
      </c>
      <c r="AE611" s="7">
        <f t="shared" si="1522"/>
        <v>2584688</v>
      </c>
      <c r="AF611" s="7">
        <f t="shared" si="1522"/>
        <v>1537822</v>
      </c>
      <c r="AG611" s="7">
        <f t="shared" ref="AG611:AL611" si="1523">AG612+AG640</f>
        <v>0</v>
      </c>
      <c r="AH611" s="7">
        <f t="shared" si="1523"/>
        <v>0</v>
      </c>
      <c r="AI611" s="7">
        <f t="shared" si="1523"/>
        <v>0</v>
      </c>
      <c r="AJ611" s="7">
        <f t="shared" si="1523"/>
        <v>0</v>
      </c>
      <c r="AK611" s="7">
        <f t="shared" si="1523"/>
        <v>2584688</v>
      </c>
      <c r="AL611" s="7">
        <f t="shared" si="1523"/>
        <v>1537822</v>
      </c>
      <c r="AM611" s="7">
        <f t="shared" ref="AM611:AR611" si="1524">AM612+AM640</f>
        <v>220</v>
      </c>
      <c r="AN611" s="7">
        <f t="shared" si="1524"/>
        <v>0</v>
      </c>
      <c r="AO611" s="7">
        <f t="shared" si="1524"/>
        <v>0</v>
      </c>
      <c r="AP611" s="7">
        <f t="shared" si="1524"/>
        <v>87297</v>
      </c>
      <c r="AQ611" s="7">
        <f t="shared" si="1524"/>
        <v>2672205</v>
      </c>
      <c r="AR611" s="7">
        <f t="shared" si="1524"/>
        <v>1625119</v>
      </c>
      <c r="AS611" s="7">
        <f t="shared" ref="AS611:AX611" si="1525">AS612+AS640</f>
        <v>0</v>
      </c>
      <c r="AT611" s="7">
        <f t="shared" si="1525"/>
        <v>0</v>
      </c>
      <c r="AU611" s="7">
        <f t="shared" si="1525"/>
        <v>0</v>
      </c>
      <c r="AV611" s="7">
        <f t="shared" si="1525"/>
        <v>20196</v>
      </c>
      <c r="AW611" s="7">
        <f t="shared" si="1525"/>
        <v>2692401</v>
      </c>
      <c r="AX611" s="7">
        <f t="shared" si="1525"/>
        <v>1645315</v>
      </c>
      <c r="AY611" s="7">
        <f t="shared" ref="AY611:BD611" si="1526">AY612+AY640</f>
        <v>0</v>
      </c>
      <c r="AZ611" s="7">
        <f t="shared" si="1526"/>
        <v>0</v>
      </c>
      <c r="BA611" s="7">
        <f t="shared" si="1526"/>
        <v>-1097</v>
      </c>
      <c r="BB611" s="7">
        <f t="shared" si="1526"/>
        <v>12929</v>
      </c>
      <c r="BC611" s="7">
        <f t="shared" si="1526"/>
        <v>2704233</v>
      </c>
      <c r="BD611" s="7">
        <f t="shared" si="1526"/>
        <v>1658244</v>
      </c>
    </row>
    <row r="612" spans="1:56" ht="34.5" hidden="1" customHeight="1">
      <c r="A612" s="29" t="s">
        <v>602</v>
      </c>
      <c r="B612" s="27">
        <f t="shared" ref="B612:B617" si="1527">B611</f>
        <v>913</v>
      </c>
      <c r="C612" s="27" t="s">
        <v>7</v>
      </c>
      <c r="D612" s="27" t="s">
        <v>22</v>
      </c>
      <c r="E612" s="27" t="s">
        <v>186</v>
      </c>
      <c r="F612" s="27"/>
      <c r="G612" s="9">
        <f>G613+G618+G623</f>
        <v>994606</v>
      </c>
      <c r="H612" s="9">
        <f>H613+H618+H623</f>
        <v>0</v>
      </c>
      <c r="I612" s="9">
        <f t="shared" ref="I612:N612" si="1528">I613+I618+I623</f>
        <v>0</v>
      </c>
      <c r="J612" s="9">
        <f t="shared" si="1528"/>
        <v>18038</v>
      </c>
      <c r="K612" s="9">
        <f t="shared" si="1528"/>
        <v>0</v>
      </c>
      <c r="L612" s="9">
        <f t="shared" si="1528"/>
        <v>0</v>
      </c>
      <c r="M612" s="9">
        <f t="shared" si="1528"/>
        <v>1012644</v>
      </c>
      <c r="N612" s="9">
        <f t="shared" si="1528"/>
        <v>0</v>
      </c>
      <c r="O612" s="9">
        <f>O613+O618+O623+O627</f>
        <v>0</v>
      </c>
      <c r="P612" s="9">
        <f t="shared" ref="P612:T612" si="1529">P613+P618+P623+P627</f>
        <v>11623</v>
      </c>
      <c r="Q612" s="9">
        <f t="shared" si="1529"/>
        <v>0</v>
      </c>
      <c r="R612" s="9">
        <f t="shared" si="1529"/>
        <v>293069</v>
      </c>
      <c r="S612" s="9">
        <f t="shared" si="1529"/>
        <v>1317336</v>
      </c>
      <c r="T612" s="9">
        <f t="shared" si="1529"/>
        <v>293069</v>
      </c>
      <c r="U612" s="9">
        <f>U613+U618+U623+U627</f>
        <v>0</v>
      </c>
      <c r="V612" s="9">
        <f t="shared" ref="V612:Z612" si="1530">V613+V618+V623+V627</f>
        <v>19161</v>
      </c>
      <c r="W612" s="9">
        <f t="shared" si="1530"/>
        <v>0</v>
      </c>
      <c r="X612" s="9">
        <f t="shared" si="1530"/>
        <v>0</v>
      </c>
      <c r="Y612" s="9">
        <f t="shared" si="1530"/>
        <v>1336497</v>
      </c>
      <c r="Z612" s="9">
        <f t="shared" si="1530"/>
        <v>293069</v>
      </c>
      <c r="AA612" s="9">
        <f>AA613+AA618+AA623+AA627</f>
        <v>0</v>
      </c>
      <c r="AB612" s="9">
        <f t="shared" ref="AB612:AF612" si="1531">AB613+AB618+AB623+AB627</f>
        <v>0</v>
      </c>
      <c r="AC612" s="9">
        <f t="shared" si="1531"/>
        <v>0</v>
      </c>
      <c r="AD612" s="9">
        <f t="shared" si="1531"/>
        <v>1244753</v>
      </c>
      <c r="AE612" s="9">
        <f t="shared" si="1531"/>
        <v>2581250</v>
      </c>
      <c r="AF612" s="9">
        <f t="shared" si="1531"/>
        <v>1537822</v>
      </c>
      <c r="AG612" s="9">
        <f>AG613+AG618+AG623+AG627</f>
        <v>0</v>
      </c>
      <c r="AH612" s="9">
        <f t="shared" ref="AH612:AJ612" si="1532">AH613+AH618+AH623+AH627</f>
        <v>0</v>
      </c>
      <c r="AI612" s="9">
        <f t="shared" si="1532"/>
        <v>0</v>
      </c>
      <c r="AJ612" s="9">
        <f t="shared" si="1532"/>
        <v>0</v>
      </c>
      <c r="AK612" s="9">
        <f>AK613+AK618+AK623+AK627+AK636</f>
        <v>2581250</v>
      </c>
      <c r="AL612" s="9">
        <f t="shared" ref="AL612:AR612" si="1533">AL613+AL618+AL623+AL627+AL636</f>
        <v>1537822</v>
      </c>
      <c r="AM612" s="9">
        <f t="shared" si="1533"/>
        <v>220</v>
      </c>
      <c r="AN612" s="9">
        <f t="shared" si="1533"/>
        <v>0</v>
      </c>
      <c r="AO612" s="9">
        <f t="shared" si="1533"/>
        <v>0</v>
      </c>
      <c r="AP612" s="9">
        <f t="shared" si="1533"/>
        <v>87297</v>
      </c>
      <c r="AQ612" s="9">
        <f t="shared" si="1533"/>
        <v>2668767</v>
      </c>
      <c r="AR612" s="9">
        <f t="shared" si="1533"/>
        <v>1625119</v>
      </c>
      <c r="AS612" s="9">
        <f t="shared" ref="AS612:AX612" si="1534">AS613+AS618+AS623+AS627+AS636</f>
        <v>0</v>
      </c>
      <c r="AT612" s="9">
        <f t="shared" si="1534"/>
        <v>0</v>
      </c>
      <c r="AU612" s="9">
        <f t="shared" si="1534"/>
        <v>0</v>
      </c>
      <c r="AV612" s="9">
        <f t="shared" si="1534"/>
        <v>20196</v>
      </c>
      <c r="AW612" s="9">
        <f t="shared" si="1534"/>
        <v>2688963</v>
      </c>
      <c r="AX612" s="9">
        <f t="shared" si="1534"/>
        <v>1645315</v>
      </c>
      <c r="AY612" s="9">
        <f t="shared" ref="AY612:BD612" si="1535">AY613+AY618+AY623+AY627+AY636</f>
        <v>0</v>
      </c>
      <c r="AZ612" s="9">
        <f t="shared" si="1535"/>
        <v>0</v>
      </c>
      <c r="BA612" s="9">
        <f t="shared" si="1535"/>
        <v>-1097</v>
      </c>
      <c r="BB612" s="9">
        <f t="shared" si="1535"/>
        <v>12929</v>
      </c>
      <c r="BC612" s="9">
        <f t="shared" si="1535"/>
        <v>2700795</v>
      </c>
      <c r="BD612" s="9">
        <f t="shared" si="1535"/>
        <v>1658244</v>
      </c>
    </row>
    <row r="613" spans="1:56" ht="33.6" hidden="1">
      <c r="A613" s="26" t="s">
        <v>10</v>
      </c>
      <c r="B613" s="27">
        <f t="shared" si="1527"/>
        <v>913</v>
      </c>
      <c r="C613" s="27" t="s">
        <v>7</v>
      </c>
      <c r="D613" s="27" t="s">
        <v>22</v>
      </c>
      <c r="E613" s="27" t="s">
        <v>197</v>
      </c>
      <c r="F613" s="27"/>
      <c r="G613" s="11">
        <f>G614</f>
        <v>635842</v>
      </c>
      <c r="H613" s="11">
        <f>H614</f>
        <v>0</v>
      </c>
      <c r="I613" s="11">
        <f t="shared" ref="I613:X614" si="1536">I614</f>
        <v>0</v>
      </c>
      <c r="J613" s="11">
        <f t="shared" si="1536"/>
        <v>18038</v>
      </c>
      <c r="K613" s="11">
        <f t="shared" si="1536"/>
        <v>0</v>
      </c>
      <c r="L613" s="11">
        <f t="shared" si="1536"/>
        <v>0</v>
      </c>
      <c r="M613" s="11">
        <f t="shared" si="1536"/>
        <v>653880</v>
      </c>
      <c r="N613" s="11">
        <f t="shared" si="1536"/>
        <v>0</v>
      </c>
      <c r="O613" s="11">
        <f t="shared" si="1536"/>
        <v>0</v>
      </c>
      <c r="P613" s="11">
        <f t="shared" si="1536"/>
        <v>0</v>
      </c>
      <c r="Q613" s="11">
        <f t="shared" si="1536"/>
        <v>0</v>
      </c>
      <c r="R613" s="11">
        <f t="shared" si="1536"/>
        <v>0</v>
      </c>
      <c r="S613" s="11">
        <f t="shared" si="1536"/>
        <v>653880</v>
      </c>
      <c r="T613" s="11">
        <f t="shared" si="1536"/>
        <v>0</v>
      </c>
      <c r="U613" s="11">
        <f t="shared" si="1536"/>
        <v>0</v>
      </c>
      <c r="V613" s="11">
        <f t="shared" si="1536"/>
        <v>19161</v>
      </c>
      <c r="W613" s="11">
        <f t="shared" si="1536"/>
        <v>0</v>
      </c>
      <c r="X613" s="11">
        <f t="shared" si="1536"/>
        <v>0</v>
      </c>
      <c r="Y613" s="11">
        <f t="shared" ref="U613:AJ614" si="1537">Y614</f>
        <v>673041</v>
      </c>
      <c r="Z613" s="11">
        <f t="shared" si="1537"/>
        <v>0</v>
      </c>
      <c r="AA613" s="11">
        <f t="shared" si="1537"/>
        <v>0</v>
      </c>
      <c r="AB613" s="11">
        <f t="shared" si="1537"/>
        <v>0</v>
      </c>
      <c r="AC613" s="11">
        <f t="shared" si="1537"/>
        <v>0</v>
      </c>
      <c r="AD613" s="11">
        <f t="shared" si="1537"/>
        <v>0</v>
      </c>
      <c r="AE613" s="11">
        <f t="shared" si="1537"/>
        <v>673041</v>
      </c>
      <c r="AF613" s="11">
        <f t="shared" si="1537"/>
        <v>0</v>
      </c>
      <c r="AG613" s="11">
        <f t="shared" si="1537"/>
        <v>0</v>
      </c>
      <c r="AH613" s="11">
        <f t="shared" si="1537"/>
        <v>0</v>
      </c>
      <c r="AI613" s="11">
        <f t="shared" si="1537"/>
        <v>0</v>
      </c>
      <c r="AJ613" s="11">
        <f t="shared" si="1537"/>
        <v>0</v>
      </c>
      <c r="AK613" s="11">
        <f t="shared" ref="AG613:AV614" si="1538">AK614</f>
        <v>673041</v>
      </c>
      <c r="AL613" s="11">
        <f t="shared" si="1538"/>
        <v>0</v>
      </c>
      <c r="AM613" s="11">
        <f t="shared" si="1538"/>
        <v>0</v>
      </c>
      <c r="AN613" s="11">
        <f t="shared" si="1538"/>
        <v>0</v>
      </c>
      <c r="AO613" s="11">
        <f t="shared" si="1538"/>
        <v>0</v>
      </c>
      <c r="AP613" s="11">
        <f t="shared" si="1538"/>
        <v>0</v>
      </c>
      <c r="AQ613" s="11">
        <f t="shared" si="1538"/>
        <v>673041</v>
      </c>
      <c r="AR613" s="11">
        <f t="shared" si="1538"/>
        <v>0</v>
      </c>
      <c r="AS613" s="11">
        <f t="shared" si="1538"/>
        <v>0</v>
      </c>
      <c r="AT613" s="11">
        <f t="shared" si="1538"/>
        <v>0</v>
      </c>
      <c r="AU613" s="11">
        <f t="shared" si="1538"/>
        <v>0</v>
      </c>
      <c r="AV613" s="11">
        <f t="shared" si="1538"/>
        <v>0</v>
      </c>
      <c r="AW613" s="11">
        <f t="shared" ref="AS613:BD614" si="1539">AW614</f>
        <v>673041</v>
      </c>
      <c r="AX613" s="11">
        <f t="shared" si="1539"/>
        <v>0</v>
      </c>
      <c r="AY613" s="11">
        <f t="shared" si="1539"/>
        <v>0</v>
      </c>
      <c r="AZ613" s="11">
        <f t="shared" si="1539"/>
        <v>0</v>
      </c>
      <c r="BA613" s="11">
        <f t="shared" si="1539"/>
        <v>0</v>
      </c>
      <c r="BB613" s="11">
        <f t="shared" si="1539"/>
        <v>0</v>
      </c>
      <c r="BC613" s="11">
        <f t="shared" si="1539"/>
        <v>673041</v>
      </c>
      <c r="BD613" s="11">
        <f t="shared" si="1539"/>
        <v>0</v>
      </c>
    </row>
    <row r="614" spans="1:56" ht="19.5" hidden="1" customHeight="1">
      <c r="A614" s="26" t="s">
        <v>198</v>
      </c>
      <c r="B614" s="27">
        <f t="shared" si="1527"/>
        <v>913</v>
      </c>
      <c r="C614" s="27" t="s">
        <v>7</v>
      </c>
      <c r="D614" s="27" t="s">
        <v>22</v>
      </c>
      <c r="E614" s="27" t="s">
        <v>199</v>
      </c>
      <c r="F614" s="27"/>
      <c r="G614" s="11">
        <f>G615</f>
        <v>635842</v>
      </c>
      <c r="H614" s="11">
        <f>H615</f>
        <v>0</v>
      </c>
      <c r="I614" s="11">
        <f t="shared" si="1536"/>
        <v>0</v>
      </c>
      <c r="J614" s="11">
        <f t="shared" si="1536"/>
        <v>18038</v>
      </c>
      <c r="K614" s="11">
        <f t="shared" si="1536"/>
        <v>0</v>
      </c>
      <c r="L614" s="11">
        <f t="shared" si="1536"/>
        <v>0</v>
      </c>
      <c r="M614" s="11">
        <f t="shared" si="1536"/>
        <v>653880</v>
      </c>
      <c r="N614" s="11">
        <f t="shared" si="1536"/>
        <v>0</v>
      </c>
      <c r="O614" s="11">
        <f t="shared" si="1536"/>
        <v>0</v>
      </c>
      <c r="P614" s="11">
        <f t="shared" si="1536"/>
        <v>0</v>
      </c>
      <c r="Q614" s="11">
        <f t="shared" si="1536"/>
        <v>0</v>
      </c>
      <c r="R614" s="11">
        <f t="shared" si="1536"/>
        <v>0</v>
      </c>
      <c r="S614" s="11">
        <f t="shared" si="1536"/>
        <v>653880</v>
      </c>
      <c r="T614" s="11">
        <f t="shared" si="1536"/>
        <v>0</v>
      </c>
      <c r="U614" s="11">
        <f t="shared" si="1537"/>
        <v>0</v>
      </c>
      <c r="V614" s="11">
        <f t="shared" si="1537"/>
        <v>19161</v>
      </c>
      <c r="W614" s="11">
        <f t="shared" si="1537"/>
        <v>0</v>
      </c>
      <c r="X614" s="11">
        <f t="shared" si="1537"/>
        <v>0</v>
      </c>
      <c r="Y614" s="11">
        <f t="shared" si="1537"/>
        <v>673041</v>
      </c>
      <c r="Z614" s="11">
        <f t="shared" si="1537"/>
        <v>0</v>
      </c>
      <c r="AA614" s="11">
        <f t="shared" si="1537"/>
        <v>0</v>
      </c>
      <c r="AB614" s="11">
        <f t="shared" si="1537"/>
        <v>0</v>
      </c>
      <c r="AC614" s="11">
        <f t="shared" si="1537"/>
        <v>0</v>
      </c>
      <c r="AD614" s="11">
        <f t="shared" si="1537"/>
        <v>0</v>
      </c>
      <c r="AE614" s="11">
        <f t="shared" si="1537"/>
        <v>673041</v>
      </c>
      <c r="AF614" s="11">
        <f t="shared" si="1537"/>
        <v>0</v>
      </c>
      <c r="AG614" s="11">
        <f t="shared" si="1538"/>
        <v>0</v>
      </c>
      <c r="AH614" s="11">
        <f t="shared" si="1538"/>
        <v>0</v>
      </c>
      <c r="AI614" s="11">
        <f t="shared" si="1538"/>
        <v>0</v>
      </c>
      <c r="AJ614" s="11">
        <f t="shared" si="1538"/>
        <v>0</v>
      </c>
      <c r="AK614" s="11">
        <f t="shared" si="1538"/>
        <v>673041</v>
      </c>
      <c r="AL614" s="11">
        <f t="shared" si="1538"/>
        <v>0</v>
      </c>
      <c r="AM614" s="11">
        <f t="shared" si="1538"/>
        <v>0</v>
      </c>
      <c r="AN614" s="11">
        <f t="shared" si="1538"/>
        <v>0</v>
      </c>
      <c r="AO614" s="11">
        <f t="shared" si="1538"/>
        <v>0</v>
      </c>
      <c r="AP614" s="11">
        <f t="shared" si="1538"/>
        <v>0</v>
      </c>
      <c r="AQ614" s="11">
        <f t="shared" si="1538"/>
        <v>673041</v>
      </c>
      <c r="AR614" s="11">
        <f t="shared" si="1538"/>
        <v>0</v>
      </c>
      <c r="AS614" s="11">
        <f t="shared" si="1539"/>
        <v>0</v>
      </c>
      <c r="AT614" s="11">
        <f t="shared" si="1539"/>
        <v>0</v>
      </c>
      <c r="AU614" s="11">
        <f t="shared" si="1539"/>
        <v>0</v>
      </c>
      <c r="AV614" s="11">
        <f t="shared" si="1539"/>
        <v>0</v>
      </c>
      <c r="AW614" s="11">
        <f t="shared" si="1539"/>
        <v>673041</v>
      </c>
      <c r="AX614" s="11">
        <f t="shared" si="1539"/>
        <v>0</v>
      </c>
      <c r="AY614" s="11">
        <f t="shared" si="1539"/>
        <v>0</v>
      </c>
      <c r="AZ614" s="11">
        <f t="shared" si="1539"/>
        <v>0</v>
      </c>
      <c r="BA614" s="11">
        <f t="shared" si="1539"/>
        <v>0</v>
      </c>
      <c r="BB614" s="11">
        <f t="shared" si="1539"/>
        <v>0</v>
      </c>
      <c r="BC614" s="11">
        <f t="shared" si="1539"/>
        <v>673041</v>
      </c>
      <c r="BD614" s="11">
        <f t="shared" si="1539"/>
        <v>0</v>
      </c>
    </row>
    <row r="615" spans="1:56" ht="33.6" hidden="1">
      <c r="A615" s="26" t="s">
        <v>12</v>
      </c>
      <c r="B615" s="27">
        <f t="shared" si="1527"/>
        <v>913</v>
      </c>
      <c r="C615" s="27" t="s">
        <v>7</v>
      </c>
      <c r="D615" s="27" t="s">
        <v>22</v>
      </c>
      <c r="E615" s="27" t="s">
        <v>199</v>
      </c>
      <c r="F615" s="27" t="s">
        <v>13</v>
      </c>
      <c r="G615" s="8">
        <f t="shared" ref="G615:H615" si="1540">G616+G617</f>
        <v>635842</v>
      </c>
      <c r="H615" s="8">
        <f t="shared" si="1540"/>
        <v>0</v>
      </c>
      <c r="I615" s="8">
        <f t="shared" ref="I615:N615" si="1541">I616+I617</f>
        <v>0</v>
      </c>
      <c r="J615" s="8">
        <f t="shared" si="1541"/>
        <v>18038</v>
      </c>
      <c r="K615" s="8">
        <f t="shared" si="1541"/>
        <v>0</v>
      </c>
      <c r="L615" s="8">
        <f t="shared" si="1541"/>
        <v>0</v>
      </c>
      <c r="M615" s="8">
        <f t="shared" si="1541"/>
        <v>653880</v>
      </c>
      <c r="N615" s="8">
        <f t="shared" si="1541"/>
        <v>0</v>
      </c>
      <c r="O615" s="8">
        <f t="shared" ref="O615:T615" si="1542">O616+O617</f>
        <v>0</v>
      </c>
      <c r="P615" s="8">
        <f t="shared" si="1542"/>
        <v>0</v>
      </c>
      <c r="Q615" s="8">
        <f t="shared" si="1542"/>
        <v>0</v>
      </c>
      <c r="R615" s="8">
        <f t="shared" si="1542"/>
        <v>0</v>
      </c>
      <c r="S615" s="8">
        <f t="shared" si="1542"/>
        <v>653880</v>
      </c>
      <c r="T615" s="8">
        <f t="shared" si="1542"/>
        <v>0</v>
      </c>
      <c r="U615" s="8">
        <f t="shared" ref="U615:Z615" si="1543">U616+U617</f>
        <v>0</v>
      </c>
      <c r="V615" s="8">
        <f t="shared" si="1543"/>
        <v>19161</v>
      </c>
      <c r="W615" s="8">
        <f t="shared" si="1543"/>
        <v>0</v>
      </c>
      <c r="X615" s="8">
        <f t="shared" si="1543"/>
        <v>0</v>
      </c>
      <c r="Y615" s="8">
        <f t="shared" si="1543"/>
        <v>673041</v>
      </c>
      <c r="Z615" s="8">
        <f t="shared" si="1543"/>
        <v>0</v>
      </c>
      <c r="AA615" s="8">
        <f t="shared" ref="AA615:AF615" si="1544">AA616+AA617</f>
        <v>0</v>
      </c>
      <c r="AB615" s="8">
        <f t="shared" si="1544"/>
        <v>0</v>
      </c>
      <c r="AC615" s="8">
        <f t="shared" si="1544"/>
        <v>0</v>
      </c>
      <c r="AD615" s="8">
        <f t="shared" si="1544"/>
        <v>0</v>
      </c>
      <c r="AE615" s="8">
        <f t="shared" si="1544"/>
        <v>673041</v>
      </c>
      <c r="AF615" s="8">
        <f t="shared" si="1544"/>
        <v>0</v>
      </c>
      <c r="AG615" s="8">
        <f t="shared" ref="AG615:AL615" si="1545">AG616+AG617</f>
        <v>0</v>
      </c>
      <c r="AH615" s="8">
        <f t="shared" si="1545"/>
        <v>0</v>
      </c>
      <c r="AI615" s="8">
        <f t="shared" si="1545"/>
        <v>0</v>
      </c>
      <c r="AJ615" s="8">
        <f t="shared" si="1545"/>
        <v>0</v>
      </c>
      <c r="AK615" s="8">
        <f t="shared" si="1545"/>
        <v>673041</v>
      </c>
      <c r="AL615" s="8">
        <f t="shared" si="1545"/>
        <v>0</v>
      </c>
      <c r="AM615" s="8">
        <f t="shared" ref="AM615:AR615" si="1546">AM616+AM617</f>
        <v>0</v>
      </c>
      <c r="AN615" s="8">
        <f t="shared" si="1546"/>
        <v>0</v>
      </c>
      <c r="AO615" s="8">
        <f t="shared" si="1546"/>
        <v>0</v>
      </c>
      <c r="AP615" s="8">
        <f t="shared" si="1546"/>
        <v>0</v>
      </c>
      <c r="AQ615" s="8">
        <f t="shared" si="1546"/>
        <v>673041</v>
      </c>
      <c r="AR615" s="8">
        <f t="shared" si="1546"/>
        <v>0</v>
      </c>
      <c r="AS615" s="8">
        <f t="shared" ref="AS615:AX615" si="1547">AS616+AS617</f>
        <v>0</v>
      </c>
      <c r="AT615" s="8">
        <f t="shared" si="1547"/>
        <v>0</v>
      </c>
      <c r="AU615" s="8">
        <f t="shared" si="1547"/>
        <v>0</v>
      </c>
      <c r="AV615" s="8">
        <f t="shared" si="1547"/>
        <v>0</v>
      </c>
      <c r="AW615" s="8">
        <f t="shared" si="1547"/>
        <v>673041</v>
      </c>
      <c r="AX615" s="8">
        <f t="shared" si="1547"/>
        <v>0</v>
      </c>
      <c r="AY615" s="8">
        <f t="shared" ref="AY615:BD615" si="1548">AY616+AY617</f>
        <v>0</v>
      </c>
      <c r="AZ615" s="8">
        <f t="shared" si="1548"/>
        <v>0</v>
      </c>
      <c r="BA615" s="8">
        <f t="shared" si="1548"/>
        <v>0</v>
      </c>
      <c r="BB615" s="8">
        <f t="shared" si="1548"/>
        <v>0</v>
      </c>
      <c r="BC615" s="8">
        <f t="shared" si="1548"/>
        <v>673041</v>
      </c>
      <c r="BD615" s="8">
        <f t="shared" si="1548"/>
        <v>0</v>
      </c>
    </row>
    <row r="616" spans="1:56" ht="21.75" hidden="1" customHeight="1">
      <c r="A616" s="39" t="s">
        <v>14</v>
      </c>
      <c r="B616" s="27">
        <f t="shared" si="1527"/>
        <v>913</v>
      </c>
      <c r="C616" s="27" t="s">
        <v>7</v>
      </c>
      <c r="D616" s="27" t="s">
        <v>22</v>
      </c>
      <c r="E616" s="27" t="s">
        <v>199</v>
      </c>
      <c r="F616" s="9">
        <v>610</v>
      </c>
      <c r="G616" s="9">
        <f>562742+3515</f>
        <v>566257</v>
      </c>
      <c r="H616" s="9"/>
      <c r="I616" s="9"/>
      <c r="J616" s="9">
        <f>14151+2465</f>
        <v>16616</v>
      </c>
      <c r="K616" s="9"/>
      <c r="L616" s="9"/>
      <c r="M616" s="9">
        <f t="shared" ref="M616:M617" si="1549">G616+I616+J616+K616+L616</f>
        <v>582873</v>
      </c>
      <c r="N616" s="9">
        <f t="shared" ref="N616:N617" si="1550">H616+L616</f>
        <v>0</v>
      </c>
      <c r="O616" s="9"/>
      <c r="P616" s="9"/>
      <c r="Q616" s="9"/>
      <c r="R616" s="9"/>
      <c r="S616" s="9">
        <f t="shared" ref="S616:S617" si="1551">M616+O616+P616+Q616+R616</f>
        <v>582873</v>
      </c>
      <c r="T616" s="9">
        <f t="shared" ref="T616:T617" si="1552">N616+R616</f>
        <v>0</v>
      </c>
      <c r="U616" s="9"/>
      <c r="V616" s="9">
        <f>15050+2599</f>
        <v>17649</v>
      </c>
      <c r="W616" s="9"/>
      <c r="X616" s="9"/>
      <c r="Y616" s="9">
        <f t="shared" ref="Y616:Y617" si="1553">S616+U616+V616+W616+X616</f>
        <v>600522</v>
      </c>
      <c r="Z616" s="9">
        <f t="shared" ref="Z616:Z617" si="1554">T616+X616</f>
        <v>0</v>
      </c>
      <c r="AA616" s="9"/>
      <c r="AB616" s="9"/>
      <c r="AC616" s="9"/>
      <c r="AD616" s="9"/>
      <c r="AE616" s="9">
        <f t="shared" ref="AE616:AE617" si="1555">Y616+AA616+AB616+AC616+AD616</f>
        <v>600522</v>
      </c>
      <c r="AF616" s="9">
        <f t="shared" ref="AF616:AF617" si="1556">Z616+AD616</f>
        <v>0</v>
      </c>
      <c r="AG616" s="9"/>
      <c r="AH616" s="9"/>
      <c r="AI616" s="9"/>
      <c r="AJ616" s="9"/>
      <c r="AK616" s="9">
        <f t="shared" ref="AK616:AK617" si="1557">AE616+AG616+AH616+AI616+AJ616</f>
        <v>600522</v>
      </c>
      <c r="AL616" s="9">
        <f t="shared" ref="AL616:AL617" si="1558">AF616+AJ616</f>
        <v>0</v>
      </c>
      <c r="AM616" s="9"/>
      <c r="AN616" s="9"/>
      <c r="AO616" s="9"/>
      <c r="AP616" s="9"/>
      <c r="AQ616" s="9">
        <f t="shared" ref="AQ616:AQ617" si="1559">AK616+AM616+AN616+AO616+AP616</f>
        <v>600522</v>
      </c>
      <c r="AR616" s="9">
        <f t="shared" ref="AR616:AR617" si="1560">AL616+AP616</f>
        <v>0</v>
      </c>
      <c r="AS616" s="9"/>
      <c r="AT616" s="9"/>
      <c r="AU616" s="9"/>
      <c r="AV616" s="9"/>
      <c r="AW616" s="9">
        <f t="shared" ref="AW616:AW617" si="1561">AQ616+AS616+AT616+AU616+AV616</f>
        <v>600522</v>
      </c>
      <c r="AX616" s="9">
        <f t="shared" ref="AX616:AX617" si="1562">AR616+AV616</f>
        <v>0</v>
      </c>
      <c r="AY616" s="9">
        <v>-63553</v>
      </c>
      <c r="AZ616" s="9"/>
      <c r="BA616" s="9"/>
      <c r="BB616" s="9"/>
      <c r="BC616" s="9">
        <f t="shared" ref="BC616:BC617" si="1563">AW616+AY616+AZ616+BA616+BB616</f>
        <v>536969</v>
      </c>
      <c r="BD616" s="9">
        <f t="shared" ref="BD616:BD617" si="1564">AX616+BB616</f>
        <v>0</v>
      </c>
    </row>
    <row r="617" spans="1:56" ht="19.5" hidden="1" customHeight="1">
      <c r="A617" s="39" t="s">
        <v>24</v>
      </c>
      <c r="B617" s="27">
        <f t="shared" si="1527"/>
        <v>913</v>
      </c>
      <c r="C617" s="27" t="s">
        <v>7</v>
      </c>
      <c r="D617" s="27" t="s">
        <v>22</v>
      </c>
      <c r="E617" s="27" t="s">
        <v>199</v>
      </c>
      <c r="F617" s="9">
        <v>620</v>
      </c>
      <c r="G617" s="9">
        <f>73100-3515</f>
        <v>69585</v>
      </c>
      <c r="H617" s="9"/>
      <c r="I617" s="9"/>
      <c r="J617" s="9">
        <v>1422</v>
      </c>
      <c r="K617" s="9"/>
      <c r="L617" s="9"/>
      <c r="M617" s="9">
        <f t="shared" si="1549"/>
        <v>71007</v>
      </c>
      <c r="N617" s="9">
        <f t="shared" si="1550"/>
        <v>0</v>
      </c>
      <c r="O617" s="9"/>
      <c r="P617" s="9"/>
      <c r="Q617" s="9"/>
      <c r="R617" s="9"/>
      <c r="S617" s="9">
        <f t="shared" si="1551"/>
        <v>71007</v>
      </c>
      <c r="T617" s="9">
        <f t="shared" si="1552"/>
        <v>0</v>
      </c>
      <c r="U617" s="9"/>
      <c r="V617" s="9">
        <v>1512</v>
      </c>
      <c r="W617" s="9"/>
      <c r="X617" s="9"/>
      <c r="Y617" s="9">
        <f t="shared" si="1553"/>
        <v>72519</v>
      </c>
      <c r="Z617" s="9">
        <f t="shared" si="1554"/>
        <v>0</v>
      </c>
      <c r="AA617" s="9"/>
      <c r="AB617" s="9"/>
      <c r="AC617" s="9"/>
      <c r="AD617" s="9"/>
      <c r="AE617" s="9">
        <f t="shared" si="1555"/>
        <v>72519</v>
      </c>
      <c r="AF617" s="9">
        <f t="shared" si="1556"/>
        <v>0</v>
      </c>
      <c r="AG617" s="9"/>
      <c r="AH617" s="9"/>
      <c r="AI617" s="9"/>
      <c r="AJ617" s="9"/>
      <c r="AK617" s="9">
        <f t="shared" si="1557"/>
        <v>72519</v>
      </c>
      <c r="AL617" s="9">
        <f t="shared" si="1558"/>
        <v>0</v>
      </c>
      <c r="AM617" s="9"/>
      <c r="AN617" s="9"/>
      <c r="AO617" s="9"/>
      <c r="AP617" s="9"/>
      <c r="AQ617" s="9">
        <f t="shared" si="1559"/>
        <v>72519</v>
      </c>
      <c r="AR617" s="9">
        <f t="shared" si="1560"/>
        <v>0</v>
      </c>
      <c r="AS617" s="9"/>
      <c r="AT617" s="9"/>
      <c r="AU617" s="9"/>
      <c r="AV617" s="9"/>
      <c r="AW617" s="9">
        <f t="shared" si="1561"/>
        <v>72519</v>
      </c>
      <c r="AX617" s="9">
        <f t="shared" si="1562"/>
        <v>0</v>
      </c>
      <c r="AY617" s="9">
        <v>63553</v>
      </c>
      <c r="AZ617" s="9"/>
      <c r="BA617" s="9"/>
      <c r="BB617" s="9"/>
      <c r="BC617" s="9">
        <f t="shared" si="1563"/>
        <v>136072</v>
      </c>
      <c r="BD617" s="9">
        <f t="shared" si="1564"/>
        <v>0</v>
      </c>
    </row>
    <row r="618" spans="1:56" ht="18" hidden="1" customHeight="1">
      <c r="A618" s="26" t="s">
        <v>15</v>
      </c>
      <c r="B618" s="27">
        <f>B615</f>
        <v>913</v>
      </c>
      <c r="C618" s="27" t="s">
        <v>7</v>
      </c>
      <c r="D618" s="27" t="s">
        <v>22</v>
      </c>
      <c r="E618" s="27" t="s">
        <v>187</v>
      </c>
      <c r="F618" s="27"/>
      <c r="G618" s="11">
        <f>G619</f>
        <v>86578</v>
      </c>
      <c r="H618" s="11">
        <f>H619</f>
        <v>0</v>
      </c>
      <c r="I618" s="11">
        <f t="shared" ref="I618:X619" si="1565">I619</f>
        <v>0</v>
      </c>
      <c r="J618" s="11">
        <f t="shared" si="1565"/>
        <v>0</v>
      </c>
      <c r="K618" s="11">
        <f t="shared" si="1565"/>
        <v>0</v>
      </c>
      <c r="L618" s="11">
        <f t="shared" si="1565"/>
        <v>0</v>
      </c>
      <c r="M618" s="11">
        <f t="shared" si="1565"/>
        <v>86578</v>
      </c>
      <c r="N618" s="11">
        <f t="shared" si="1565"/>
        <v>0</v>
      </c>
      <c r="O618" s="11">
        <f t="shared" si="1565"/>
        <v>0</v>
      </c>
      <c r="P618" s="11">
        <f t="shared" si="1565"/>
        <v>0</v>
      </c>
      <c r="Q618" s="11">
        <f t="shared" si="1565"/>
        <v>0</v>
      </c>
      <c r="R618" s="11">
        <f t="shared" si="1565"/>
        <v>0</v>
      </c>
      <c r="S618" s="11">
        <f t="shared" si="1565"/>
        <v>86578</v>
      </c>
      <c r="T618" s="11">
        <f t="shared" si="1565"/>
        <v>0</v>
      </c>
      <c r="U618" s="11">
        <f t="shared" si="1565"/>
        <v>0</v>
      </c>
      <c r="V618" s="11">
        <f t="shared" si="1565"/>
        <v>0</v>
      </c>
      <c r="W618" s="11">
        <f t="shared" si="1565"/>
        <v>0</v>
      </c>
      <c r="X618" s="11">
        <f t="shared" si="1565"/>
        <v>0</v>
      </c>
      <c r="Y618" s="11">
        <f t="shared" ref="U618:AJ619" si="1566">Y619</f>
        <v>86578</v>
      </c>
      <c r="Z618" s="11">
        <f t="shared" si="1566"/>
        <v>0</v>
      </c>
      <c r="AA618" s="11">
        <f t="shared" si="1566"/>
        <v>0</v>
      </c>
      <c r="AB618" s="11">
        <f t="shared" si="1566"/>
        <v>0</v>
      </c>
      <c r="AC618" s="11">
        <f t="shared" si="1566"/>
        <v>0</v>
      </c>
      <c r="AD618" s="11">
        <f t="shared" si="1566"/>
        <v>0</v>
      </c>
      <c r="AE618" s="11">
        <f t="shared" si="1566"/>
        <v>86578</v>
      </c>
      <c r="AF618" s="11">
        <f t="shared" si="1566"/>
        <v>0</v>
      </c>
      <c r="AG618" s="11">
        <f t="shared" si="1566"/>
        <v>0</v>
      </c>
      <c r="AH618" s="11">
        <f t="shared" si="1566"/>
        <v>0</v>
      </c>
      <c r="AI618" s="11">
        <f t="shared" si="1566"/>
        <v>0</v>
      </c>
      <c r="AJ618" s="11">
        <f t="shared" si="1566"/>
        <v>0</v>
      </c>
      <c r="AK618" s="11">
        <f t="shared" ref="AG618:AV619" si="1567">AK619</f>
        <v>86578</v>
      </c>
      <c r="AL618" s="11">
        <f t="shared" si="1567"/>
        <v>0</v>
      </c>
      <c r="AM618" s="11">
        <f t="shared" si="1567"/>
        <v>220</v>
      </c>
      <c r="AN618" s="11">
        <f t="shared" si="1567"/>
        <v>0</v>
      </c>
      <c r="AO618" s="11">
        <f t="shared" si="1567"/>
        <v>0</v>
      </c>
      <c r="AP618" s="11">
        <f t="shared" si="1567"/>
        <v>0</v>
      </c>
      <c r="AQ618" s="11">
        <f t="shared" si="1567"/>
        <v>86798</v>
      </c>
      <c r="AR618" s="11">
        <f t="shared" si="1567"/>
        <v>0</v>
      </c>
      <c r="AS618" s="11">
        <f t="shared" si="1567"/>
        <v>0</v>
      </c>
      <c r="AT618" s="11">
        <f t="shared" si="1567"/>
        <v>0</v>
      </c>
      <c r="AU618" s="11">
        <f t="shared" si="1567"/>
        <v>0</v>
      </c>
      <c r="AV618" s="11">
        <f t="shared" si="1567"/>
        <v>0</v>
      </c>
      <c r="AW618" s="11">
        <f t="shared" ref="AS618:BD619" si="1568">AW619</f>
        <v>86798</v>
      </c>
      <c r="AX618" s="11">
        <f t="shared" si="1568"/>
        <v>0</v>
      </c>
      <c r="AY618" s="11">
        <f t="shared" si="1568"/>
        <v>0</v>
      </c>
      <c r="AZ618" s="11">
        <f t="shared" si="1568"/>
        <v>0</v>
      </c>
      <c r="BA618" s="11">
        <f t="shared" si="1568"/>
        <v>-1097</v>
      </c>
      <c r="BB618" s="11">
        <f t="shared" si="1568"/>
        <v>0</v>
      </c>
      <c r="BC618" s="11">
        <f t="shared" si="1568"/>
        <v>85701</v>
      </c>
      <c r="BD618" s="11">
        <f t="shared" si="1568"/>
        <v>0</v>
      </c>
    </row>
    <row r="619" spans="1:56" ht="16.5" hidden="1" customHeight="1">
      <c r="A619" s="26" t="s">
        <v>200</v>
      </c>
      <c r="B619" s="27">
        <f>B618</f>
        <v>913</v>
      </c>
      <c r="C619" s="27" t="s">
        <v>7</v>
      </c>
      <c r="D619" s="27" t="s">
        <v>22</v>
      </c>
      <c r="E619" s="27" t="s">
        <v>201</v>
      </c>
      <c r="F619" s="27"/>
      <c r="G619" s="11">
        <f>G620</f>
        <v>86578</v>
      </c>
      <c r="H619" s="11">
        <f>H620</f>
        <v>0</v>
      </c>
      <c r="I619" s="11">
        <f t="shared" si="1565"/>
        <v>0</v>
      </c>
      <c r="J619" s="11">
        <f t="shared" si="1565"/>
        <v>0</v>
      </c>
      <c r="K619" s="11">
        <f t="shared" si="1565"/>
        <v>0</v>
      </c>
      <c r="L619" s="11">
        <f t="shared" si="1565"/>
        <v>0</v>
      </c>
      <c r="M619" s="11">
        <f t="shared" si="1565"/>
        <v>86578</v>
      </c>
      <c r="N619" s="11">
        <f t="shared" si="1565"/>
        <v>0</v>
      </c>
      <c r="O619" s="11">
        <f t="shared" si="1565"/>
        <v>0</v>
      </c>
      <c r="P619" s="11">
        <f t="shared" si="1565"/>
        <v>0</v>
      </c>
      <c r="Q619" s="11">
        <f t="shared" si="1565"/>
        <v>0</v>
      </c>
      <c r="R619" s="11">
        <f t="shared" si="1565"/>
        <v>0</v>
      </c>
      <c r="S619" s="11">
        <f t="shared" si="1565"/>
        <v>86578</v>
      </c>
      <c r="T619" s="11">
        <f t="shared" si="1565"/>
        <v>0</v>
      </c>
      <c r="U619" s="11">
        <f t="shared" si="1566"/>
        <v>0</v>
      </c>
      <c r="V619" s="11">
        <f t="shared" si="1566"/>
        <v>0</v>
      </c>
      <c r="W619" s="11">
        <f t="shared" si="1566"/>
        <v>0</v>
      </c>
      <c r="X619" s="11">
        <f t="shared" si="1566"/>
        <v>0</v>
      </c>
      <c r="Y619" s="11">
        <f t="shared" si="1566"/>
        <v>86578</v>
      </c>
      <c r="Z619" s="11">
        <f t="shared" si="1566"/>
        <v>0</v>
      </c>
      <c r="AA619" s="11">
        <f t="shared" si="1566"/>
        <v>0</v>
      </c>
      <c r="AB619" s="11">
        <f t="shared" si="1566"/>
        <v>0</v>
      </c>
      <c r="AC619" s="11">
        <f t="shared" si="1566"/>
        <v>0</v>
      </c>
      <c r="AD619" s="11">
        <f t="shared" si="1566"/>
        <v>0</v>
      </c>
      <c r="AE619" s="11">
        <f t="shared" si="1566"/>
        <v>86578</v>
      </c>
      <c r="AF619" s="11">
        <f t="shared" si="1566"/>
        <v>0</v>
      </c>
      <c r="AG619" s="11">
        <f t="shared" si="1567"/>
        <v>0</v>
      </c>
      <c r="AH619" s="11">
        <f t="shared" si="1567"/>
        <v>0</v>
      </c>
      <c r="AI619" s="11">
        <f t="shared" si="1567"/>
        <v>0</v>
      </c>
      <c r="AJ619" s="11">
        <f t="shared" si="1567"/>
        <v>0</v>
      </c>
      <c r="AK619" s="11">
        <f t="shared" si="1567"/>
        <v>86578</v>
      </c>
      <c r="AL619" s="11">
        <f t="shared" si="1567"/>
        <v>0</v>
      </c>
      <c r="AM619" s="11">
        <f t="shared" si="1567"/>
        <v>220</v>
      </c>
      <c r="AN619" s="11">
        <f t="shared" si="1567"/>
        <v>0</v>
      </c>
      <c r="AO619" s="11">
        <f t="shared" si="1567"/>
        <v>0</v>
      </c>
      <c r="AP619" s="11">
        <f t="shared" si="1567"/>
        <v>0</v>
      </c>
      <c r="AQ619" s="11">
        <f t="shared" si="1567"/>
        <v>86798</v>
      </c>
      <c r="AR619" s="11">
        <f t="shared" si="1567"/>
        <v>0</v>
      </c>
      <c r="AS619" s="11">
        <f t="shared" si="1568"/>
        <v>0</v>
      </c>
      <c r="AT619" s="11">
        <f t="shared" si="1568"/>
        <v>0</v>
      </c>
      <c r="AU619" s="11">
        <f t="shared" si="1568"/>
        <v>0</v>
      </c>
      <c r="AV619" s="11">
        <f t="shared" si="1568"/>
        <v>0</v>
      </c>
      <c r="AW619" s="11">
        <f t="shared" si="1568"/>
        <v>86798</v>
      </c>
      <c r="AX619" s="11">
        <f t="shared" si="1568"/>
        <v>0</v>
      </c>
      <c r="AY619" s="11">
        <f t="shared" si="1568"/>
        <v>0</v>
      </c>
      <c r="AZ619" s="11">
        <f t="shared" si="1568"/>
        <v>0</v>
      </c>
      <c r="BA619" s="11">
        <f t="shared" si="1568"/>
        <v>-1097</v>
      </c>
      <c r="BB619" s="11">
        <f t="shared" si="1568"/>
        <v>0</v>
      </c>
      <c r="BC619" s="11">
        <f t="shared" si="1568"/>
        <v>85701</v>
      </c>
      <c r="BD619" s="11">
        <f t="shared" si="1568"/>
        <v>0</v>
      </c>
    </row>
    <row r="620" spans="1:56" ht="33.6" hidden="1">
      <c r="A620" s="26" t="s">
        <v>12</v>
      </c>
      <c r="B620" s="27">
        <f>B619</f>
        <v>913</v>
      </c>
      <c r="C620" s="27" t="s">
        <v>7</v>
      </c>
      <c r="D620" s="27" t="s">
        <v>22</v>
      </c>
      <c r="E620" s="27" t="s">
        <v>201</v>
      </c>
      <c r="F620" s="27" t="s">
        <v>13</v>
      </c>
      <c r="G620" s="8">
        <f t="shared" ref="G620:H620" si="1569">G621+G622</f>
        <v>86578</v>
      </c>
      <c r="H620" s="8">
        <f t="shared" si="1569"/>
        <v>0</v>
      </c>
      <c r="I620" s="8">
        <f t="shared" ref="I620:N620" si="1570">I621+I622</f>
        <v>0</v>
      </c>
      <c r="J620" s="8">
        <f t="shared" si="1570"/>
        <v>0</v>
      </c>
      <c r="K620" s="8">
        <f t="shared" si="1570"/>
        <v>0</v>
      </c>
      <c r="L620" s="8">
        <f t="shared" si="1570"/>
        <v>0</v>
      </c>
      <c r="M620" s="8">
        <f t="shared" si="1570"/>
        <v>86578</v>
      </c>
      <c r="N620" s="8">
        <f t="shared" si="1570"/>
        <v>0</v>
      </c>
      <c r="O620" s="8">
        <f t="shared" ref="O620:T620" si="1571">O621+O622</f>
        <v>0</v>
      </c>
      <c r="P620" s="8">
        <f t="shared" si="1571"/>
        <v>0</v>
      </c>
      <c r="Q620" s="8">
        <f t="shared" si="1571"/>
        <v>0</v>
      </c>
      <c r="R620" s="8">
        <f t="shared" si="1571"/>
        <v>0</v>
      </c>
      <c r="S620" s="8">
        <f t="shared" si="1571"/>
        <v>86578</v>
      </c>
      <c r="T620" s="8">
        <f t="shared" si="1571"/>
        <v>0</v>
      </c>
      <c r="U620" s="8">
        <f t="shared" ref="U620:Z620" si="1572">U621+U622</f>
        <v>0</v>
      </c>
      <c r="V620" s="8">
        <f t="shared" si="1572"/>
        <v>0</v>
      </c>
      <c r="W620" s="8">
        <f t="shared" si="1572"/>
        <v>0</v>
      </c>
      <c r="X620" s="8">
        <f t="shared" si="1572"/>
        <v>0</v>
      </c>
      <c r="Y620" s="8">
        <f t="shared" si="1572"/>
        <v>86578</v>
      </c>
      <c r="Z620" s="8">
        <f t="shared" si="1572"/>
        <v>0</v>
      </c>
      <c r="AA620" s="8">
        <f t="shared" ref="AA620:AF620" si="1573">AA621+AA622</f>
        <v>0</v>
      </c>
      <c r="AB620" s="8">
        <f t="shared" si="1573"/>
        <v>0</v>
      </c>
      <c r="AC620" s="8">
        <f t="shared" si="1573"/>
        <v>0</v>
      </c>
      <c r="AD620" s="8">
        <f t="shared" si="1573"/>
        <v>0</v>
      </c>
      <c r="AE620" s="8">
        <f t="shared" si="1573"/>
        <v>86578</v>
      </c>
      <c r="AF620" s="8">
        <f t="shared" si="1573"/>
        <v>0</v>
      </c>
      <c r="AG620" s="8">
        <f t="shared" ref="AG620:AL620" si="1574">AG621+AG622</f>
        <v>0</v>
      </c>
      <c r="AH620" s="8">
        <f t="shared" si="1574"/>
        <v>0</v>
      </c>
      <c r="AI620" s="8">
        <f t="shared" si="1574"/>
        <v>0</v>
      </c>
      <c r="AJ620" s="8">
        <f t="shared" si="1574"/>
        <v>0</v>
      </c>
      <c r="AK620" s="8">
        <f t="shared" si="1574"/>
        <v>86578</v>
      </c>
      <c r="AL620" s="8">
        <f t="shared" si="1574"/>
        <v>0</v>
      </c>
      <c r="AM620" s="8">
        <f t="shared" ref="AM620:AR620" si="1575">AM621+AM622</f>
        <v>220</v>
      </c>
      <c r="AN620" s="8">
        <f t="shared" si="1575"/>
        <v>0</v>
      </c>
      <c r="AO620" s="8">
        <f t="shared" si="1575"/>
        <v>0</v>
      </c>
      <c r="AP620" s="8">
        <f t="shared" si="1575"/>
        <v>0</v>
      </c>
      <c r="AQ620" s="8">
        <f t="shared" si="1575"/>
        <v>86798</v>
      </c>
      <c r="AR620" s="8">
        <f t="shared" si="1575"/>
        <v>0</v>
      </c>
      <c r="AS620" s="8">
        <f t="shared" ref="AS620:AX620" si="1576">AS621+AS622</f>
        <v>0</v>
      </c>
      <c r="AT620" s="8">
        <f t="shared" si="1576"/>
        <v>0</v>
      </c>
      <c r="AU620" s="8">
        <f t="shared" si="1576"/>
        <v>0</v>
      </c>
      <c r="AV620" s="8">
        <f t="shared" si="1576"/>
        <v>0</v>
      </c>
      <c r="AW620" s="8">
        <f t="shared" si="1576"/>
        <v>86798</v>
      </c>
      <c r="AX620" s="8">
        <f t="shared" si="1576"/>
        <v>0</v>
      </c>
      <c r="AY620" s="8">
        <f t="shared" ref="AY620:BD620" si="1577">AY621+AY622</f>
        <v>0</v>
      </c>
      <c r="AZ620" s="8">
        <f t="shared" si="1577"/>
        <v>0</v>
      </c>
      <c r="BA620" s="8">
        <f t="shared" si="1577"/>
        <v>-1097</v>
      </c>
      <c r="BB620" s="8">
        <f t="shared" si="1577"/>
        <v>0</v>
      </c>
      <c r="BC620" s="8">
        <f t="shared" si="1577"/>
        <v>85701</v>
      </c>
      <c r="BD620" s="8">
        <f t="shared" si="1577"/>
        <v>0</v>
      </c>
    </row>
    <row r="621" spans="1:56" ht="18.75" hidden="1" customHeight="1">
      <c r="A621" s="39" t="s">
        <v>14</v>
      </c>
      <c r="B621" s="27">
        <f>B620</f>
        <v>913</v>
      </c>
      <c r="C621" s="27" t="s">
        <v>7</v>
      </c>
      <c r="D621" s="27" t="s">
        <v>22</v>
      </c>
      <c r="E621" s="27" t="s">
        <v>201</v>
      </c>
      <c r="F621" s="9">
        <v>610</v>
      </c>
      <c r="G621" s="9">
        <v>83314</v>
      </c>
      <c r="H621" s="9"/>
      <c r="I621" s="9"/>
      <c r="J621" s="9"/>
      <c r="K621" s="9"/>
      <c r="L621" s="9"/>
      <c r="M621" s="9">
        <f t="shared" ref="M621:M622" si="1578">G621+I621+J621+K621+L621</f>
        <v>83314</v>
      </c>
      <c r="N621" s="9">
        <f t="shared" ref="N621:N622" si="1579">H621+L621</f>
        <v>0</v>
      </c>
      <c r="O621" s="9"/>
      <c r="P621" s="9"/>
      <c r="Q621" s="9"/>
      <c r="R621" s="9"/>
      <c r="S621" s="9">
        <f t="shared" ref="S621:S622" si="1580">M621+O621+P621+Q621+R621</f>
        <v>83314</v>
      </c>
      <c r="T621" s="9">
        <f t="shared" ref="T621:T622" si="1581">N621+R621</f>
        <v>0</v>
      </c>
      <c r="U621" s="9"/>
      <c r="V621" s="9"/>
      <c r="W621" s="9"/>
      <c r="X621" s="9"/>
      <c r="Y621" s="9">
        <f t="shared" ref="Y621:Y622" si="1582">S621+U621+V621+W621+X621</f>
        <v>83314</v>
      </c>
      <c r="Z621" s="9">
        <f t="shared" ref="Z621:Z622" si="1583">T621+X621</f>
        <v>0</v>
      </c>
      <c r="AA621" s="9"/>
      <c r="AB621" s="9"/>
      <c r="AC621" s="9"/>
      <c r="AD621" s="9"/>
      <c r="AE621" s="9">
        <f t="shared" ref="AE621:AE622" si="1584">Y621+AA621+AB621+AC621+AD621</f>
        <v>83314</v>
      </c>
      <c r="AF621" s="9">
        <f t="shared" ref="AF621:AF622" si="1585">Z621+AD621</f>
        <v>0</v>
      </c>
      <c r="AG621" s="9"/>
      <c r="AH621" s="9"/>
      <c r="AI621" s="9"/>
      <c r="AJ621" s="9"/>
      <c r="AK621" s="9">
        <f t="shared" ref="AK621:AK622" si="1586">AE621+AG621+AH621+AI621+AJ621</f>
        <v>83314</v>
      </c>
      <c r="AL621" s="9">
        <f t="shared" ref="AL621:AL622" si="1587">AF621+AJ621</f>
        <v>0</v>
      </c>
      <c r="AM621" s="9">
        <v>220</v>
      </c>
      <c r="AN621" s="9"/>
      <c r="AO621" s="9"/>
      <c r="AP621" s="9"/>
      <c r="AQ621" s="9">
        <f t="shared" ref="AQ621:AQ622" si="1588">AK621+AM621+AN621+AO621+AP621</f>
        <v>83534</v>
      </c>
      <c r="AR621" s="9">
        <f t="shared" ref="AR621:AR622" si="1589">AL621+AP621</f>
        <v>0</v>
      </c>
      <c r="AS621" s="9"/>
      <c r="AT621" s="9"/>
      <c r="AU621" s="9"/>
      <c r="AV621" s="9"/>
      <c r="AW621" s="9">
        <f t="shared" ref="AW621:AW622" si="1590">AQ621+AS621+AT621+AU621+AV621</f>
        <v>83534</v>
      </c>
      <c r="AX621" s="9">
        <f t="shared" ref="AX621:AX622" si="1591">AR621+AV621</f>
        <v>0</v>
      </c>
      <c r="AY621" s="9">
        <v>-7835</v>
      </c>
      <c r="AZ621" s="9"/>
      <c r="BA621" s="9">
        <v>-1097</v>
      </c>
      <c r="BB621" s="9"/>
      <c r="BC621" s="9">
        <f t="shared" ref="BC621:BC622" si="1592">AW621+AY621+AZ621+BA621+BB621</f>
        <v>74602</v>
      </c>
      <c r="BD621" s="9">
        <f t="shared" ref="BD621:BD622" si="1593">AX621+BB621</f>
        <v>0</v>
      </c>
    </row>
    <row r="622" spans="1:56" ht="18.75" hidden="1" customHeight="1">
      <c r="A622" s="39" t="s">
        <v>24</v>
      </c>
      <c r="B622" s="27">
        <f>B618</f>
        <v>913</v>
      </c>
      <c r="C622" s="27" t="s">
        <v>7</v>
      </c>
      <c r="D622" s="27" t="s">
        <v>22</v>
      </c>
      <c r="E622" s="27" t="s">
        <v>201</v>
      </c>
      <c r="F622" s="9">
        <v>620</v>
      </c>
      <c r="G622" s="9">
        <v>3264</v>
      </c>
      <c r="H622" s="9"/>
      <c r="I622" s="9"/>
      <c r="J622" s="9"/>
      <c r="K622" s="9"/>
      <c r="L622" s="9"/>
      <c r="M622" s="9">
        <f t="shared" si="1578"/>
        <v>3264</v>
      </c>
      <c r="N622" s="9">
        <f t="shared" si="1579"/>
        <v>0</v>
      </c>
      <c r="O622" s="9"/>
      <c r="P622" s="9"/>
      <c r="Q622" s="9"/>
      <c r="R622" s="9"/>
      <c r="S622" s="9">
        <f t="shared" si="1580"/>
        <v>3264</v>
      </c>
      <c r="T622" s="9">
        <f t="shared" si="1581"/>
        <v>0</v>
      </c>
      <c r="U622" s="9"/>
      <c r="V622" s="9"/>
      <c r="W622" s="9"/>
      <c r="X622" s="9"/>
      <c r="Y622" s="9">
        <f t="shared" si="1582"/>
        <v>3264</v>
      </c>
      <c r="Z622" s="9">
        <f t="shared" si="1583"/>
        <v>0</v>
      </c>
      <c r="AA622" s="9"/>
      <c r="AB622" s="9"/>
      <c r="AC622" s="9"/>
      <c r="AD622" s="9"/>
      <c r="AE622" s="9">
        <f t="shared" si="1584"/>
        <v>3264</v>
      </c>
      <c r="AF622" s="9">
        <f t="shared" si="1585"/>
        <v>0</v>
      </c>
      <c r="AG622" s="9"/>
      <c r="AH622" s="9"/>
      <c r="AI622" s="9"/>
      <c r="AJ622" s="9"/>
      <c r="AK622" s="9">
        <f t="shared" si="1586"/>
        <v>3264</v>
      </c>
      <c r="AL622" s="9">
        <f t="shared" si="1587"/>
        <v>0</v>
      </c>
      <c r="AM622" s="9"/>
      <c r="AN622" s="9"/>
      <c r="AO622" s="9"/>
      <c r="AP622" s="9"/>
      <c r="AQ622" s="9">
        <f t="shared" si="1588"/>
        <v>3264</v>
      </c>
      <c r="AR622" s="9">
        <f t="shared" si="1589"/>
        <v>0</v>
      </c>
      <c r="AS622" s="9"/>
      <c r="AT622" s="9"/>
      <c r="AU622" s="9"/>
      <c r="AV622" s="9"/>
      <c r="AW622" s="9">
        <f t="shared" si="1590"/>
        <v>3264</v>
      </c>
      <c r="AX622" s="9">
        <f t="shared" si="1591"/>
        <v>0</v>
      </c>
      <c r="AY622" s="9">
        <v>7835</v>
      </c>
      <c r="AZ622" s="9"/>
      <c r="BA622" s="9"/>
      <c r="BB622" s="9"/>
      <c r="BC622" s="9">
        <f t="shared" si="1592"/>
        <v>11099</v>
      </c>
      <c r="BD622" s="9">
        <f t="shared" si="1593"/>
        <v>0</v>
      </c>
    </row>
    <row r="623" spans="1:56" ht="22.5" hidden="1" customHeight="1">
      <c r="A623" s="26" t="s">
        <v>139</v>
      </c>
      <c r="B623" s="27" t="s">
        <v>202</v>
      </c>
      <c r="C623" s="27" t="s">
        <v>7</v>
      </c>
      <c r="D623" s="27" t="s">
        <v>22</v>
      </c>
      <c r="E623" s="27" t="s">
        <v>203</v>
      </c>
      <c r="F623" s="27"/>
      <c r="G623" s="8">
        <f t="shared" ref="G623:V625" si="1594">G624</f>
        <v>272186</v>
      </c>
      <c r="H623" s="8">
        <f t="shared" si="1594"/>
        <v>0</v>
      </c>
      <c r="I623" s="8">
        <f t="shared" si="1594"/>
        <v>0</v>
      </c>
      <c r="J623" s="8">
        <f t="shared" si="1594"/>
        <v>0</v>
      </c>
      <c r="K623" s="8">
        <f t="shared" si="1594"/>
        <v>0</v>
      </c>
      <c r="L623" s="8">
        <f t="shared" si="1594"/>
        <v>0</v>
      </c>
      <c r="M623" s="8">
        <f t="shared" si="1594"/>
        <v>272186</v>
      </c>
      <c r="N623" s="8">
        <f t="shared" si="1594"/>
        <v>0</v>
      </c>
      <c r="O623" s="8">
        <f t="shared" si="1594"/>
        <v>0</v>
      </c>
      <c r="P623" s="8">
        <f t="shared" si="1594"/>
        <v>11623</v>
      </c>
      <c r="Q623" s="8">
        <f t="shared" si="1594"/>
        <v>0</v>
      </c>
      <c r="R623" s="8">
        <f t="shared" si="1594"/>
        <v>0</v>
      </c>
      <c r="S623" s="8">
        <f t="shared" si="1594"/>
        <v>283809</v>
      </c>
      <c r="T623" s="8">
        <f t="shared" si="1594"/>
        <v>0</v>
      </c>
      <c r="U623" s="8">
        <f t="shared" si="1594"/>
        <v>0</v>
      </c>
      <c r="V623" s="8">
        <f t="shared" si="1594"/>
        <v>0</v>
      </c>
      <c r="W623" s="8">
        <f t="shared" ref="U623:AJ625" si="1595">W624</f>
        <v>0</v>
      </c>
      <c r="X623" s="8">
        <f t="shared" si="1595"/>
        <v>0</v>
      </c>
      <c r="Y623" s="8">
        <f t="shared" si="1595"/>
        <v>283809</v>
      </c>
      <c r="Z623" s="8">
        <f t="shared" si="1595"/>
        <v>0</v>
      </c>
      <c r="AA623" s="8">
        <f t="shared" si="1595"/>
        <v>0</v>
      </c>
      <c r="AB623" s="8">
        <f t="shared" si="1595"/>
        <v>0</v>
      </c>
      <c r="AC623" s="8">
        <f t="shared" si="1595"/>
        <v>0</v>
      </c>
      <c r="AD623" s="8">
        <f t="shared" si="1595"/>
        <v>0</v>
      </c>
      <c r="AE623" s="8">
        <f t="shared" si="1595"/>
        <v>283809</v>
      </c>
      <c r="AF623" s="8">
        <f t="shared" si="1595"/>
        <v>0</v>
      </c>
      <c r="AG623" s="8">
        <f t="shared" si="1595"/>
        <v>0</v>
      </c>
      <c r="AH623" s="8">
        <f t="shared" si="1595"/>
        <v>0</v>
      </c>
      <c r="AI623" s="8">
        <f t="shared" si="1595"/>
        <v>0</v>
      </c>
      <c r="AJ623" s="8">
        <f t="shared" si="1595"/>
        <v>0</v>
      </c>
      <c r="AK623" s="8">
        <f t="shared" ref="AG623:AV625" si="1596">AK624</f>
        <v>283809</v>
      </c>
      <c r="AL623" s="8">
        <f t="shared" si="1596"/>
        <v>0</v>
      </c>
      <c r="AM623" s="8">
        <f t="shared" si="1596"/>
        <v>0</v>
      </c>
      <c r="AN623" s="8">
        <f t="shared" si="1596"/>
        <v>0</v>
      </c>
      <c r="AO623" s="8">
        <f t="shared" si="1596"/>
        <v>0</v>
      </c>
      <c r="AP623" s="8">
        <f t="shared" si="1596"/>
        <v>0</v>
      </c>
      <c r="AQ623" s="8">
        <f t="shared" si="1596"/>
        <v>283809</v>
      </c>
      <c r="AR623" s="8">
        <f t="shared" si="1596"/>
        <v>0</v>
      </c>
      <c r="AS623" s="8">
        <f t="shared" si="1596"/>
        <v>0</v>
      </c>
      <c r="AT623" s="8">
        <f t="shared" si="1596"/>
        <v>0</v>
      </c>
      <c r="AU623" s="8">
        <f t="shared" si="1596"/>
        <v>0</v>
      </c>
      <c r="AV623" s="8">
        <f t="shared" si="1596"/>
        <v>0</v>
      </c>
      <c r="AW623" s="8">
        <f t="shared" ref="AS623:BD625" si="1597">AW624</f>
        <v>283809</v>
      </c>
      <c r="AX623" s="8">
        <f t="shared" si="1597"/>
        <v>0</v>
      </c>
      <c r="AY623" s="8">
        <f t="shared" si="1597"/>
        <v>0</v>
      </c>
      <c r="AZ623" s="8">
        <f t="shared" si="1597"/>
        <v>0</v>
      </c>
      <c r="BA623" s="8">
        <f t="shared" si="1597"/>
        <v>0</v>
      </c>
      <c r="BB623" s="8">
        <f t="shared" si="1597"/>
        <v>0</v>
      </c>
      <c r="BC623" s="8">
        <f t="shared" si="1597"/>
        <v>283809</v>
      </c>
      <c r="BD623" s="8">
        <f t="shared" si="1597"/>
        <v>0</v>
      </c>
    </row>
    <row r="624" spans="1:56" ht="33.6" hidden="1">
      <c r="A624" s="26" t="s">
        <v>204</v>
      </c>
      <c r="B624" s="27" t="s">
        <v>202</v>
      </c>
      <c r="C624" s="27" t="s">
        <v>7</v>
      </c>
      <c r="D624" s="27" t="s">
        <v>22</v>
      </c>
      <c r="E624" s="27" t="s">
        <v>205</v>
      </c>
      <c r="F624" s="27"/>
      <c r="G624" s="8">
        <f t="shared" si="1594"/>
        <v>272186</v>
      </c>
      <c r="H624" s="8">
        <f t="shared" si="1594"/>
        <v>0</v>
      </c>
      <c r="I624" s="8">
        <f t="shared" si="1594"/>
        <v>0</v>
      </c>
      <c r="J624" s="8">
        <f t="shared" si="1594"/>
        <v>0</v>
      </c>
      <c r="K624" s="8">
        <f t="shared" si="1594"/>
        <v>0</v>
      </c>
      <c r="L624" s="8">
        <f t="shared" si="1594"/>
        <v>0</v>
      </c>
      <c r="M624" s="8">
        <f t="shared" si="1594"/>
        <v>272186</v>
      </c>
      <c r="N624" s="8">
        <f t="shared" si="1594"/>
        <v>0</v>
      </c>
      <c r="O624" s="8">
        <f t="shared" si="1594"/>
        <v>0</v>
      </c>
      <c r="P624" s="8">
        <f t="shared" si="1594"/>
        <v>11623</v>
      </c>
      <c r="Q624" s="8">
        <f t="shared" si="1594"/>
        <v>0</v>
      </c>
      <c r="R624" s="8">
        <f t="shared" si="1594"/>
        <v>0</v>
      </c>
      <c r="S624" s="8">
        <f t="shared" si="1594"/>
        <v>283809</v>
      </c>
      <c r="T624" s="8">
        <f t="shared" si="1594"/>
        <v>0</v>
      </c>
      <c r="U624" s="8">
        <f t="shared" si="1595"/>
        <v>0</v>
      </c>
      <c r="V624" s="8">
        <f t="shared" si="1595"/>
        <v>0</v>
      </c>
      <c r="W624" s="8">
        <f t="shared" si="1595"/>
        <v>0</v>
      </c>
      <c r="X624" s="8">
        <f t="shared" si="1595"/>
        <v>0</v>
      </c>
      <c r="Y624" s="8">
        <f t="shared" si="1595"/>
        <v>283809</v>
      </c>
      <c r="Z624" s="8">
        <f t="shared" si="1595"/>
        <v>0</v>
      </c>
      <c r="AA624" s="8">
        <f t="shared" si="1595"/>
        <v>0</v>
      </c>
      <c r="AB624" s="8">
        <f t="shared" si="1595"/>
        <v>0</v>
      </c>
      <c r="AC624" s="8">
        <f t="shared" si="1595"/>
        <v>0</v>
      </c>
      <c r="AD624" s="8">
        <f t="shared" si="1595"/>
        <v>0</v>
      </c>
      <c r="AE624" s="8">
        <f t="shared" si="1595"/>
        <v>283809</v>
      </c>
      <c r="AF624" s="8">
        <f t="shared" si="1595"/>
        <v>0</v>
      </c>
      <c r="AG624" s="8">
        <f t="shared" si="1596"/>
        <v>0</v>
      </c>
      <c r="AH624" s="8">
        <f t="shared" si="1596"/>
        <v>0</v>
      </c>
      <c r="AI624" s="8">
        <f t="shared" si="1596"/>
        <v>0</v>
      </c>
      <c r="AJ624" s="8">
        <f t="shared" si="1596"/>
        <v>0</v>
      </c>
      <c r="AK624" s="8">
        <f t="shared" si="1596"/>
        <v>283809</v>
      </c>
      <c r="AL624" s="8">
        <f t="shared" si="1596"/>
        <v>0</v>
      </c>
      <c r="AM624" s="8">
        <f t="shared" si="1596"/>
        <v>0</v>
      </c>
      <c r="AN624" s="8">
        <f t="shared" si="1596"/>
        <v>0</v>
      </c>
      <c r="AO624" s="8">
        <f t="shared" si="1596"/>
        <v>0</v>
      </c>
      <c r="AP624" s="8">
        <f t="shared" si="1596"/>
        <v>0</v>
      </c>
      <c r="AQ624" s="8">
        <f t="shared" si="1596"/>
        <v>283809</v>
      </c>
      <c r="AR624" s="8">
        <f t="shared" si="1596"/>
        <v>0</v>
      </c>
      <c r="AS624" s="8">
        <f t="shared" si="1597"/>
        <v>0</v>
      </c>
      <c r="AT624" s="8">
        <f t="shared" si="1597"/>
        <v>0</v>
      </c>
      <c r="AU624" s="8">
        <f t="shared" si="1597"/>
        <v>0</v>
      </c>
      <c r="AV624" s="8">
        <f t="shared" si="1597"/>
        <v>0</v>
      </c>
      <c r="AW624" s="8">
        <f t="shared" si="1597"/>
        <v>283809</v>
      </c>
      <c r="AX624" s="8">
        <f t="shared" si="1597"/>
        <v>0</v>
      </c>
      <c r="AY624" s="8">
        <f t="shared" si="1597"/>
        <v>0</v>
      </c>
      <c r="AZ624" s="8">
        <f t="shared" si="1597"/>
        <v>0</v>
      </c>
      <c r="BA624" s="8">
        <f t="shared" si="1597"/>
        <v>0</v>
      </c>
      <c r="BB624" s="8">
        <f t="shared" si="1597"/>
        <v>0</v>
      </c>
      <c r="BC624" s="8">
        <f t="shared" si="1597"/>
        <v>283809</v>
      </c>
      <c r="BD624" s="8">
        <f t="shared" si="1597"/>
        <v>0</v>
      </c>
    </row>
    <row r="625" spans="1:56" ht="33.6" hidden="1">
      <c r="A625" s="26" t="s">
        <v>12</v>
      </c>
      <c r="B625" s="27" t="str">
        <f>B623</f>
        <v>913</v>
      </c>
      <c r="C625" s="27" t="s">
        <v>7</v>
      </c>
      <c r="D625" s="27" t="s">
        <v>22</v>
      </c>
      <c r="E625" s="27" t="s">
        <v>205</v>
      </c>
      <c r="F625" s="27" t="s">
        <v>13</v>
      </c>
      <c r="G625" s="8">
        <f t="shared" si="1594"/>
        <v>272186</v>
      </c>
      <c r="H625" s="8">
        <f t="shared" si="1594"/>
        <v>0</v>
      </c>
      <c r="I625" s="8">
        <f t="shared" si="1594"/>
        <v>0</v>
      </c>
      <c r="J625" s="8">
        <f t="shared" si="1594"/>
        <v>0</v>
      </c>
      <c r="K625" s="8">
        <f t="shared" si="1594"/>
        <v>0</v>
      </c>
      <c r="L625" s="8">
        <f t="shared" si="1594"/>
        <v>0</v>
      </c>
      <c r="M625" s="8">
        <f t="shared" si="1594"/>
        <v>272186</v>
      </c>
      <c r="N625" s="8">
        <f t="shared" si="1594"/>
        <v>0</v>
      </c>
      <c r="O625" s="8">
        <f t="shared" si="1594"/>
        <v>0</v>
      </c>
      <c r="P625" s="8">
        <f t="shared" si="1594"/>
        <v>11623</v>
      </c>
      <c r="Q625" s="8">
        <f t="shared" si="1594"/>
        <v>0</v>
      </c>
      <c r="R625" s="8">
        <f t="shared" si="1594"/>
        <v>0</v>
      </c>
      <c r="S625" s="8">
        <f t="shared" si="1594"/>
        <v>283809</v>
      </c>
      <c r="T625" s="8">
        <f t="shared" si="1594"/>
        <v>0</v>
      </c>
      <c r="U625" s="8">
        <f t="shared" si="1595"/>
        <v>0</v>
      </c>
      <c r="V625" s="8">
        <f t="shared" si="1595"/>
        <v>0</v>
      </c>
      <c r="W625" s="8">
        <f t="shared" si="1595"/>
        <v>0</v>
      </c>
      <c r="X625" s="8">
        <f t="shared" si="1595"/>
        <v>0</v>
      </c>
      <c r="Y625" s="8">
        <f t="shared" si="1595"/>
        <v>283809</v>
      </c>
      <c r="Z625" s="8">
        <f t="shared" si="1595"/>
        <v>0</v>
      </c>
      <c r="AA625" s="8">
        <f t="shared" si="1595"/>
        <v>0</v>
      </c>
      <c r="AB625" s="8">
        <f t="shared" si="1595"/>
        <v>0</v>
      </c>
      <c r="AC625" s="8">
        <f t="shared" si="1595"/>
        <v>0</v>
      </c>
      <c r="AD625" s="8">
        <f t="shared" si="1595"/>
        <v>0</v>
      </c>
      <c r="AE625" s="8">
        <f t="shared" si="1595"/>
        <v>283809</v>
      </c>
      <c r="AF625" s="8">
        <f t="shared" si="1595"/>
        <v>0</v>
      </c>
      <c r="AG625" s="8">
        <f t="shared" si="1596"/>
        <v>0</v>
      </c>
      <c r="AH625" s="8">
        <f t="shared" si="1596"/>
        <v>0</v>
      </c>
      <c r="AI625" s="8">
        <f t="shared" si="1596"/>
        <v>0</v>
      </c>
      <c r="AJ625" s="8">
        <f t="shared" si="1596"/>
        <v>0</v>
      </c>
      <c r="AK625" s="8">
        <f t="shared" si="1596"/>
        <v>283809</v>
      </c>
      <c r="AL625" s="8">
        <f t="shared" si="1596"/>
        <v>0</v>
      </c>
      <c r="AM625" s="8">
        <f t="shared" si="1596"/>
        <v>0</v>
      </c>
      <c r="AN625" s="8">
        <f t="shared" si="1596"/>
        <v>0</v>
      </c>
      <c r="AO625" s="8">
        <f t="shared" si="1596"/>
        <v>0</v>
      </c>
      <c r="AP625" s="8">
        <f t="shared" si="1596"/>
        <v>0</v>
      </c>
      <c r="AQ625" s="8">
        <f t="shared" si="1596"/>
        <v>283809</v>
      </c>
      <c r="AR625" s="8">
        <f t="shared" si="1596"/>
        <v>0</v>
      </c>
      <c r="AS625" s="8">
        <f t="shared" si="1597"/>
        <v>0</v>
      </c>
      <c r="AT625" s="8">
        <f t="shared" si="1597"/>
        <v>0</v>
      </c>
      <c r="AU625" s="8">
        <f t="shared" si="1597"/>
        <v>0</v>
      </c>
      <c r="AV625" s="8">
        <f t="shared" si="1597"/>
        <v>0</v>
      </c>
      <c r="AW625" s="8">
        <f t="shared" si="1597"/>
        <v>283809</v>
      </c>
      <c r="AX625" s="8">
        <f t="shared" si="1597"/>
        <v>0</v>
      </c>
      <c r="AY625" s="8">
        <f t="shared" si="1597"/>
        <v>0</v>
      </c>
      <c r="AZ625" s="8">
        <f t="shared" si="1597"/>
        <v>0</v>
      </c>
      <c r="BA625" s="8">
        <f t="shared" si="1597"/>
        <v>0</v>
      </c>
      <c r="BB625" s="8">
        <f t="shared" si="1597"/>
        <v>0</v>
      </c>
      <c r="BC625" s="8">
        <f t="shared" si="1597"/>
        <v>283809</v>
      </c>
      <c r="BD625" s="8">
        <f t="shared" si="1597"/>
        <v>0</v>
      </c>
    </row>
    <row r="626" spans="1:56" ht="33.75" hidden="1" customHeight="1">
      <c r="A626" s="26" t="s">
        <v>131</v>
      </c>
      <c r="B626" s="27" t="str">
        <f>B624</f>
        <v>913</v>
      </c>
      <c r="C626" s="27" t="s">
        <v>7</v>
      </c>
      <c r="D626" s="27" t="s">
        <v>22</v>
      </c>
      <c r="E626" s="27" t="s">
        <v>205</v>
      </c>
      <c r="F626" s="9">
        <v>630</v>
      </c>
      <c r="G626" s="9">
        <f>272812-626</f>
        <v>272186</v>
      </c>
      <c r="H626" s="9"/>
      <c r="I626" s="9"/>
      <c r="J626" s="9"/>
      <c r="K626" s="9"/>
      <c r="L626" s="9"/>
      <c r="M626" s="9">
        <f t="shared" ref="M626" si="1598">G626+I626+J626+K626+L626</f>
        <v>272186</v>
      </c>
      <c r="N626" s="9">
        <f t="shared" ref="N626" si="1599">H626+L626</f>
        <v>0</v>
      </c>
      <c r="O626" s="9"/>
      <c r="P626" s="9">
        <v>11623</v>
      </c>
      <c r="Q626" s="9"/>
      <c r="R626" s="9"/>
      <c r="S626" s="9">
        <f t="shared" ref="S626" si="1600">M626+O626+P626+Q626+R626</f>
        <v>283809</v>
      </c>
      <c r="T626" s="9">
        <f t="shared" ref="T626" si="1601">N626+R626</f>
        <v>0</v>
      </c>
      <c r="U626" s="9"/>
      <c r="V626" s="9"/>
      <c r="W626" s="9"/>
      <c r="X626" s="9"/>
      <c r="Y626" s="9">
        <f t="shared" ref="Y626" si="1602">S626+U626+V626+W626+X626</f>
        <v>283809</v>
      </c>
      <c r="Z626" s="9">
        <f t="shared" ref="Z626" si="1603">T626+X626</f>
        <v>0</v>
      </c>
      <c r="AA626" s="9"/>
      <c r="AB626" s="9"/>
      <c r="AC626" s="9"/>
      <c r="AD626" s="9"/>
      <c r="AE626" s="9">
        <f t="shared" ref="AE626" si="1604">Y626+AA626+AB626+AC626+AD626</f>
        <v>283809</v>
      </c>
      <c r="AF626" s="9">
        <f t="shared" ref="AF626" si="1605">Z626+AD626</f>
        <v>0</v>
      </c>
      <c r="AG626" s="9"/>
      <c r="AH626" s="9"/>
      <c r="AI626" s="9"/>
      <c r="AJ626" s="9"/>
      <c r="AK626" s="9">
        <f t="shared" ref="AK626" si="1606">AE626+AG626+AH626+AI626+AJ626</f>
        <v>283809</v>
      </c>
      <c r="AL626" s="9">
        <f t="shared" ref="AL626" si="1607">AF626+AJ626</f>
        <v>0</v>
      </c>
      <c r="AM626" s="9"/>
      <c r="AN626" s="9"/>
      <c r="AO626" s="9"/>
      <c r="AP626" s="9"/>
      <c r="AQ626" s="9">
        <f t="shared" ref="AQ626" si="1608">AK626+AM626+AN626+AO626+AP626</f>
        <v>283809</v>
      </c>
      <c r="AR626" s="9">
        <f t="shared" ref="AR626" si="1609">AL626+AP626</f>
        <v>0</v>
      </c>
      <c r="AS626" s="9"/>
      <c r="AT626" s="9"/>
      <c r="AU626" s="9"/>
      <c r="AV626" s="9"/>
      <c r="AW626" s="9">
        <f t="shared" ref="AW626" si="1610">AQ626+AS626+AT626+AU626+AV626</f>
        <v>283809</v>
      </c>
      <c r="AX626" s="9">
        <f t="shared" ref="AX626" si="1611">AR626+AV626</f>
        <v>0</v>
      </c>
      <c r="AY626" s="9"/>
      <c r="AZ626" s="9"/>
      <c r="BA626" s="9"/>
      <c r="BB626" s="9"/>
      <c r="BC626" s="9">
        <f t="shared" ref="BC626" si="1612">AW626+AY626+AZ626+BA626+BB626</f>
        <v>283809</v>
      </c>
      <c r="BD626" s="9">
        <f t="shared" ref="BD626" si="1613">AX626+BB626</f>
        <v>0</v>
      </c>
    </row>
    <row r="627" spans="1:56" ht="20.25" hidden="1" customHeight="1">
      <c r="A627" s="26" t="s">
        <v>604</v>
      </c>
      <c r="B627" s="43" t="s">
        <v>202</v>
      </c>
      <c r="C627" s="27" t="s">
        <v>7</v>
      </c>
      <c r="D627" s="27" t="s">
        <v>22</v>
      </c>
      <c r="E627" s="27" t="s">
        <v>639</v>
      </c>
      <c r="F627" s="9"/>
      <c r="G627" s="9"/>
      <c r="H627" s="9"/>
      <c r="I627" s="9"/>
      <c r="J627" s="9"/>
      <c r="K627" s="9"/>
      <c r="L627" s="9"/>
      <c r="M627" s="9"/>
      <c r="N627" s="9"/>
      <c r="O627" s="9">
        <f>O628+O632</f>
        <v>0</v>
      </c>
      <c r="P627" s="9">
        <f t="shared" ref="P627:T627" si="1614">P628+P632</f>
        <v>0</v>
      </c>
      <c r="Q627" s="9">
        <f t="shared" si="1614"/>
        <v>0</v>
      </c>
      <c r="R627" s="9">
        <f t="shared" si="1614"/>
        <v>293069</v>
      </c>
      <c r="S627" s="9">
        <f t="shared" si="1614"/>
        <v>293069</v>
      </c>
      <c r="T627" s="9">
        <f t="shared" si="1614"/>
        <v>293069</v>
      </c>
      <c r="U627" s="9">
        <f>U628+U632</f>
        <v>0</v>
      </c>
      <c r="V627" s="9">
        <f t="shared" ref="V627:Z627" si="1615">V628+V632</f>
        <v>0</v>
      </c>
      <c r="W627" s="9">
        <f t="shared" si="1615"/>
        <v>0</v>
      </c>
      <c r="X627" s="9">
        <f t="shared" si="1615"/>
        <v>0</v>
      </c>
      <c r="Y627" s="9">
        <f t="shared" si="1615"/>
        <v>293069</v>
      </c>
      <c r="Z627" s="9">
        <f t="shared" si="1615"/>
        <v>293069</v>
      </c>
      <c r="AA627" s="9">
        <f>AA628+AA632</f>
        <v>0</v>
      </c>
      <c r="AB627" s="9">
        <f t="shared" ref="AB627:AF627" si="1616">AB628+AB632</f>
        <v>0</v>
      </c>
      <c r="AC627" s="9">
        <f t="shared" si="1616"/>
        <v>0</v>
      </c>
      <c r="AD627" s="9">
        <f t="shared" si="1616"/>
        <v>1244753</v>
      </c>
      <c r="AE627" s="9">
        <f t="shared" si="1616"/>
        <v>1537822</v>
      </c>
      <c r="AF627" s="9">
        <f t="shared" si="1616"/>
        <v>1537822</v>
      </c>
      <c r="AG627" s="9">
        <f>AG628+AG632</f>
        <v>0</v>
      </c>
      <c r="AH627" s="9">
        <f t="shared" ref="AH627:AL627" si="1617">AH628+AH632</f>
        <v>0</v>
      </c>
      <c r="AI627" s="9">
        <f t="shared" si="1617"/>
        <v>0</v>
      </c>
      <c r="AJ627" s="9">
        <f t="shared" si="1617"/>
        <v>0</v>
      </c>
      <c r="AK627" s="9">
        <f t="shared" si="1617"/>
        <v>1537822</v>
      </c>
      <c r="AL627" s="9">
        <f t="shared" si="1617"/>
        <v>1537822</v>
      </c>
      <c r="AM627" s="9">
        <f>AM628+AM632</f>
        <v>0</v>
      </c>
      <c r="AN627" s="9">
        <f t="shared" ref="AN627:AR627" si="1618">AN628+AN632</f>
        <v>0</v>
      </c>
      <c r="AO627" s="9">
        <f t="shared" si="1618"/>
        <v>0</v>
      </c>
      <c r="AP627" s="9">
        <f t="shared" si="1618"/>
        <v>0</v>
      </c>
      <c r="AQ627" s="9">
        <f t="shared" si="1618"/>
        <v>1537822</v>
      </c>
      <c r="AR627" s="9">
        <f t="shared" si="1618"/>
        <v>1537822</v>
      </c>
      <c r="AS627" s="9">
        <f>AS628+AS632</f>
        <v>0</v>
      </c>
      <c r="AT627" s="9">
        <f t="shared" ref="AT627:AX627" si="1619">AT628+AT632</f>
        <v>0</v>
      </c>
      <c r="AU627" s="9">
        <f t="shared" si="1619"/>
        <v>0</v>
      </c>
      <c r="AV627" s="9">
        <f t="shared" si="1619"/>
        <v>20196</v>
      </c>
      <c r="AW627" s="9">
        <f t="shared" si="1619"/>
        <v>1558018</v>
      </c>
      <c r="AX627" s="9">
        <f t="shared" si="1619"/>
        <v>1558018</v>
      </c>
      <c r="AY627" s="9">
        <f>AY628+AY632</f>
        <v>0</v>
      </c>
      <c r="AZ627" s="9">
        <f t="shared" ref="AZ627:BD627" si="1620">AZ628+AZ632</f>
        <v>0</v>
      </c>
      <c r="BA627" s="9">
        <f t="shared" si="1620"/>
        <v>0</v>
      </c>
      <c r="BB627" s="9">
        <f t="shared" si="1620"/>
        <v>0</v>
      </c>
      <c r="BC627" s="9">
        <f t="shared" si="1620"/>
        <v>1558018</v>
      </c>
      <c r="BD627" s="9">
        <f t="shared" si="1620"/>
        <v>1558018</v>
      </c>
    </row>
    <row r="628" spans="1:56" ht="53.25" hidden="1" customHeight="1">
      <c r="A628" s="26" t="s">
        <v>640</v>
      </c>
      <c r="B628" s="43" t="s">
        <v>202</v>
      </c>
      <c r="C628" s="27" t="s">
        <v>7</v>
      </c>
      <c r="D628" s="27" t="s">
        <v>22</v>
      </c>
      <c r="E628" s="27" t="s">
        <v>641</v>
      </c>
      <c r="F628" s="9"/>
      <c r="G628" s="9"/>
      <c r="H628" s="9"/>
      <c r="I628" s="9"/>
      <c r="J628" s="9"/>
      <c r="K628" s="9"/>
      <c r="L628" s="9"/>
      <c r="M628" s="9"/>
      <c r="N628" s="9"/>
      <c r="O628" s="9">
        <f>O629</f>
        <v>0</v>
      </c>
      <c r="P628" s="9">
        <f t="shared" ref="P628:BD628" si="1621">P629</f>
        <v>0</v>
      </c>
      <c r="Q628" s="9">
        <f t="shared" si="1621"/>
        <v>0</v>
      </c>
      <c r="R628" s="9">
        <f t="shared" si="1621"/>
        <v>258210</v>
      </c>
      <c r="S628" s="9">
        <f t="shared" si="1621"/>
        <v>258210</v>
      </c>
      <c r="T628" s="9">
        <f t="shared" si="1621"/>
        <v>258210</v>
      </c>
      <c r="U628" s="9">
        <f>U629</f>
        <v>0</v>
      </c>
      <c r="V628" s="9">
        <f t="shared" si="1621"/>
        <v>0</v>
      </c>
      <c r="W628" s="9">
        <f t="shared" si="1621"/>
        <v>0</v>
      </c>
      <c r="X628" s="9">
        <f t="shared" si="1621"/>
        <v>0</v>
      </c>
      <c r="Y628" s="9">
        <f t="shared" si="1621"/>
        <v>258210</v>
      </c>
      <c r="Z628" s="9">
        <f t="shared" si="1621"/>
        <v>258210</v>
      </c>
      <c r="AA628" s="9">
        <f>AA629</f>
        <v>0</v>
      </c>
      <c r="AB628" s="9">
        <f t="shared" si="1621"/>
        <v>0</v>
      </c>
      <c r="AC628" s="9">
        <f t="shared" si="1621"/>
        <v>0</v>
      </c>
      <c r="AD628" s="9">
        <f t="shared" si="1621"/>
        <v>1095193</v>
      </c>
      <c r="AE628" s="9">
        <f t="shared" si="1621"/>
        <v>1353403</v>
      </c>
      <c r="AF628" s="9">
        <f t="shared" si="1621"/>
        <v>1353403</v>
      </c>
      <c r="AG628" s="9">
        <f>AG629</f>
        <v>0</v>
      </c>
      <c r="AH628" s="9">
        <f t="shared" si="1621"/>
        <v>0</v>
      </c>
      <c r="AI628" s="9">
        <f t="shared" si="1621"/>
        <v>0</v>
      </c>
      <c r="AJ628" s="9">
        <f t="shared" si="1621"/>
        <v>0</v>
      </c>
      <c r="AK628" s="9">
        <f t="shared" si="1621"/>
        <v>1353403</v>
      </c>
      <c r="AL628" s="9">
        <f t="shared" si="1621"/>
        <v>1353403</v>
      </c>
      <c r="AM628" s="9">
        <f>AM629</f>
        <v>0</v>
      </c>
      <c r="AN628" s="9">
        <f t="shared" si="1621"/>
        <v>0</v>
      </c>
      <c r="AO628" s="9">
        <f t="shared" si="1621"/>
        <v>0</v>
      </c>
      <c r="AP628" s="9">
        <f t="shared" si="1621"/>
        <v>0</v>
      </c>
      <c r="AQ628" s="9">
        <f t="shared" si="1621"/>
        <v>1353403</v>
      </c>
      <c r="AR628" s="9">
        <f t="shared" si="1621"/>
        <v>1353403</v>
      </c>
      <c r="AS628" s="9">
        <f>AS629</f>
        <v>0</v>
      </c>
      <c r="AT628" s="9">
        <f t="shared" si="1621"/>
        <v>0</v>
      </c>
      <c r="AU628" s="9">
        <f t="shared" si="1621"/>
        <v>0</v>
      </c>
      <c r="AV628" s="9">
        <f t="shared" si="1621"/>
        <v>20196</v>
      </c>
      <c r="AW628" s="9">
        <f t="shared" si="1621"/>
        <v>1373599</v>
      </c>
      <c r="AX628" s="9">
        <f t="shared" si="1621"/>
        <v>1373599</v>
      </c>
      <c r="AY628" s="9">
        <f>AY629</f>
        <v>0</v>
      </c>
      <c r="AZ628" s="9">
        <f t="shared" si="1621"/>
        <v>0</v>
      </c>
      <c r="BA628" s="9">
        <f t="shared" si="1621"/>
        <v>0</v>
      </c>
      <c r="BB628" s="9">
        <f t="shared" si="1621"/>
        <v>0</v>
      </c>
      <c r="BC628" s="9">
        <f t="shared" si="1621"/>
        <v>1373599</v>
      </c>
      <c r="BD628" s="9">
        <f t="shared" si="1621"/>
        <v>1373599</v>
      </c>
    </row>
    <row r="629" spans="1:56" ht="33.75" hidden="1" customHeight="1">
      <c r="A629" s="26" t="s">
        <v>12</v>
      </c>
      <c r="B629" s="43" t="s">
        <v>202</v>
      </c>
      <c r="C629" s="27" t="s">
        <v>7</v>
      </c>
      <c r="D629" s="27" t="s">
        <v>22</v>
      </c>
      <c r="E629" s="27" t="s">
        <v>641</v>
      </c>
      <c r="F629" s="9">
        <v>600</v>
      </c>
      <c r="G629" s="9"/>
      <c r="H629" s="9"/>
      <c r="I629" s="9"/>
      <c r="J629" s="9"/>
      <c r="K629" s="9"/>
      <c r="L629" s="9"/>
      <c r="M629" s="9"/>
      <c r="N629" s="9"/>
      <c r="O629" s="9">
        <f>O630+O631</f>
        <v>0</v>
      </c>
      <c r="P629" s="9">
        <f t="shared" ref="P629:T629" si="1622">P630+P631</f>
        <v>0</v>
      </c>
      <c r="Q629" s="9">
        <f t="shared" si="1622"/>
        <v>0</v>
      </c>
      <c r="R629" s="9">
        <f t="shared" si="1622"/>
        <v>258210</v>
      </c>
      <c r="S629" s="9">
        <f t="shared" si="1622"/>
        <v>258210</v>
      </c>
      <c r="T629" s="9">
        <f t="shared" si="1622"/>
        <v>258210</v>
      </c>
      <c r="U629" s="9">
        <f>U630+U631</f>
        <v>0</v>
      </c>
      <c r="V629" s="9">
        <f t="shared" ref="V629:Z629" si="1623">V630+V631</f>
        <v>0</v>
      </c>
      <c r="W629" s="9">
        <f t="shared" si="1623"/>
        <v>0</v>
      </c>
      <c r="X629" s="9">
        <f t="shared" si="1623"/>
        <v>0</v>
      </c>
      <c r="Y629" s="9">
        <f t="shared" si="1623"/>
        <v>258210</v>
      </c>
      <c r="Z629" s="9">
        <f t="shared" si="1623"/>
        <v>258210</v>
      </c>
      <c r="AA629" s="9">
        <f>AA630+AA631</f>
        <v>0</v>
      </c>
      <c r="AB629" s="9">
        <f t="shared" ref="AB629:AF629" si="1624">AB630+AB631</f>
        <v>0</v>
      </c>
      <c r="AC629" s="9">
        <f t="shared" si="1624"/>
        <v>0</v>
      </c>
      <c r="AD629" s="9">
        <f t="shared" si="1624"/>
        <v>1095193</v>
      </c>
      <c r="AE629" s="9">
        <f t="shared" si="1624"/>
        <v>1353403</v>
      </c>
      <c r="AF629" s="9">
        <f t="shared" si="1624"/>
        <v>1353403</v>
      </c>
      <c r="AG629" s="9">
        <f>AG630+AG631</f>
        <v>0</v>
      </c>
      <c r="AH629" s="9">
        <f t="shared" ref="AH629:AL629" si="1625">AH630+AH631</f>
        <v>0</v>
      </c>
      <c r="AI629" s="9">
        <f t="shared" si="1625"/>
        <v>0</v>
      </c>
      <c r="AJ629" s="9">
        <f t="shared" si="1625"/>
        <v>0</v>
      </c>
      <c r="AK629" s="9">
        <f t="shared" si="1625"/>
        <v>1353403</v>
      </c>
      <c r="AL629" s="9">
        <f t="shared" si="1625"/>
        <v>1353403</v>
      </c>
      <c r="AM629" s="9">
        <f>AM630+AM631</f>
        <v>0</v>
      </c>
      <c r="AN629" s="9">
        <f t="shared" ref="AN629:AR629" si="1626">AN630+AN631</f>
        <v>0</v>
      </c>
      <c r="AO629" s="9">
        <f t="shared" si="1626"/>
        <v>0</v>
      </c>
      <c r="AP629" s="9">
        <f t="shared" si="1626"/>
        <v>0</v>
      </c>
      <c r="AQ629" s="9">
        <f t="shared" si="1626"/>
        <v>1353403</v>
      </c>
      <c r="AR629" s="9">
        <f t="shared" si="1626"/>
        <v>1353403</v>
      </c>
      <c r="AS629" s="9">
        <f>AS630+AS631</f>
        <v>0</v>
      </c>
      <c r="AT629" s="9">
        <f t="shared" ref="AT629:AX629" si="1627">AT630+AT631</f>
        <v>0</v>
      </c>
      <c r="AU629" s="9">
        <f t="shared" si="1627"/>
        <v>0</v>
      </c>
      <c r="AV629" s="9">
        <f t="shared" si="1627"/>
        <v>20196</v>
      </c>
      <c r="AW629" s="9">
        <f t="shared" si="1627"/>
        <v>1373599</v>
      </c>
      <c r="AX629" s="9">
        <f t="shared" si="1627"/>
        <v>1373599</v>
      </c>
      <c r="AY629" s="9">
        <f>AY630+AY631</f>
        <v>0</v>
      </c>
      <c r="AZ629" s="9">
        <f t="shared" ref="AZ629:BD629" si="1628">AZ630+AZ631</f>
        <v>0</v>
      </c>
      <c r="BA629" s="9">
        <f t="shared" si="1628"/>
        <v>0</v>
      </c>
      <c r="BB629" s="9">
        <f t="shared" si="1628"/>
        <v>0</v>
      </c>
      <c r="BC629" s="9">
        <f t="shared" si="1628"/>
        <v>1373599</v>
      </c>
      <c r="BD629" s="9">
        <f t="shared" si="1628"/>
        <v>1373599</v>
      </c>
    </row>
    <row r="630" spans="1:56" ht="20.25" hidden="1" customHeight="1">
      <c r="A630" s="39" t="s">
        <v>14</v>
      </c>
      <c r="B630" s="43" t="s">
        <v>202</v>
      </c>
      <c r="C630" s="27" t="s">
        <v>7</v>
      </c>
      <c r="D630" s="27" t="s">
        <v>22</v>
      </c>
      <c r="E630" s="27" t="s">
        <v>641</v>
      </c>
      <c r="F630" s="9">
        <v>610</v>
      </c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>
        <v>239210</v>
      </c>
      <c r="S630" s="9">
        <f t="shared" ref="S630:S631" si="1629">M630+O630+P630+Q630+R630</f>
        <v>239210</v>
      </c>
      <c r="T630" s="9">
        <f t="shared" ref="T630:T631" si="1630">N630+R630</f>
        <v>239210</v>
      </c>
      <c r="U630" s="9"/>
      <c r="V630" s="9"/>
      <c r="W630" s="9"/>
      <c r="X630" s="9"/>
      <c r="Y630" s="9">
        <f t="shared" ref="Y630:Y631" si="1631">S630+U630+V630+W630+X630</f>
        <v>239210</v>
      </c>
      <c r="Z630" s="9">
        <f t="shared" ref="Z630:Z631" si="1632">T630+X630</f>
        <v>239210</v>
      </c>
      <c r="AA630" s="9"/>
      <c r="AB630" s="9"/>
      <c r="AC630" s="9"/>
      <c r="AD630" s="9">
        <f>137237+873630</f>
        <v>1010867</v>
      </c>
      <c r="AE630" s="9">
        <f t="shared" ref="AE630:AE631" si="1633">Y630+AA630+AB630+AC630+AD630</f>
        <v>1250077</v>
      </c>
      <c r="AF630" s="9">
        <f t="shared" ref="AF630:AF631" si="1634">Z630+AD630</f>
        <v>1250077</v>
      </c>
      <c r="AG630" s="9"/>
      <c r="AH630" s="9"/>
      <c r="AI630" s="9"/>
      <c r="AJ630" s="9"/>
      <c r="AK630" s="9">
        <f t="shared" ref="AK630:AK631" si="1635">AE630+AG630+AH630+AI630+AJ630</f>
        <v>1250077</v>
      </c>
      <c r="AL630" s="9">
        <f t="shared" ref="AL630:AL631" si="1636">AF630+AJ630</f>
        <v>1250077</v>
      </c>
      <c r="AM630" s="9"/>
      <c r="AN630" s="9"/>
      <c r="AO630" s="9"/>
      <c r="AP630" s="9"/>
      <c r="AQ630" s="9">
        <f t="shared" ref="AQ630:AQ631" si="1637">AK630+AM630+AN630+AO630+AP630</f>
        <v>1250077</v>
      </c>
      <c r="AR630" s="9">
        <f t="shared" ref="AR630:AR631" si="1638">AL630+AP630</f>
        <v>1250077</v>
      </c>
      <c r="AS630" s="9"/>
      <c r="AT630" s="9"/>
      <c r="AU630" s="9"/>
      <c r="AV630" s="9">
        <v>18402</v>
      </c>
      <c r="AW630" s="9">
        <f t="shared" ref="AW630:AW631" si="1639">AQ630+AS630+AT630+AU630+AV630</f>
        <v>1268479</v>
      </c>
      <c r="AX630" s="9">
        <f t="shared" ref="AX630:AX631" si="1640">AR630+AV630</f>
        <v>1268479</v>
      </c>
      <c r="AY630" s="9"/>
      <c r="AZ630" s="9"/>
      <c r="BA630" s="9"/>
      <c r="BB630" s="9">
        <v>-143244</v>
      </c>
      <c r="BC630" s="9">
        <f t="shared" ref="BC630:BC631" si="1641">AW630+AY630+AZ630+BA630+BB630</f>
        <v>1125235</v>
      </c>
      <c r="BD630" s="9">
        <f t="shared" ref="BD630:BD631" si="1642">AX630+BB630</f>
        <v>1125235</v>
      </c>
    </row>
    <row r="631" spans="1:56" ht="21" hidden="1" customHeight="1">
      <c r="A631" s="39" t="s">
        <v>24</v>
      </c>
      <c r="B631" s="43" t="s">
        <v>202</v>
      </c>
      <c r="C631" s="27" t="s">
        <v>7</v>
      </c>
      <c r="D631" s="27" t="s">
        <v>22</v>
      </c>
      <c r="E631" s="27" t="s">
        <v>641</v>
      </c>
      <c r="F631" s="9">
        <v>620</v>
      </c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>
        <v>19000</v>
      </c>
      <c r="S631" s="9">
        <f t="shared" si="1629"/>
        <v>19000</v>
      </c>
      <c r="T631" s="9">
        <f t="shared" si="1630"/>
        <v>19000</v>
      </c>
      <c r="U631" s="9"/>
      <c r="V631" s="9"/>
      <c r="W631" s="9"/>
      <c r="X631" s="9"/>
      <c r="Y631" s="9">
        <f t="shared" si="1631"/>
        <v>19000</v>
      </c>
      <c r="Z631" s="9">
        <f t="shared" si="1632"/>
        <v>19000</v>
      </c>
      <c r="AA631" s="9"/>
      <c r="AB631" s="9"/>
      <c r="AC631" s="9"/>
      <c r="AD631" s="9">
        <v>84326</v>
      </c>
      <c r="AE631" s="9">
        <f t="shared" si="1633"/>
        <v>103326</v>
      </c>
      <c r="AF631" s="9">
        <f t="shared" si="1634"/>
        <v>103326</v>
      </c>
      <c r="AG631" s="9"/>
      <c r="AH631" s="9"/>
      <c r="AI631" s="9"/>
      <c r="AJ631" s="9"/>
      <c r="AK631" s="9">
        <f t="shared" si="1635"/>
        <v>103326</v>
      </c>
      <c r="AL631" s="9">
        <f t="shared" si="1636"/>
        <v>103326</v>
      </c>
      <c r="AM631" s="9"/>
      <c r="AN631" s="9"/>
      <c r="AO631" s="9"/>
      <c r="AP631" s="9"/>
      <c r="AQ631" s="9">
        <f t="shared" si="1637"/>
        <v>103326</v>
      </c>
      <c r="AR631" s="9">
        <f t="shared" si="1638"/>
        <v>103326</v>
      </c>
      <c r="AS631" s="9"/>
      <c r="AT631" s="9"/>
      <c r="AU631" s="9"/>
      <c r="AV631" s="9">
        <v>1794</v>
      </c>
      <c r="AW631" s="9">
        <f t="shared" si="1639"/>
        <v>105120</v>
      </c>
      <c r="AX631" s="9">
        <f t="shared" si="1640"/>
        <v>105120</v>
      </c>
      <c r="AY631" s="9"/>
      <c r="AZ631" s="9"/>
      <c r="BA631" s="9"/>
      <c r="BB631" s="9">
        <v>143244</v>
      </c>
      <c r="BC631" s="9">
        <f t="shared" si="1641"/>
        <v>248364</v>
      </c>
      <c r="BD631" s="9">
        <f t="shared" si="1642"/>
        <v>248364</v>
      </c>
    </row>
    <row r="632" spans="1:56" ht="101.25" hidden="1" customHeight="1">
      <c r="A632" s="39" t="s">
        <v>642</v>
      </c>
      <c r="B632" s="43" t="s">
        <v>202</v>
      </c>
      <c r="C632" s="27" t="s">
        <v>7</v>
      </c>
      <c r="D632" s="27" t="s">
        <v>22</v>
      </c>
      <c r="E632" s="27" t="s">
        <v>643</v>
      </c>
      <c r="F632" s="9"/>
      <c r="G632" s="9"/>
      <c r="H632" s="9"/>
      <c r="I632" s="9"/>
      <c r="J632" s="9"/>
      <c r="K632" s="9"/>
      <c r="L632" s="9"/>
      <c r="M632" s="9"/>
      <c r="N632" s="9"/>
      <c r="O632" s="9">
        <f>O633</f>
        <v>0</v>
      </c>
      <c r="P632" s="9">
        <f t="shared" ref="P632:BD632" si="1643">P633</f>
        <v>0</v>
      </c>
      <c r="Q632" s="9">
        <f t="shared" si="1643"/>
        <v>0</v>
      </c>
      <c r="R632" s="9">
        <f t="shared" si="1643"/>
        <v>34859</v>
      </c>
      <c r="S632" s="9">
        <f t="shared" si="1643"/>
        <v>34859</v>
      </c>
      <c r="T632" s="9">
        <f t="shared" si="1643"/>
        <v>34859</v>
      </c>
      <c r="U632" s="9">
        <f>U633</f>
        <v>0</v>
      </c>
      <c r="V632" s="9">
        <f t="shared" si="1643"/>
        <v>0</v>
      </c>
      <c r="W632" s="9">
        <f t="shared" si="1643"/>
        <v>0</v>
      </c>
      <c r="X632" s="9">
        <f t="shared" si="1643"/>
        <v>0</v>
      </c>
      <c r="Y632" s="9">
        <f t="shared" si="1643"/>
        <v>34859</v>
      </c>
      <c r="Z632" s="9">
        <f t="shared" si="1643"/>
        <v>34859</v>
      </c>
      <c r="AA632" s="9">
        <f>AA633</f>
        <v>0</v>
      </c>
      <c r="AB632" s="9">
        <f t="shared" si="1643"/>
        <v>0</v>
      </c>
      <c r="AC632" s="9">
        <f t="shared" si="1643"/>
        <v>0</v>
      </c>
      <c r="AD632" s="9">
        <f t="shared" si="1643"/>
        <v>149560</v>
      </c>
      <c r="AE632" s="9">
        <f t="shared" si="1643"/>
        <v>184419</v>
      </c>
      <c r="AF632" s="9">
        <f t="shared" si="1643"/>
        <v>184419</v>
      </c>
      <c r="AG632" s="9">
        <f>AG633</f>
        <v>0</v>
      </c>
      <c r="AH632" s="9">
        <f t="shared" si="1643"/>
        <v>0</v>
      </c>
      <c r="AI632" s="9">
        <f t="shared" si="1643"/>
        <v>0</v>
      </c>
      <c r="AJ632" s="9">
        <f t="shared" si="1643"/>
        <v>0</v>
      </c>
      <c r="AK632" s="9">
        <f t="shared" si="1643"/>
        <v>184419</v>
      </c>
      <c r="AL632" s="9">
        <f t="shared" si="1643"/>
        <v>184419</v>
      </c>
      <c r="AM632" s="9">
        <f>AM633</f>
        <v>0</v>
      </c>
      <c r="AN632" s="9">
        <f t="shared" si="1643"/>
        <v>0</v>
      </c>
      <c r="AO632" s="9">
        <f t="shared" si="1643"/>
        <v>0</v>
      </c>
      <c r="AP632" s="9">
        <f t="shared" si="1643"/>
        <v>0</v>
      </c>
      <c r="AQ632" s="9">
        <f t="shared" si="1643"/>
        <v>184419</v>
      </c>
      <c r="AR632" s="9">
        <f t="shared" si="1643"/>
        <v>184419</v>
      </c>
      <c r="AS632" s="9">
        <f>AS633</f>
        <v>0</v>
      </c>
      <c r="AT632" s="9">
        <f t="shared" si="1643"/>
        <v>0</v>
      </c>
      <c r="AU632" s="9">
        <f t="shared" si="1643"/>
        <v>0</v>
      </c>
      <c r="AV632" s="9">
        <f t="shared" si="1643"/>
        <v>0</v>
      </c>
      <c r="AW632" s="9">
        <f t="shared" si="1643"/>
        <v>184419</v>
      </c>
      <c r="AX632" s="9">
        <f t="shared" si="1643"/>
        <v>184419</v>
      </c>
      <c r="AY632" s="9">
        <f>AY633</f>
        <v>0</v>
      </c>
      <c r="AZ632" s="9">
        <f t="shared" si="1643"/>
        <v>0</v>
      </c>
      <c r="BA632" s="9">
        <f t="shared" si="1643"/>
        <v>0</v>
      </c>
      <c r="BB632" s="9">
        <f t="shared" si="1643"/>
        <v>0</v>
      </c>
      <c r="BC632" s="9">
        <f t="shared" si="1643"/>
        <v>184419</v>
      </c>
      <c r="BD632" s="9">
        <f t="shared" si="1643"/>
        <v>184419</v>
      </c>
    </row>
    <row r="633" spans="1:56" ht="33.75" hidden="1" customHeight="1">
      <c r="A633" s="26" t="s">
        <v>12</v>
      </c>
      <c r="B633" s="43" t="s">
        <v>202</v>
      </c>
      <c r="C633" s="27" t="s">
        <v>7</v>
      </c>
      <c r="D633" s="27" t="s">
        <v>22</v>
      </c>
      <c r="E633" s="27" t="s">
        <v>643</v>
      </c>
      <c r="F633" s="9">
        <v>600</v>
      </c>
      <c r="G633" s="9"/>
      <c r="H633" s="9"/>
      <c r="I633" s="9"/>
      <c r="J633" s="9"/>
      <c r="K633" s="9"/>
      <c r="L633" s="9"/>
      <c r="M633" s="9"/>
      <c r="N633" s="9"/>
      <c r="O633" s="9">
        <f>O634+O635</f>
        <v>0</v>
      </c>
      <c r="P633" s="9">
        <f t="shared" ref="P633:T633" si="1644">P634+P635</f>
        <v>0</v>
      </c>
      <c r="Q633" s="9">
        <f t="shared" si="1644"/>
        <v>0</v>
      </c>
      <c r="R633" s="9">
        <f t="shared" si="1644"/>
        <v>34859</v>
      </c>
      <c r="S633" s="9">
        <f t="shared" si="1644"/>
        <v>34859</v>
      </c>
      <c r="T633" s="9">
        <f t="shared" si="1644"/>
        <v>34859</v>
      </c>
      <c r="U633" s="9">
        <f>U634+U635</f>
        <v>0</v>
      </c>
      <c r="V633" s="9">
        <f t="shared" ref="V633:Z633" si="1645">V634+V635</f>
        <v>0</v>
      </c>
      <c r="W633" s="9">
        <f t="shared" si="1645"/>
        <v>0</v>
      </c>
      <c r="X633" s="9">
        <f t="shared" si="1645"/>
        <v>0</v>
      </c>
      <c r="Y633" s="9">
        <f t="shared" si="1645"/>
        <v>34859</v>
      </c>
      <c r="Z633" s="9">
        <f t="shared" si="1645"/>
        <v>34859</v>
      </c>
      <c r="AA633" s="9">
        <f>AA634+AA635</f>
        <v>0</v>
      </c>
      <c r="AB633" s="9">
        <f t="shared" ref="AB633:AF633" si="1646">AB634+AB635</f>
        <v>0</v>
      </c>
      <c r="AC633" s="9">
        <f t="shared" si="1646"/>
        <v>0</v>
      </c>
      <c r="AD633" s="9">
        <f t="shared" si="1646"/>
        <v>149560</v>
      </c>
      <c r="AE633" s="9">
        <f t="shared" si="1646"/>
        <v>184419</v>
      </c>
      <c r="AF633" s="9">
        <f t="shared" si="1646"/>
        <v>184419</v>
      </c>
      <c r="AG633" s="9">
        <f>AG634+AG635</f>
        <v>0</v>
      </c>
      <c r="AH633" s="9">
        <f t="shared" ref="AH633:AL633" si="1647">AH634+AH635</f>
        <v>0</v>
      </c>
      <c r="AI633" s="9">
        <f t="shared" si="1647"/>
        <v>0</v>
      </c>
      <c r="AJ633" s="9">
        <f t="shared" si="1647"/>
        <v>0</v>
      </c>
      <c r="AK633" s="9">
        <f t="shared" si="1647"/>
        <v>184419</v>
      </c>
      <c r="AL633" s="9">
        <f t="shared" si="1647"/>
        <v>184419</v>
      </c>
      <c r="AM633" s="9">
        <f>AM634+AM635</f>
        <v>0</v>
      </c>
      <c r="AN633" s="9">
        <f t="shared" ref="AN633:AR633" si="1648">AN634+AN635</f>
        <v>0</v>
      </c>
      <c r="AO633" s="9">
        <f t="shared" si="1648"/>
        <v>0</v>
      </c>
      <c r="AP633" s="9">
        <f t="shared" si="1648"/>
        <v>0</v>
      </c>
      <c r="AQ633" s="9">
        <f t="shared" si="1648"/>
        <v>184419</v>
      </c>
      <c r="AR633" s="9">
        <f t="shared" si="1648"/>
        <v>184419</v>
      </c>
      <c r="AS633" s="9">
        <f>AS634+AS635</f>
        <v>0</v>
      </c>
      <c r="AT633" s="9">
        <f t="shared" ref="AT633:AX633" si="1649">AT634+AT635</f>
        <v>0</v>
      </c>
      <c r="AU633" s="9">
        <f t="shared" si="1649"/>
        <v>0</v>
      </c>
      <c r="AV633" s="9">
        <f t="shared" si="1649"/>
        <v>0</v>
      </c>
      <c r="AW633" s="9">
        <f t="shared" si="1649"/>
        <v>184419</v>
      </c>
      <c r="AX633" s="9">
        <f t="shared" si="1649"/>
        <v>184419</v>
      </c>
      <c r="AY633" s="9">
        <f>AY634+AY635</f>
        <v>0</v>
      </c>
      <c r="AZ633" s="9">
        <f t="shared" ref="AZ633:BD633" si="1650">AZ634+AZ635</f>
        <v>0</v>
      </c>
      <c r="BA633" s="9">
        <f t="shared" si="1650"/>
        <v>0</v>
      </c>
      <c r="BB633" s="9">
        <f t="shared" si="1650"/>
        <v>0</v>
      </c>
      <c r="BC633" s="9">
        <f t="shared" si="1650"/>
        <v>184419</v>
      </c>
      <c r="BD633" s="9">
        <f t="shared" si="1650"/>
        <v>184419</v>
      </c>
    </row>
    <row r="634" spans="1:56" ht="21" hidden="1" customHeight="1">
      <c r="A634" s="39" t="s">
        <v>14</v>
      </c>
      <c r="B634" s="43" t="s">
        <v>202</v>
      </c>
      <c r="C634" s="27" t="s">
        <v>7</v>
      </c>
      <c r="D634" s="27" t="s">
        <v>22</v>
      </c>
      <c r="E634" s="27" t="s">
        <v>643</v>
      </c>
      <c r="F634" s="9">
        <v>610</v>
      </c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>
        <v>31359</v>
      </c>
      <c r="S634" s="9">
        <f t="shared" ref="S634:S635" si="1651">M634+O634+P634+Q634+R634</f>
        <v>31359</v>
      </c>
      <c r="T634" s="9">
        <f t="shared" ref="T634:T635" si="1652">N634+R634</f>
        <v>31359</v>
      </c>
      <c r="U634" s="9"/>
      <c r="V634" s="9"/>
      <c r="W634" s="9"/>
      <c r="X634" s="9"/>
      <c r="Y634" s="9">
        <f t="shared" ref="Y634:Y635" si="1653">S634+U634+V634+W634+X634</f>
        <v>31359</v>
      </c>
      <c r="Z634" s="9">
        <f t="shared" ref="Z634:Z635" si="1654">T634+X634</f>
        <v>31359</v>
      </c>
      <c r="AA634" s="9"/>
      <c r="AB634" s="9"/>
      <c r="AC634" s="9"/>
      <c r="AD634" s="9">
        <f>118665+19931</f>
        <v>138596</v>
      </c>
      <c r="AE634" s="9">
        <f t="shared" ref="AE634:AE635" si="1655">Y634+AA634+AB634+AC634+AD634</f>
        <v>169955</v>
      </c>
      <c r="AF634" s="9">
        <f t="shared" ref="AF634:AF635" si="1656">Z634+AD634</f>
        <v>169955</v>
      </c>
      <c r="AG634" s="9"/>
      <c r="AH634" s="9"/>
      <c r="AI634" s="9"/>
      <c r="AJ634" s="9"/>
      <c r="AK634" s="9">
        <f t="shared" ref="AK634:AK635" si="1657">AE634+AG634+AH634+AI634+AJ634</f>
        <v>169955</v>
      </c>
      <c r="AL634" s="9">
        <f t="shared" ref="AL634:AL635" si="1658">AF634+AJ634</f>
        <v>169955</v>
      </c>
      <c r="AM634" s="9"/>
      <c r="AN634" s="9"/>
      <c r="AO634" s="9"/>
      <c r="AP634" s="9"/>
      <c r="AQ634" s="9">
        <f t="shared" ref="AQ634:AQ635" si="1659">AK634+AM634+AN634+AO634+AP634</f>
        <v>169955</v>
      </c>
      <c r="AR634" s="9">
        <f t="shared" ref="AR634:AR635" si="1660">AL634+AP634</f>
        <v>169955</v>
      </c>
      <c r="AS634" s="9"/>
      <c r="AT634" s="9"/>
      <c r="AU634" s="9"/>
      <c r="AV634" s="9"/>
      <c r="AW634" s="9">
        <f t="shared" ref="AW634:AW635" si="1661">AQ634+AS634+AT634+AU634+AV634</f>
        <v>169955</v>
      </c>
      <c r="AX634" s="9">
        <f t="shared" ref="AX634:AX635" si="1662">AR634+AV634</f>
        <v>169955</v>
      </c>
      <c r="AY634" s="9"/>
      <c r="AZ634" s="9"/>
      <c r="BA634" s="9"/>
      <c r="BB634" s="9">
        <v>-21304</v>
      </c>
      <c r="BC634" s="9">
        <f t="shared" ref="BC634:BC635" si="1663">AW634+AY634+AZ634+BA634+BB634</f>
        <v>148651</v>
      </c>
      <c r="BD634" s="9">
        <f t="shared" ref="BD634:BD635" si="1664">AX634+BB634</f>
        <v>148651</v>
      </c>
    </row>
    <row r="635" spans="1:56" ht="20.25" hidden="1" customHeight="1">
      <c r="A635" s="39" t="s">
        <v>24</v>
      </c>
      <c r="B635" s="43" t="s">
        <v>202</v>
      </c>
      <c r="C635" s="27" t="s">
        <v>7</v>
      </c>
      <c r="D635" s="27" t="s">
        <v>22</v>
      </c>
      <c r="E635" s="27" t="s">
        <v>643</v>
      </c>
      <c r="F635" s="9">
        <v>620</v>
      </c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>
        <v>3500</v>
      </c>
      <c r="S635" s="9">
        <f t="shared" si="1651"/>
        <v>3500</v>
      </c>
      <c r="T635" s="9">
        <f t="shared" si="1652"/>
        <v>3500</v>
      </c>
      <c r="U635" s="9"/>
      <c r="V635" s="9"/>
      <c r="W635" s="9"/>
      <c r="X635" s="9"/>
      <c r="Y635" s="9">
        <f t="shared" si="1653"/>
        <v>3500</v>
      </c>
      <c r="Z635" s="9">
        <f t="shared" si="1654"/>
        <v>3500</v>
      </c>
      <c r="AA635" s="9"/>
      <c r="AB635" s="9"/>
      <c r="AC635" s="9"/>
      <c r="AD635" s="9">
        <v>10964</v>
      </c>
      <c r="AE635" s="9">
        <f t="shared" si="1655"/>
        <v>14464</v>
      </c>
      <c r="AF635" s="9">
        <f t="shared" si="1656"/>
        <v>14464</v>
      </c>
      <c r="AG635" s="9"/>
      <c r="AH635" s="9"/>
      <c r="AI635" s="9"/>
      <c r="AJ635" s="9"/>
      <c r="AK635" s="9">
        <f t="shared" si="1657"/>
        <v>14464</v>
      </c>
      <c r="AL635" s="9">
        <f t="shared" si="1658"/>
        <v>14464</v>
      </c>
      <c r="AM635" s="9"/>
      <c r="AN635" s="9"/>
      <c r="AO635" s="9"/>
      <c r="AP635" s="9"/>
      <c r="AQ635" s="9">
        <f t="shared" si="1659"/>
        <v>14464</v>
      </c>
      <c r="AR635" s="9">
        <f t="shared" si="1660"/>
        <v>14464</v>
      </c>
      <c r="AS635" s="9"/>
      <c r="AT635" s="9"/>
      <c r="AU635" s="9"/>
      <c r="AV635" s="9"/>
      <c r="AW635" s="9">
        <f t="shared" si="1661"/>
        <v>14464</v>
      </c>
      <c r="AX635" s="9">
        <f t="shared" si="1662"/>
        <v>14464</v>
      </c>
      <c r="AY635" s="9"/>
      <c r="AZ635" s="9"/>
      <c r="BA635" s="9"/>
      <c r="BB635" s="9">
        <v>21304</v>
      </c>
      <c r="BC635" s="9">
        <f t="shared" si="1663"/>
        <v>35768</v>
      </c>
      <c r="BD635" s="9">
        <f t="shared" si="1664"/>
        <v>35768</v>
      </c>
    </row>
    <row r="636" spans="1:56" ht="34.5" hidden="1" customHeight="1">
      <c r="A636" s="39" t="s">
        <v>401</v>
      </c>
      <c r="B636" s="27">
        <v>913</v>
      </c>
      <c r="C636" s="27" t="s">
        <v>7</v>
      </c>
      <c r="D636" s="27" t="s">
        <v>22</v>
      </c>
      <c r="E636" s="31" t="s">
        <v>654</v>
      </c>
      <c r="F636" s="32"/>
      <c r="G636" s="11"/>
      <c r="H636" s="9"/>
      <c r="I636" s="11"/>
      <c r="J636" s="9"/>
      <c r="K636" s="11"/>
      <c r="L636" s="9"/>
      <c r="M636" s="9"/>
      <c r="N636" s="9"/>
      <c r="O636" s="11"/>
      <c r="P636" s="9"/>
      <c r="Q636" s="11"/>
      <c r="R636" s="9"/>
      <c r="S636" s="9"/>
      <c r="T636" s="9"/>
      <c r="U636" s="11"/>
      <c r="V636" s="9"/>
      <c r="W636" s="11"/>
      <c r="X636" s="9"/>
      <c r="Y636" s="9"/>
      <c r="Z636" s="9"/>
      <c r="AA636" s="11"/>
      <c r="AB636" s="9"/>
      <c r="AC636" s="11"/>
      <c r="AD636" s="9"/>
      <c r="AE636" s="9"/>
      <c r="AF636" s="9"/>
      <c r="AG636" s="11"/>
      <c r="AH636" s="9"/>
      <c r="AI636" s="11"/>
      <c r="AJ636" s="9"/>
      <c r="AK636" s="9">
        <f>AK637</f>
        <v>0</v>
      </c>
      <c r="AL636" s="9">
        <f t="shared" ref="AL636:BA638" si="1665">AL637</f>
        <v>0</v>
      </c>
      <c r="AM636" s="9">
        <f t="shared" si="1665"/>
        <v>0</v>
      </c>
      <c r="AN636" s="9">
        <f t="shared" si="1665"/>
        <v>0</v>
      </c>
      <c r="AO636" s="9">
        <f t="shared" si="1665"/>
        <v>0</v>
      </c>
      <c r="AP636" s="9">
        <f t="shared" si="1665"/>
        <v>87297</v>
      </c>
      <c r="AQ636" s="9">
        <f t="shared" si="1665"/>
        <v>87297</v>
      </c>
      <c r="AR636" s="9">
        <f t="shared" si="1665"/>
        <v>87297</v>
      </c>
      <c r="AS636" s="9">
        <f t="shared" si="1665"/>
        <v>0</v>
      </c>
      <c r="AT636" s="9">
        <f t="shared" si="1665"/>
        <v>0</v>
      </c>
      <c r="AU636" s="9">
        <f t="shared" si="1665"/>
        <v>0</v>
      </c>
      <c r="AV636" s="9">
        <f t="shared" si="1665"/>
        <v>0</v>
      </c>
      <c r="AW636" s="9">
        <f t="shared" si="1665"/>
        <v>87297</v>
      </c>
      <c r="AX636" s="9">
        <f t="shared" si="1665"/>
        <v>87297</v>
      </c>
      <c r="AY636" s="9">
        <f t="shared" si="1665"/>
        <v>0</v>
      </c>
      <c r="AZ636" s="9">
        <f t="shared" si="1665"/>
        <v>0</v>
      </c>
      <c r="BA636" s="9">
        <f t="shared" si="1665"/>
        <v>0</v>
      </c>
      <c r="BB636" s="9">
        <f t="shared" ref="AY636:BD638" si="1666">BB637</f>
        <v>12929</v>
      </c>
      <c r="BC636" s="9">
        <f t="shared" si="1666"/>
        <v>100226</v>
      </c>
      <c r="BD636" s="9">
        <f t="shared" si="1666"/>
        <v>100226</v>
      </c>
    </row>
    <row r="637" spans="1:56" ht="30.75" hidden="1" customHeight="1">
      <c r="A637" s="39" t="s">
        <v>402</v>
      </c>
      <c r="B637" s="27">
        <v>913</v>
      </c>
      <c r="C637" s="27" t="s">
        <v>7</v>
      </c>
      <c r="D637" s="27" t="s">
        <v>22</v>
      </c>
      <c r="E637" s="31" t="s">
        <v>655</v>
      </c>
      <c r="F637" s="32"/>
      <c r="G637" s="11"/>
      <c r="H637" s="9"/>
      <c r="I637" s="11"/>
      <c r="J637" s="9"/>
      <c r="K637" s="11"/>
      <c r="L637" s="9"/>
      <c r="M637" s="9"/>
      <c r="N637" s="9"/>
      <c r="O637" s="11"/>
      <c r="P637" s="9"/>
      <c r="Q637" s="11"/>
      <c r="R637" s="9"/>
      <c r="S637" s="9"/>
      <c r="T637" s="9"/>
      <c r="U637" s="11"/>
      <c r="V637" s="9"/>
      <c r="W637" s="11"/>
      <c r="X637" s="9"/>
      <c r="Y637" s="9"/>
      <c r="Z637" s="9"/>
      <c r="AA637" s="11"/>
      <c r="AB637" s="9"/>
      <c r="AC637" s="11"/>
      <c r="AD637" s="9"/>
      <c r="AE637" s="9"/>
      <c r="AF637" s="9"/>
      <c r="AG637" s="11"/>
      <c r="AH637" s="9"/>
      <c r="AI637" s="11"/>
      <c r="AJ637" s="9"/>
      <c r="AK637" s="9">
        <f>AK638</f>
        <v>0</v>
      </c>
      <c r="AL637" s="9">
        <f t="shared" si="1665"/>
        <v>0</v>
      </c>
      <c r="AM637" s="9">
        <f t="shared" si="1665"/>
        <v>0</v>
      </c>
      <c r="AN637" s="9">
        <f t="shared" si="1665"/>
        <v>0</v>
      </c>
      <c r="AO637" s="9">
        <f t="shared" si="1665"/>
        <v>0</v>
      </c>
      <c r="AP637" s="9">
        <f t="shared" si="1665"/>
        <v>87297</v>
      </c>
      <c r="AQ637" s="9">
        <f t="shared" si="1665"/>
        <v>87297</v>
      </c>
      <c r="AR637" s="9">
        <f t="shared" si="1665"/>
        <v>87297</v>
      </c>
      <c r="AS637" s="9">
        <f t="shared" si="1665"/>
        <v>0</v>
      </c>
      <c r="AT637" s="9">
        <f t="shared" si="1665"/>
        <v>0</v>
      </c>
      <c r="AU637" s="9">
        <f t="shared" si="1665"/>
        <v>0</v>
      </c>
      <c r="AV637" s="9">
        <f t="shared" si="1665"/>
        <v>0</v>
      </c>
      <c r="AW637" s="9">
        <f t="shared" si="1665"/>
        <v>87297</v>
      </c>
      <c r="AX637" s="9">
        <f t="shared" si="1665"/>
        <v>87297</v>
      </c>
      <c r="AY637" s="9">
        <f t="shared" si="1666"/>
        <v>0</v>
      </c>
      <c r="AZ637" s="9">
        <f t="shared" si="1666"/>
        <v>0</v>
      </c>
      <c r="BA637" s="9">
        <f t="shared" si="1666"/>
        <v>0</v>
      </c>
      <c r="BB637" s="9">
        <f t="shared" si="1666"/>
        <v>12929</v>
      </c>
      <c r="BC637" s="9">
        <f t="shared" si="1666"/>
        <v>100226</v>
      </c>
      <c r="BD637" s="9">
        <f t="shared" si="1666"/>
        <v>100226</v>
      </c>
    </row>
    <row r="638" spans="1:56" ht="33" hidden="1" customHeight="1">
      <c r="A638" s="26" t="s">
        <v>12</v>
      </c>
      <c r="B638" s="27">
        <v>913</v>
      </c>
      <c r="C638" s="27" t="s">
        <v>7</v>
      </c>
      <c r="D638" s="27" t="s">
        <v>22</v>
      </c>
      <c r="E638" s="31" t="s">
        <v>655</v>
      </c>
      <c r="F638" s="32">
        <v>600</v>
      </c>
      <c r="G638" s="11"/>
      <c r="H638" s="9"/>
      <c r="I638" s="11"/>
      <c r="J638" s="9"/>
      <c r="K638" s="11"/>
      <c r="L638" s="9"/>
      <c r="M638" s="9"/>
      <c r="N638" s="9"/>
      <c r="O638" s="11"/>
      <c r="P638" s="9"/>
      <c r="Q638" s="11"/>
      <c r="R638" s="9"/>
      <c r="S638" s="9"/>
      <c r="T638" s="9"/>
      <c r="U638" s="11"/>
      <c r="V638" s="9"/>
      <c r="W638" s="11"/>
      <c r="X638" s="9"/>
      <c r="Y638" s="9"/>
      <c r="Z638" s="9"/>
      <c r="AA638" s="11"/>
      <c r="AB638" s="9"/>
      <c r="AC638" s="11"/>
      <c r="AD638" s="9"/>
      <c r="AE638" s="9"/>
      <c r="AF638" s="9"/>
      <c r="AG638" s="11"/>
      <c r="AH638" s="9"/>
      <c r="AI638" s="11"/>
      <c r="AJ638" s="9"/>
      <c r="AK638" s="9">
        <f>AK639</f>
        <v>0</v>
      </c>
      <c r="AL638" s="9">
        <f t="shared" si="1665"/>
        <v>0</v>
      </c>
      <c r="AM638" s="9">
        <f t="shared" si="1665"/>
        <v>0</v>
      </c>
      <c r="AN638" s="9">
        <f t="shared" si="1665"/>
        <v>0</v>
      </c>
      <c r="AO638" s="9">
        <f t="shared" si="1665"/>
        <v>0</v>
      </c>
      <c r="AP638" s="9">
        <f t="shared" si="1665"/>
        <v>87297</v>
      </c>
      <c r="AQ638" s="9">
        <f t="shared" si="1665"/>
        <v>87297</v>
      </c>
      <c r="AR638" s="9">
        <f t="shared" si="1665"/>
        <v>87297</v>
      </c>
      <c r="AS638" s="9">
        <f t="shared" si="1665"/>
        <v>0</v>
      </c>
      <c r="AT638" s="9">
        <f t="shared" si="1665"/>
        <v>0</v>
      </c>
      <c r="AU638" s="9">
        <f t="shared" si="1665"/>
        <v>0</v>
      </c>
      <c r="AV638" s="9">
        <f t="shared" si="1665"/>
        <v>0</v>
      </c>
      <c r="AW638" s="9">
        <f t="shared" si="1665"/>
        <v>87297</v>
      </c>
      <c r="AX638" s="9">
        <f t="shared" si="1665"/>
        <v>87297</v>
      </c>
      <c r="AY638" s="9">
        <f t="shared" si="1666"/>
        <v>0</v>
      </c>
      <c r="AZ638" s="9">
        <f t="shared" si="1666"/>
        <v>0</v>
      </c>
      <c r="BA638" s="9">
        <f t="shared" si="1666"/>
        <v>0</v>
      </c>
      <c r="BB638" s="9">
        <f t="shared" si="1666"/>
        <v>12929</v>
      </c>
      <c r="BC638" s="9">
        <f t="shared" si="1666"/>
        <v>100226</v>
      </c>
      <c r="BD638" s="9">
        <f t="shared" si="1666"/>
        <v>100226</v>
      </c>
    </row>
    <row r="639" spans="1:56" ht="33.75" hidden="1" customHeight="1">
      <c r="A639" s="26" t="s">
        <v>242</v>
      </c>
      <c r="B639" s="27">
        <v>913</v>
      </c>
      <c r="C639" s="27" t="s">
        <v>7</v>
      </c>
      <c r="D639" s="27" t="s">
        <v>22</v>
      </c>
      <c r="E639" s="31" t="s">
        <v>655</v>
      </c>
      <c r="F639" s="9">
        <v>630</v>
      </c>
      <c r="G639" s="11"/>
      <c r="H639" s="9"/>
      <c r="I639" s="11"/>
      <c r="J639" s="9"/>
      <c r="K639" s="11"/>
      <c r="L639" s="9"/>
      <c r="M639" s="9"/>
      <c r="N639" s="9"/>
      <c r="O639" s="11"/>
      <c r="P639" s="9"/>
      <c r="Q639" s="11"/>
      <c r="R639" s="9"/>
      <c r="S639" s="9"/>
      <c r="T639" s="9"/>
      <c r="U639" s="11"/>
      <c r="V639" s="9"/>
      <c r="W639" s="11"/>
      <c r="X639" s="9"/>
      <c r="Y639" s="9"/>
      <c r="Z639" s="9"/>
      <c r="AA639" s="11"/>
      <c r="AB639" s="9"/>
      <c r="AC639" s="11"/>
      <c r="AD639" s="9"/>
      <c r="AE639" s="9"/>
      <c r="AF639" s="9"/>
      <c r="AG639" s="11"/>
      <c r="AH639" s="9"/>
      <c r="AI639" s="11"/>
      <c r="AJ639" s="9"/>
      <c r="AK639" s="9"/>
      <c r="AL639" s="9"/>
      <c r="AM639" s="11"/>
      <c r="AN639" s="9"/>
      <c r="AO639" s="11"/>
      <c r="AP639" s="9">
        <v>87297</v>
      </c>
      <c r="AQ639" s="9">
        <f>AK639+AM639+AN639+AO639+AP639</f>
        <v>87297</v>
      </c>
      <c r="AR639" s="9">
        <f>AL639+AP639</f>
        <v>87297</v>
      </c>
      <c r="AS639" s="11"/>
      <c r="AT639" s="9"/>
      <c r="AU639" s="11"/>
      <c r="AV639" s="9"/>
      <c r="AW639" s="9">
        <f>AQ639+AS639+AT639+AU639+AV639</f>
        <v>87297</v>
      </c>
      <c r="AX639" s="9">
        <f>AR639+AV639</f>
        <v>87297</v>
      </c>
      <c r="AY639" s="11"/>
      <c r="AZ639" s="9"/>
      <c r="BA639" s="11"/>
      <c r="BB639" s="9">
        <v>12929</v>
      </c>
      <c r="BC639" s="9">
        <f>AW639+AY639+AZ639+BA639+BB639</f>
        <v>100226</v>
      </c>
      <c r="BD639" s="9">
        <f>AX639+BB639</f>
        <v>100226</v>
      </c>
    </row>
    <row r="640" spans="1:56" ht="33" hidden="1" customHeight="1">
      <c r="A640" s="26" t="s">
        <v>327</v>
      </c>
      <c r="B640" s="27">
        <v>913</v>
      </c>
      <c r="C640" s="27" t="s">
        <v>7</v>
      </c>
      <c r="D640" s="27" t="s">
        <v>22</v>
      </c>
      <c r="E640" s="49" t="s">
        <v>397</v>
      </c>
      <c r="F640" s="27"/>
      <c r="G640" s="11">
        <f t="shared" ref="G640:U643" si="1667">G641</f>
        <v>3438</v>
      </c>
      <c r="H640" s="9"/>
      <c r="I640" s="11">
        <f t="shared" si="1667"/>
        <v>0</v>
      </c>
      <c r="J640" s="9"/>
      <c r="K640" s="11">
        <f t="shared" si="1667"/>
        <v>0</v>
      </c>
      <c r="L640" s="9"/>
      <c r="M640" s="11">
        <f t="shared" si="1667"/>
        <v>3438</v>
      </c>
      <c r="N640" s="9"/>
      <c r="O640" s="11">
        <f t="shared" si="1667"/>
        <v>0</v>
      </c>
      <c r="P640" s="9"/>
      <c r="Q640" s="11">
        <f t="shared" si="1667"/>
        <v>0</v>
      </c>
      <c r="R640" s="9"/>
      <c r="S640" s="11">
        <f t="shared" si="1667"/>
        <v>3438</v>
      </c>
      <c r="T640" s="9"/>
      <c r="U640" s="11">
        <f t="shared" si="1667"/>
        <v>0</v>
      </c>
      <c r="V640" s="9"/>
      <c r="W640" s="11">
        <f t="shared" ref="U640:Y643" si="1668">W641</f>
        <v>0</v>
      </c>
      <c r="X640" s="9"/>
      <c r="Y640" s="11">
        <f t="shared" si="1668"/>
        <v>3438</v>
      </c>
      <c r="Z640" s="9"/>
      <c r="AA640" s="11">
        <f t="shared" ref="AA640" si="1669">AA641</f>
        <v>0</v>
      </c>
      <c r="AB640" s="9"/>
      <c r="AC640" s="11">
        <f t="shared" ref="AA640:AE643" si="1670">AC641</f>
        <v>0</v>
      </c>
      <c r="AD640" s="9"/>
      <c r="AE640" s="11">
        <f t="shared" si="1670"/>
        <v>3438</v>
      </c>
      <c r="AF640" s="9"/>
      <c r="AG640" s="11">
        <f t="shared" ref="AG640" si="1671">AG641</f>
        <v>0</v>
      </c>
      <c r="AH640" s="9"/>
      <c r="AI640" s="11">
        <f t="shared" ref="AG640:AK643" si="1672">AI641</f>
        <v>0</v>
      </c>
      <c r="AJ640" s="9"/>
      <c r="AK640" s="11">
        <f t="shared" si="1672"/>
        <v>3438</v>
      </c>
      <c r="AL640" s="9"/>
      <c r="AM640" s="11">
        <f t="shared" ref="AM640" si="1673">AM641</f>
        <v>0</v>
      </c>
      <c r="AN640" s="9"/>
      <c r="AO640" s="11">
        <f t="shared" ref="AM640:AQ643" si="1674">AO641</f>
        <v>0</v>
      </c>
      <c r="AP640" s="9"/>
      <c r="AQ640" s="11">
        <f t="shared" si="1674"/>
        <v>3438</v>
      </c>
      <c r="AR640" s="9"/>
      <c r="AS640" s="11">
        <f t="shared" ref="AS640" si="1675">AS641</f>
        <v>0</v>
      </c>
      <c r="AT640" s="9"/>
      <c r="AU640" s="11">
        <f t="shared" ref="AS640:AW643" si="1676">AU641</f>
        <v>0</v>
      </c>
      <c r="AV640" s="9"/>
      <c r="AW640" s="11">
        <f t="shared" si="1676"/>
        <v>3438</v>
      </c>
      <c r="AX640" s="9"/>
      <c r="AY640" s="11">
        <f t="shared" ref="AY640" si="1677">AY641</f>
        <v>0</v>
      </c>
      <c r="AZ640" s="9"/>
      <c r="BA640" s="11">
        <f t="shared" ref="AY640:BC643" si="1678">BA641</f>
        <v>0</v>
      </c>
      <c r="BB640" s="9"/>
      <c r="BC640" s="11">
        <f t="shared" si="1678"/>
        <v>3438</v>
      </c>
      <c r="BD640" s="9"/>
    </row>
    <row r="641" spans="1:56" ht="20.25" hidden="1" customHeight="1">
      <c r="A641" s="26" t="s">
        <v>15</v>
      </c>
      <c r="B641" s="27">
        <v>913</v>
      </c>
      <c r="C641" s="27" t="s">
        <v>7</v>
      </c>
      <c r="D641" s="27" t="s">
        <v>22</v>
      </c>
      <c r="E641" s="27" t="s">
        <v>398</v>
      </c>
      <c r="F641" s="27"/>
      <c r="G641" s="11">
        <f t="shared" si="1667"/>
        <v>3438</v>
      </c>
      <c r="H641" s="9"/>
      <c r="I641" s="11">
        <f t="shared" si="1667"/>
        <v>0</v>
      </c>
      <c r="J641" s="9"/>
      <c r="K641" s="11">
        <f t="shared" si="1667"/>
        <v>0</v>
      </c>
      <c r="L641" s="9"/>
      <c r="M641" s="11">
        <f t="shared" si="1667"/>
        <v>3438</v>
      </c>
      <c r="N641" s="9"/>
      <c r="O641" s="11">
        <f t="shared" si="1667"/>
        <v>0</v>
      </c>
      <c r="P641" s="9"/>
      <c r="Q641" s="11">
        <f t="shared" si="1667"/>
        <v>0</v>
      </c>
      <c r="R641" s="9"/>
      <c r="S641" s="11">
        <f t="shared" si="1667"/>
        <v>3438</v>
      </c>
      <c r="T641" s="9"/>
      <c r="U641" s="11">
        <f t="shared" si="1668"/>
        <v>0</v>
      </c>
      <c r="V641" s="9"/>
      <c r="W641" s="11">
        <f t="shared" si="1668"/>
        <v>0</v>
      </c>
      <c r="X641" s="9"/>
      <c r="Y641" s="11">
        <f t="shared" si="1668"/>
        <v>3438</v>
      </c>
      <c r="Z641" s="9"/>
      <c r="AA641" s="11">
        <f t="shared" si="1670"/>
        <v>0</v>
      </c>
      <c r="AB641" s="9"/>
      <c r="AC641" s="11">
        <f t="shared" si="1670"/>
        <v>0</v>
      </c>
      <c r="AD641" s="9"/>
      <c r="AE641" s="11">
        <f t="shared" si="1670"/>
        <v>3438</v>
      </c>
      <c r="AF641" s="9"/>
      <c r="AG641" s="11">
        <f t="shared" si="1672"/>
        <v>0</v>
      </c>
      <c r="AH641" s="9"/>
      <c r="AI641" s="11">
        <f t="shared" si="1672"/>
        <v>0</v>
      </c>
      <c r="AJ641" s="9"/>
      <c r="AK641" s="11">
        <f t="shared" si="1672"/>
        <v>3438</v>
      </c>
      <c r="AL641" s="9"/>
      <c r="AM641" s="11">
        <f t="shared" si="1674"/>
        <v>0</v>
      </c>
      <c r="AN641" s="9"/>
      <c r="AO641" s="11">
        <f t="shared" si="1674"/>
        <v>0</v>
      </c>
      <c r="AP641" s="9"/>
      <c r="AQ641" s="11">
        <f t="shared" si="1674"/>
        <v>3438</v>
      </c>
      <c r="AR641" s="9"/>
      <c r="AS641" s="11">
        <f t="shared" si="1676"/>
        <v>0</v>
      </c>
      <c r="AT641" s="9"/>
      <c r="AU641" s="11">
        <f t="shared" si="1676"/>
        <v>0</v>
      </c>
      <c r="AV641" s="9"/>
      <c r="AW641" s="11">
        <f t="shared" si="1676"/>
        <v>3438</v>
      </c>
      <c r="AX641" s="9"/>
      <c r="AY641" s="11">
        <f t="shared" si="1678"/>
        <v>0</v>
      </c>
      <c r="AZ641" s="9"/>
      <c r="BA641" s="11">
        <f t="shared" si="1678"/>
        <v>0</v>
      </c>
      <c r="BB641" s="9"/>
      <c r="BC641" s="11">
        <f t="shared" si="1678"/>
        <v>3438</v>
      </c>
      <c r="BD641" s="9"/>
    </row>
    <row r="642" spans="1:56" ht="20.25" hidden="1" customHeight="1">
      <c r="A642" s="57" t="s">
        <v>200</v>
      </c>
      <c r="B642" s="27">
        <v>913</v>
      </c>
      <c r="C642" s="27" t="s">
        <v>7</v>
      </c>
      <c r="D642" s="27" t="s">
        <v>22</v>
      </c>
      <c r="E642" s="27" t="s">
        <v>548</v>
      </c>
      <c r="F642" s="27"/>
      <c r="G642" s="11">
        <f t="shared" si="1667"/>
        <v>3438</v>
      </c>
      <c r="H642" s="9"/>
      <c r="I642" s="11">
        <f t="shared" si="1667"/>
        <v>0</v>
      </c>
      <c r="J642" s="9"/>
      <c r="K642" s="11">
        <f t="shared" si="1667"/>
        <v>0</v>
      </c>
      <c r="L642" s="9"/>
      <c r="M642" s="11">
        <f t="shared" si="1667"/>
        <v>3438</v>
      </c>
      <c r="N642" s="9"/>
      <c r="O642" s="11">
        <f t="shared" si="1667"/>
        <v>0</v>
      </c>
      <c r="P642" s="9"/>
      <c r="Q642" s="11">
        <f t="shared" si="1667"/>
        <v>0</v>
      </c>
      <c r="R642" s="9"/>
      <c r="S642" s="11">
        <f t="shared" si="1667"/>
        <v>3438</v>
      </c>
      <c r="T642" s="9"/>
      <c r="U642" s="11">
        <f t="shared" si="1668"/>
        <v>0</v>
      </c>
      <c r="V642" s="9"/>
      <c r="W642" s="11">
        <f t="shared" si="1668"/>
        <v>0</v>
      </c>
      <c r="X642" s="9"/>
      <c r="Y642" s="11">
        <f t="shared" si="1668"/>
        <v>3438</v>
      </c>
      <c r="Z642" s="9"/>
      <c r="AA642" s="11">
        <f t="shared" si="1670"/>
        <v>0</v>
      </c>
      <c r="AB642" s="9"/>
      <c r="AC642" s="11">
        <f t="shared" si="1670"/>
        <v>0</v>
      </c>
      <c r="AD642" s="9"/>
      <c r="AE642" s="11">
        <f t="shared" si="1670"/>
        <v>3438</v>
      </c>
      <c r="AF642" s="9"/>
      <c r="AG642" s="11">
        <f t="shared" si="1672"/>
        <v>0</v>
      </c>
      <c r="AH642" s="9"/>
      <c r="AI642" s="11">
        <f t="shared" si="1672"/>
        <v>0</v>
      </c>
      <c r="AJ642" s="9"/>
      <c r="AK642" s="11">
        <f t="shared" si="1672"/>
        <v>3438</v>
      </c>
      <c r="AL642" s="9"/>
      <c r="AM642" s="11">
        <f t="shared" si="1674"/>
        <v>0</v>
      </c>
      <c r="AN642" s="9"/>
      <c r="AO642" s="11">
        <f t="shared" si="1674"/>
        <v>0</v>
      </c>
      <c r="AP642" s="9"/>
      <c r="AQ642" s="11">
        <f t="shared" si="1674"/>
        <v>3438</v>
      </c>
      <c r="AR642" s="9"/>
      <c r="AS642" s="11">
        <f t="shared" si="1676"/>
        <v>0</v>
      </c>
      <c r="AT642" s="9"/>
      <c r="AU642" s="11">
        <f t="shared" si="1676"/>
        <v>0</v>
      </c>
      <c r="AV642" s="9"/>
      <c r="AW642" s="11">
        <f t="shared" si="1676"/>
        <v>3438</v>
      </c>
      <c r="AX642" s="9"/>
      <c r="AY642" s="11">
        <f t="shared" si="1678"/>
        <v>0</v>
      </c>
      <c r="AZ642" s="9"/>
      <c r="BA642" s="11">
        <f t="shared" si="1678"/>
        <v>0</v>
      </c>
      <c r="BB642" s="9"/>
      <c r="BC642" s="11">
        <f t="shared" si="1678"/>
        <v>3438</v>
      </c>
      <c r="BD642" s="9"/>
    </row>
    <row r="643" spans="1:56" ht="33" hidden="1" customHeight="1">
      <c r="A643" s="57" t="s">
        <v>12</v>
      </c>
      <c r="B643" s="27">
        <v>913</v>
      </c>
      <c r="C643" s="27" t="s">
        <v>7</v>
      </c>
      <c r="D643" s="27" t="s">
        <v>22</v>
      </c>
      <c r="E643" s="27" t="s">
        <v>548</v>
      </c>
      <c r="F643" s="27" t="s">
        <v>13</v>
      </c>
      <c r="G643" s="11">
        <f t="shared" si="1667"/>
        <v>3438</v>
      </c>
      <c r="H643" s="9"/>
      <c r="I643" s="11">
        <f t="shared" si="1667"/>
        <v>0</v>
      </c>
      <c r="J643" s="9"/>
      <c r="K643" s="11">
        <f t="shared" si="1667"/>
        <v>0</v>
      </c>
      <c r="L643" s="9"/>
      <c r="M643" s="11">
        <f t="shared" si="1667"/>
        <v>3438</v>
      </c>
      <c r="N643" s="9"/>
      <c r="O643" s="11">
        <f t="shared" si="1667"/>
        <v>0</v>
      </c>
      <c r="P643" s="9"/>
      <c r="Q643" s="11">
        <f t="shared" si="1667"/>
        <v>0</v>
      </c>
      <c r="R643" s="9"/>
      <c r="S643" s="11">
        <f t="shared" si="1667"/>
        <v>3438</v>
      </c>
      <c r="T643" s="9"/>
      <c r="U643" s="11">
        <f t="shared" si="1668"/>
        <v>0</v>
      </c>
      <c r="V643" s="9"/>
      <c r="W643" s="11">
        <f t="shared" si="1668"/>
        <v>0</v>
      </c>
      <c r="X643" s="9"/>
      <c r="Y643" s="11">
        <f t="shared" si="1668"/>
        <v>3438</v>
      </c>
      <c r="Z643" s="9"/>
      <c r="AA643" s="11">
        <f t="shared" si="1670"/>
        <v>0</v>
      </c>
      <c r="AB643" s="9"/>
      <c r="AC643" s="11">
        <f t="shared" si="1670"/>
        <v>0</v>
      </c>
      <c r="AD643" s="9"/>
      <c r="AE643" s="11">
        <f t="shared" si="1670"/>
        <v>3438</v>
      </c>
      <c r="AF643" s="9"/>
      <c r="AG643" s="11">
        <f t="shared" si="1672"/>
        <v>0</v>
      </c>
      <c r="AH643" s="9"/>
      <c r="AI643" s="11">
        <f t="shared" si="1672"/>
        <v>0</v>
      </c>
      <c r="AJ643" s="9"/>
      <c r="AK643" s="11">
        <f t="shared" si="1672"/>
        <v>3438</v>
      </c>
      <c r="AL643" s="9"/>
      <c r="AM643" s="11">
        <f t="shared" si="1674"/>
        <v>0</v>
      </c>
      <c r="AN643" s="9"/>
      <c r="AO643" s="11">
        <f t="shared" si="1674"/>
        <v>0</v>
      </c>
      <c r="AP643" s="9"/>
      <c r="AQ643" s="11">
        <f t="shared" si="1674"/>
        <v>3438</v>
      </c>
      <c r="AR643" s="9"/>
      <c r="AS643" s="11">
        <f t="shared" si="1676"/>
        <v>0</v>
      </c>
      <c r="AT643" s="9"/>
      <c r="AU643" s="11">
        <f t="shared" si="1676"/>
        <v>0</v>
      </c>
      <c r="AV643" s="9"/>
      <c r="AW643" s="11">
        <f t="shared" si="1676"/>
        <v>3438</v>
      </c>
      <c r="AX643" s="9"/>
      <c r="AY643" s="11">
        <f t="shared" si="1678"/>
        <v>0</v>
      </c>
      <c r="AZ643" s="9"/>
      <c r="BA643" s="11">
        <f t="shared" si="1678"/>
        <v>0</v>
      </c>
      <c r="BB643" s="9"/>
      <c r="BC643" s="11">
        <f t="shared" si="1678"/>
        <v>3438</v>
      </c>
      <c r="BD643" s="9"/>
    </row>
    <row r="644" spans="1:56" ht="17.25" hidden="1" customHeight="1">
      <c r="A644" s="57" t="s">
        <v>14</v>
      </c>
      <c r="B644" s="27">
        <v>913</v>
      </c>
      <c r="C644" s="27" t="s">
        <v>7</v>
      </c>
      <c r="D644" s="27" t="s">
        <v>22</v>
      </c>
      <c r="E644" s="27" t="s">
        <v>548</v>
      </c>
      <c r="F644" s="27" t="s">
        <v>35</v>
      </c>
      <c r="G644" s="11">
        <v>3438</v>
      </c>
      <c r="H644" s="9"/>
      <c r="I644" s="11"/>
      <c r="J644" s="9"/>
      <c r="K644" s="11"/>
      <c r="L644" s="9"/>
      <c r="M644" s="9">
        <f t="shared" ref="M644" si="1679">G644+I644+J644+K644+L644</f>
        <v>3438</v>
      </c>
      <c r="N644" s="9">
        <f t="shared" ref="N644" si="1680">H644+L644</f>
        <v>0</v>
      </c>
      <c r="O644" s="11"/>
      <c r="P644" s="9"/>
      <c r="Q644" s="11"/>
      <c r="R644" s="9"/>
      <c r="S644" s="9">
        <f t="shared" ref="S644" si="1681">M644+O644+P644+Q644+R644</f>
        <v>3438</v>
      </c>
      <c r="T644" s="9">
        <f t="shared" ref="T644" si="1682">N644+R644</f>
        <v>0</v>
      </c>
      <c r="U644" s="11"/>
      <c r="V644" s="9"/>
      <c r="W644" s="11"/>
      <c r="X644" s="9"/>
      <c r="Y644" s="9">
        <f t="shared" ref="Y644" si="1683">S644+U644+V644+W644+X644</f>
        <v>3438</v>
      </c>
      <c r="Z644" s="9">
        <f t="shared" ref="Z644" si="1684">T644+X644</f>
        <v>0</v>
      </c>
      <c r="AA644" s="11"/>
      <c r="AB644" s="9"/>
      <c r="AC644" s="11"/>
      <c r="AD644" s="9"/>
      <c r="AE644" s="9">
        <f t="shared" ref="AE644" si="1685">Y644+AA644+AB644+AC644+AD644</f>
        <v>3438</v>
      </c>
      <c r="AF644" s="9">
        <f t="shared" ref="AF644" si="1686">Z644+AD644</f>
        <v>0</v>
      </c>
      <c r="AG644" s="11"/>
      <c r="AH644" s="9"/>
      <c r="AI644" s="11"/>
      <c r="AJ644" s="9"/>
      <c r="AK644" s="9">
        <f t="shared" ref="AK644" si="1687">AE644+AG644+AH644+AI644+AJ644</f>
        <v>3438</v>
      </c>
      <c r="AL644" s="9">
        <f t="shared" ref="AL644" si="1688">AF644+AJ644</f>
        <v>0</v>
      </c>
      <c r="AM644" s="11"/>
      <c r="AN644" s="9"/>
      <c r="AO644" s="11"/>
      <c r="AP644" s="9"/>
      <c r="AQ644" s="9">
        <f t="shared" ref="AQ644" si="1689">AK644+AM644+AN644+AO644+AP644</f>
        <v>3438</v>
      </c>
      <c r="AR644" s="9">
        <f t="shared" ref="AR644" si="1690">AL644+AP644</f>
        <v>0</v>
      </c>
      <c r="AS644" s="11"/>
      <c r="AT644" s="9"/>
      <c r="AU644" s="11"/>
      <c r="AV644" s="9"/>
      <c r="AW644" s="9">
        <f t="shared" ref="AW644" si="1691">AQ644+AS644+AT644+AU644+AV644</f>
        <v>3438</v>
      </c>
      <c r="AX644" s="9">
        <f t="shared" ref="AX644" si="1692">AR644+AV644</f>
        <v>0</v>
      </c>
      <c r="AY644" s="11"/>
      <c r="AZ644" s="9"/>
      <c r="BA644" s="11"/>
      <c r="BB644" s="9"/>
      <c r="BC644" s="9">
        <f t="shared" ref="BC644" si="1693">AW644+AY644+AZ644+BA644+BB644</f>
        <v>3438</v>
      </c>
      <c r="BD644" s="9">
        <f t="shared" ref="BD644" si="1694">AX644+BB644</f>
        <v>0</v>
      </c>
    </row>
    <row r="645" spans="1:56" ht="17.25" hidden="1" customHeight="1">
      <c r="A645" s="57"/>
      <c r="B645" s="27"/>
      <c r="C645" s="27"/>
      <c r="D645" s="27"/>
      <c r="E645" s="27"/>
      <c r="F645" s="27"/>
      <c r="G645" s="11"/>
      <c r="H645" s="9"/>
      <c r="I645" s="11"/>
      <c r="J645" s="9"/>
      <c r="K645" s="11"/>
      <c r="L645" s="9"/>
      <c r="M645" s="9"/>
      <c r="N645" s="9"/>
      <c r="O645" s="11"/>
      <c r="P645" s="9"/>
      <c r="Q645" s="11"/>
      <c r="R645" s="9"/>
      <c r="S645" s="9"/>
      <c r="T645" s="9"/>
      <c r="U645" s="11"/>
      <c r="V645" s="9"/>
      <c r="W645" s="11"/>
      <c r="X645" s="9"/>
      <c r="Y645" s="9"/>
      <c r="Z645" s="9"/>
      <c r="AA645" s="11"/>
      <c r="AB645" s="9"/>
      <c r="AC645" s="11"/>
      <c r="AD645" s="9"/>
      <c r="AE645" s="9"/>
      <c r="AF645" s="9"/>
      <c r="AG645" s="11"/>
      <c r="AH645" s="9"/>
      <c r="AI645" s="11"/>
      <c r="AJ645" s="9"/>
      <c r="AK645" s="9"/>
      <c r="AL645" s="9"/>
      <c r="AM645" s="11"/>
      <c r="AN645" s="9"/>
      <c r="AO645" s="11"/>
      <c r="AP645" s="9"/>
      <c r="AQ645" s="9"/>
      <c r="AR645" s="9"/>
      <c r="AS645" s="11"/>
      <c r="AT645" s="9"/>
      <c r="AU645" s="11"/>
      <c r="AV645" s="9"/>
      <c r="AW645" s="9"/>
      <c r="AX645" s="9"/>
      <c r="AY645" s="11"/>
      <c r="AZ645" s="9"/>
      <c r="BA645" s="11"/>
      <c r="BB645" s="9"/>
      <c r="BC645" s="9"/>
      <c r="BD645" s="9"/>
    </row>
    <row r="646" spans="1:56" ht="17.399999999999999" hidden="1">
      <c r="A646" s="24" t="s">
        <v>6</v>
      </c>
      <c r="B646" s="25" t="s">
        <v>202</v>
      </c>
      <c r="C646" s="25" t="s">
        <v>7</v>
      </c>
      <c r="D646" s="25" t="s">
        <v>8</v>
      </c>
      <c r="E646" s="25"/>
      <c r="F646" s="25"/>
      <c r="G646" s="7">
        <f t="shared" ref="G646:H646" si="1695">G647+G674</f>
        <v>656056</v>
      </c>
      <c r="H646" s="7">
        <f t="shared" si="1695"/>
        <v>0</v>
      </c>
      <c r="I646" s="7">
        <f t="shared" ref="I646:N646" si="1696">I647+I674</f>
        <v>0</v>
      </c>
      <c r="J646" s="7">
        <f t="shared" si="1696"/>
        <v>48</v>
      </c>
      <c r="K646" s="7">
        <f t="shared" si="1696"/>
        <v>0</v>
      </c>
      <c r="L646" s="7">
        <f t="shared" si="1696"/>
        <v>0</v>
      </c>
      <c r="M646" s="7">
        <f t="shared" si="1696"/>
        <v>656104</v>
      </c>
      <c r="N646" s="7">
        <f t="shared" si="1696"/>
        <v>0</v>
      </c>
      <c r="O646" s="7">
        <f t="shared" ref="O646:T646" si="1697">O647+O674</f>
        <v>0</v>
      </c>
      <c r="P646" s="7">
        <f t="shared" si="1697"/>
        <v>0</v>
      </c>
      <c r="Q646" s="7">
        <f t="shared" si="1697"/>
        <v>0</v>
      </c>
      <c r="R646" s="7">
        <f t="shared" si="1697"/>
        <v>452423</v>
      </c>
      <c r="S646" s="7">
        <f t="shared" si="1697"/>
        <v>1108527</v>
      </c>
      <c r="T646" s="7">
        <f t="shared" si="1697"/>
        <v>452423</v>
      </c>
      <c r="U646" s="7">
        <f t="shared" ref="U646:Z646" si="1698">U647+U674</f>
        <v>0</v>
      </c>
      <c r="V646" s="7">
        <f t="shared" si="1698"/>
        <v>0</v>
      </c>
      <c r="W646" s="7">
        <f t="shared" si="1698"/>
        <v>0</v>
      </c>
      <c r="X646" s="7">
        <f t="shared" si="1698"/>
        <v>0</v>
      </c>
      <c r="Y646" s="7">
        <f t="shared" si="1698"/>
        <v>1108527</v>
      </c>
      <c r="Z646" s="7">
        <f t="shared" si="1698"/>
        <v>452423</v>
      </c>
      <c r="AA646" s="7">
        <f t="shared" ref="AA646:AF646" si="1699">AA647+AA674</f>
        <v>0</v>
      </c>
      <c r="AB646" s="7">
        <f t="shared" si="1699"/>
        <v>0</v>
      </c>
      <c r="AC646" s="7">
        <f t="shared" si="1699"/>
        <v>0</v>
      </c>
      <c r="AD646" s="7">
        <f t="shared" si="1699"/>
        <v>1814160</v>
      </c>
      <c r="AE646" s="7">
        <f t="shared" si="1699"/>
        <v>2922687</v>
      </c>
      <c r="AF646" s="7">
        <f t="shared" si="1699"/>
        <v>2266583</v>
      </c>
      <c r="AG646" s="7">
        <f t="shared" ref="AG646:AL646" si="1700">AG647+AG674</f>
        <v>0</v>
      </c>
      <c r="AH646" s="7">
        <f t="shared" si="1700"/>
        <v>0</v>
      </c>
      <c r="AI646" s="7">
        <f t="shared" si="1700"/>
        <v>0</v>
      </c>
      <c r="AJ646" s="7">
        <f t="shared" si="1700"/>
        <v>0</v>
      </c>
      <c r="AK646" s="7">
        <f t="shared" si="1700"/>
        <v>2922687</v>
      </c>
      <c r="AL646" s="7">
        <f t="shared" si="1700"/>
        <v>2266583</v>
      </c>
      <c r="AM646" s="7">
        <f t="shared" ref="AM646:AR646" si="1701">AM647+AM674</f>
        <v>-305</v>
      </c>
      <c r="AN646" s="7">
        <f t="shared" si="1701"/>
        <v>660</v>
      </c>
      <c r="AO646" s="7">
        <f t="shared" si="1701"/>
        <v>0</v>
      </c>
      <c r="AP646" s="7">
        <f t="shared" si="1701"/>
        <v>2340</v>
      </c>
      <c r="AQ646" s="7">
        <f t="shared" si="1701"/>
        <v>2925382</v>
      </c>
      <c r="AR646" s="7">
        <f t="shared" si="1701"/>
        <v>2268923</v>
      </c>
      <c r="AS646" s="7">
        <f t="shared" ref="AS646:AX646" si="1702">AS647+AS674</f>
        <v>0</v>
      </c>
      <c r="AT646" s="7">
        <f t="shared" si="1702"/>
        <v>12400</v>
      </c>
      <c r="AU646" s="7">
        <f t="shared" si="1702"/>
        <v>0</v>
      </c>
      <c r="AV646" s="7">
        <f t="shared" si="1702"/>
        <v>16322</v>
      </c>
      <c r="AW646" s="7">
        <f t="shared" si="1702"/>
        <v>2954104</v>
      </c>
      <c r="AX646" s="7">
        <f t="shared" si="1702"/>
        <v>2285245</v>
      </c>
      <c r="AY646" s="7">
        <f t="shared" ref="AY646:BD646" si="1703">AY647+AY674</f>
        <v>0</v>
      </c>
      <c r="AZ646" s="7">
        <f t="shared" si="1703"/>
        <v>6027</v>
      </c>
      <c r="BA646" s="7">
        <f t="shared" si="1703"/>
        <v>-660</v>
      </c>
      <c r="BB646" s="7">
        <f t="shared" si="1703"/>
        <v>0</v>
      </c>
      <c r="BC646" s="7">
        <f t="shared" si="1703"/>
        <v>2959471</v>
      </c>
      <c r="BD646" s="7">
        <f t="shared" si="1703"/>
        <v>2285245</v>
      </c>
    </row>
    <row r="647" spans="1:56" ht="33" hidden="1" customHeight="1">
      <c r="A647" s="29" t="s">
        <v>602</v>
      </c>
      <c r="B647" s="27">
        <v>913</v>
      </c>
      <c r="C647" s="27" t="s">
        <v>7</v>
      </c>
      <c r="D647" s="27" t="s">
        <v>8</v>
      </c>
      <c r="E647" s="27" t="s">
        <v>186</v>
      </c>
      <c r="F647" s="27"/>
      <c r="G647" s="9">
        <f>G648+G652+G656</f>
        <v>654578</v>
      </c>
      <c r="H647" s="9">
        <f>H648+H652+H656</f>
        <v>0</v>
      </c>
      <c r="I647" s="9">
        <f t="shared" ref="I647:N647" si="1704">I648+I652+I656</f>
        <v>0</v>
      </c>
      <c r="J647" s="9">
        <f t="shared" si="1704"/>
        <v>48</v>
      </c>
      <c r="K647" s="9">
        <f t="shared" si="1704"/>
        <v>0</v>
      </c>
      <c r="L647" s="9">
        <f t="shared" si="1704"/>
        <v>0</v>
      </c>
      <c r="M647" s="9">
        <f t="shared" si="1704"/>
        <v>654626</v>
      </c>
      <c r="N647" s="9">
        <f t="shared" si="1704"/>
        <v>0</v>
      </c>
      <c r="O647" s="9">
        <f>O648+O652+O656+O660</f>
        <v>0</v>
      </c>
      <c r="P647" s="9">
        <f t="shared" ref="P647:T647" si="1705">P648+P652+P656+P660</f>
        <v>0</v>
      </c>
      <c r="Q647" s="9">
        <f t="shared" si="1705"/>
        <v>0</v>
      </c>
      <c r="R647" s="9">
        <f t="shared" si="1705"/>
        <v>452423</v>
      </c>
      <c r="S647" s="9">
        <f t="shared" si="1705"/>
        <v>1107049</v>
      </c>
      <c r="T647" s="9">
        <f t="shared" si="1705"/>
        <v>452423</v>
      </c>
      <c r="U647" s="9">
        <f>U648+U652+U656+U660</f>
        <v>0</v>
      </c>
      <c r="V647" s="9">
        <f t="shared" ref="V647:Z647" si="1706">V648+V652+V656+V660</f>
        <v>0</v>
      </c>
      <c r="W647" s="9">
        <f t="shared" si="1706"/>
        <v>0</v>
      </c>
      <c r="X647" s="9">
        <f t="shared" si="1706"/>
        <v>0</v>
      </c>
      <c r="Y647" s="9">
        <f t="shared" si="1706"/>
        <v>1107049</v>
      </c>
      <c r="Z647" s="9">
        <f t="shared" si="1706"/>
        <v>452423</v>
      </c>
      <c r="AA647" s="9">
        <f>AA648+AA652+AA656+AA660</f>
        <v>0</v>
      </c>
      <c r="AB647" s="9">
        <f t="shared" ref="AB647:AF647" si="1707">AB648+AB652+AB656+AB660</f>
        <v>0</v>
      </c>
      <c r="AC647" s="9">
        <f t="shared" si="1707"/>
        <v>0</v>
      </c>
      <c r="AD647" s="9">
        <f t="shared" si="1707"/>
        <v>1814160</v>
      </c>
      <c r="AE647" s="9">
        <f t="shared" si="1707"/>
        <v>2921209</v>
      </c>
      <c r="AF647" s="9">
        <f t="shared" si="1707"/>
        <v>2266583</v>
      </c>
      <c r="AG647" s="9">
        <f>AG648+AG652+AG656+AG660</f>
        <v>0</v>
      </c>
      <c r="AH647" s="9">
        <f t="shared" ref="AH647:AL647" si="1708">AH648+AH652+AH656+AH660</f>
        <v>0</v>
      </c>
      <c r="AI647" s="9">
        <f t="shared" si="1708"/>
        <v>0</v>
      </c>
      <c r="AJ647" s="9">
        <f t="shared" si="1708"/>
        <v>0</v>
      </c>
      <c r="AK647" s="9">
        <f t="shared" si="1708"/>
        <v>2921209</v>
      </c>
      <c r="AL647" s="9">
        <f t="shared" si="1708"/>
        <v>2266583</v>
      </c>
      <c r="AM647" s="9">
        <f>AM648+AM652+AM656+AM660</f>
        <v>-305</v>
      </c>
      <c r="AN647" s="9">
        <f t="shared" ref="AN647:AR647" si="1709">AN648+AN652+AN656+AN660</f>
        <v>0</v>
      </c>
      <c r="AO647" s="9">
        <f t="shared" si="1709"/>
        <v>0</v>
      </c>
      <c r="AP647" s="9">
        <f t="shared" si="1709"/>
        <v>0</v>
      </c>
      <c r="AQ647" s="9">
        <f t="shared" si="1709"/>
        <v>2920904</v>
      </c>
      <c r="AR647" s="9">
        <f t="shared" si="1709"/>
        <v>2266583</v>
      </c>
      <c r="AS647" s="9">
        <f>AS648+AS652+AS656+AS660</f>
        <v>0</v>
      </c>
      <c r="AT647" s="9">
        <f t="shared" ref="AT647:AX647" si="1710">AT648+AT652+AT656+AT660</f>
        <v>400</v>
      </c>
      <c r="AU647" s="9">
        <f t="shared" si="1710"/>
        <v>0</v>
      </c>
      <c r="AV647" s="9">
        <f t="shared" si="1710"/>
        <v>16322</v>
      </c>
      <c r="AW647" s="9">
        <f t="shared" si="1710"/>
        <v>2937626</v>
      </c>
      <c r="AX647" s="9">
        <f t="shared" si="1710"/>
        <v>2282905</v>
      </c>
      <c r="AY647" s="9">
        <f>AY648+AY652+AY656+AY660</f>
        <v>0</v>
      </c>
      <c r="AZ647" s="9">
        <f t="shared" ref="AZ647:BD647" si="1711">AZ648+AZ652+AZ656+AZ660</f>
        <v>6027</v>
      </c>
      <c r="BA647" s="9">
        <f t="shared" si="1711"/>
        <v>-660</v>
      </c>
      <c r="BB647" s="9">
        <f t="shared" si="1711"/>
        <v>0</v>
      </c>
      <c r="BC647" s="9">
        <f t="shared" si="1711"/>
        <v>2942993</v>
      </c>
      <c r="BD647" s="9">
        <f t="shared" si="1711"/>
        <v>2282905</v>
      </c>
    </row>
    <row r="648" spans="1:56" ht="33.6" hidden="1">
      <c r="A648" s="26" t="s">
        <v>10</v>
      </c>
      <c r="B648" s="27">
        <f>B647</f>
        <v>913</v>
      </c>
      <c r="C648" s="27" t="s">
        <v>7</v>
      </c>
      <c r="D648" s="27" t="s">
        <v>8</v>
      </c>
      <c r="E648" s="27" t="s">
        <v>197</v>
      </c>
      <c r="F648" s="27"/>
      <c r="G648" s="11">
        <f t="shared" ref="G648:V650" si="1712">G649</f>
        <v>613419</v>
      </c>
      <c r="H648" s="11">
        <f t="shared" si="1712"/>
        <v>0</v>
      </c>
      <c r="I648" s="11">
        <f t="shared" si="1712"/>
        <v>0</v>
      </c>
      <c r="J648" s="11">
        <f t="shared" si="1712"/>
        <v>48</v>
      </c>
      <c r="K648" s="11">
        <f t="shared" si="1712"/>
        <v>0</v>
      </c>
      <c r="L648" s="11">
        <f t="shared" si="1712"/>
        <v>0</v>
      </c>
      <c r="M648" s="11">
        <f t="shared" si="1712"/>
        <v>613467</v>
      </c>
      <c r="N648" s="11">
        <f t="shared" si="1712"/>
        <v>0</v>
      </c>
      <c r="O648" s="11">
        <f t="shared" si="1712"/>
        <v>0</v>
      </c>
      <c r="P648" s="11">
        <f t="shared" si="1712"/>
        <v>0</v>
      </c>
      <c r="Q648" s="11">
        <f t="shared" si="1712"/>
        <v>0</v>
      </c>
      <c r="R648" s="11">
        <f t="shared" si="1712"/>
        <v>0</v>
      </c>
      <c r="S648" s="11">
        <f t="shared" si="1712"/>
        <v>613467</v>
      </c>
      <c r="T648" s="11">
        <f t="shared" si="1712"/>
        <v>0</v>
      </c>
      <c r="U648" s="11">
        <f t="shared" si="1712"/>
        <v>0</v>
      </c>
      <c r="V648" s="11">
        <f t="shared" si="1712"/>
        <v>0</v>
      </c>
      <c r="W648" s="11">
        <f t="shared" ref="U648:AJ650" si="1713">W649</f>
        <v>0</v>
      </c>
      <c r="X648" s="11">
        <f t="shared" si="1713"/>
        <v>0</v>
      </c>
      <c r="Y648" s="11">
        <f t="shared" si="1713"/>
        <v>613467</v>
      </c>
      <c r="Z648" s="11">
        <f t="shared" si="1713"/>
        <v>0</v>
      </c>
      <c r="AA648" s="11">
        <f t="shared" si="1713"/>
        <v>0</v>
      </c>
      <c r="AB648" s="11">
        <f t="shared" si="1713"/>
        <v>0</v>
      </c>
      <c r="AC648" s="11">
        <f t="shared" si="1713"/>
        <v>0</v>
      </c>
      <c r="AD648" s="11">
        <f t="shared" si="1713"/>
        <v>0</v>
      </c>
      <c r="AE648" s="11">
        <f t="shared" si="1713"/>
        <v>613467</v>
      </c>
      <c r="AF648" s="11">
        <f t="shared" si="1713"/>
        <v>0</v>
      </c>
      <c r="AG648" s="11">
        <f t="shared" si="1713"/>
        <v>0</v>
      </c>
      <c r="AH648" s="11">
        <f t="shared" si="1713"/>
        <v>0</v>
      </c>
      <c r="AI648" s="11">
        <f t="shared" si="1713"/>
        <v>0</v>
      </c>
      <c r="AJ648" s="11">
        <f t="shared" si="1713"/>
        <v>0</v>
      </c>
      <c r="AK648" s="11">
        <f t="shared" ref="AG648:AV650" si="1714">AK649</f>
        <v>613467</v>
      </c>
      <c r="AL648" s="11">
        <f t="shared" si="1714"/>
        <v>0</v>
      </c>
      <c r="AM648" s="11">
        <f t="shared" si="1714"/>
        <v>0</v>
      </c>
      <c r="AN648" s="11">
        <f t="shared" si="1714"/>
        <v>0</v>
      </c>
      <c r="AO648" s="11">
        <f t="shared" si="1714"/>
        <v>0</v>
      </c>
      <c r="AP648" s="11">
        <f t="shared" si="1714"/>
        <v>0</v>
      </c>
      <c r="AQ648" s="11">
        <f t="shared" si="1714"/>
        <v>613467</v>
      </c>
      <c r="AR648" s="11">
        <f t="shared" si="1714"/>
        <v>0</v>
      </c>
      <c r="AS648" s="11">
        <f t="shared" si="1714"/>
        <v>0</v>
      </c>
      <c r="AT648" s="11">
        <f t="shared" si="1714"/>
        <v>0</v>
      </c>
      <c r="AU648" s="11">
        <f t="shared" si="1714"/>
        <v>0</v>
      </c>
      <c r="AV648" s="11">
        <f t="shared" si="1714"/>
        <v>0</v>
      </c>
      <c r="AW648" s="11">
        <f t="shared" ref="AS648:BD650" si="1715">AW649</f>
        <v>613467</v>
      </c>
      <c r="AX648" s="11">
        <f t="shared" si="1715"/>
        <v>0</v>
      </c>
      <c r="AY648" s="11">
        <f t="shared" si="1715"/>
        <v>0</v>
      </c>
      <c r="AZ648" s="11">
        <f t="shared" si="1715"/>
        <v>0</v>
      </c>
      <c r="BA648" s="11">
        <f t="shared" si="1715"/>
        <v>0</v>
      </c>
      <c r="BB648" s="11">
        <f t="shared" si="1715"/>
        <v>0</v>
      </c>
      <c r="BC648" s="11">
        <f t="shared" si="1715"/>
        <v>613467</v>
      </c>
      <c r="BD648" s="11">
        <f t="shared" si="1715"/>
        <v>0</v>
      </c>
    </row>
    <row r="649" spans="1:56" ht="18.75" hidden="1" customHeight="1">
      <c r="A649" s="26" t="s">
        <v>206</v>
      </c>
      <c r="B649" s="27">
        <f>B648</f>
        <v>913</v>
      </c>
      <c r="C649" s="27" t="s">
        <v>7</v>
      </c>
      <c r="D649" s="27" t="s">
        <v>8</v>
      </c>
      <c r="E649" s="27" t="s">
        <v>207</v>
      </c>
      <c r="F649" s="27"/>
      <c r="G649" s="11">
        <f t="shared" si="1712"/>
        <v>613419</v>
      </c>
      <c r="H649" s="11">
        <f t="shared" si="1712"/>
        <v>0</v>
      </c>
      <c r="I649" s="11">
        <f t="shared" si="1712"/>
        <v>0</v>
      </c>
      <c r="J649" s="11">
        <f t="shared" si="1712"/>
        <v>48</v>
      </c>
      <c r="K649" s="11">
        <f t="shared" si="1712"/>
        <v>0</v>
      </c>
      <c r="L649" s="11">
        <f t="shared" si="1712"/>
        <v>0</v>
      </c>
      <c r="M649" s="11">
        <f t="shared" si="1712"/>
        <v>613467</v>
      </c>
      <c r="N649" s="11">
        <f t="shared" si="1712"/>
        <v>0</v>
      </c>
      <c r="O649" s="11">
        <f t="shared" si="1712"/>
        <v>0</v>
      </c>
      <c r="P649" s="11">
        <f t="shared" si="1712"/>
        <v>0</v>
      </c>
      <c r="Q649" s="11">
        <f t="shared" si="1712"/>
        <v>0</v>
      </c>
      <c r="R649" s="11">
        <f t="shared" si="1712"/>
        <v>0</v>
      </c>
      <c r="S649" s="11">
        <f t="shared" si="1712"/>
        <v>613467</v>
      </c>
      <c r="T649" s="11">
        <f t="shared" si="1712"/>
        <v>0</v>
      </c>
      <c r="U649" s="11">
        <f t="shared" si="1713"/>
        <v>0</v>
      </c>
      <c r="V649" s="11">
        <f t="shared" si="1713"/>
        <v>0</v>
      </c>
      <c r="W649" s="11">
        <f t="shared" si="1713"/>
        <v>0</v>
      </c>
      <c r="X649" s="11">
        <f t="shared" si="1713"/>
        <v>0</v>
      </c>
      <c r="Y649" s="11">
        <f t="shared" si="1713"/>
        <v>613467</v>
      </c>
      <c r="Z649" s="11">
        <f t="shared" si="1713"/>
        <v>0</v>
      </c>
      <c r="AA649" s="11">
        <f t="shared" si="1713"/>
        <v>0</v>
      </c>
      <c r="AB649" s="11">
        <f t="shared" si="1713"/>
        <v>0</v>
      </c>
      <c r="AC649" s="11">
        <f t="shared" si="1713"/>
        <v>0</v>
      </c>
      <c r="AD649" s="11">
        <f t="shared" si="1713"/>
        <v>0</v>
      </c>
      <c r="AE649" s="11">
        <f t="shared" si="1713"/>
        <v>613467</v>
      </c>
      <c r="AF649" s="11">
        <f t="shared" si="1713"/>
        <v>0</v>
      </c>
      <c r="AG649" s="11">
        <f t="shared" si="1714"/>
        <v>0</v>
      </c>
      <c r="AH649" s="11">
        <f t="shared" si="1714"/>
        <v>0</v>
      </c>
      <c r="AI649" s="11">
        <f t="shared" si="1714"/>
        <v>0</v>
      </c>
      <c r="AJ649" s="11">
        <f t="shared" si="1714"/>
        <v>0</v>
      </c>
      <c r="AK649" s="11">
        <f t="shared" si="1714"/>
        <v>613467</v>
      </c>
      <c r="AL649" s="11">
        <f t="shared" si="1714"/>
        <v>0</v>
      </c>
      <c r="AM649" s="11">
        <f t="shared" si="1714"/>
        <v>0</v>
      </c>
      <c r="AN649" s="11">
        <f t="shared" si="1714"/>
        <v>0</v>
      </c>
      <c r="AO649" s="11">
        <f t="shared" si="1714"/>
        <v>0</v>
      </c>
      <c r="AP649" s="11">
        <f t="shared" si="1714"/>
        <v>0</v>
      </c>
      <c r="AQ649" s="11">
        <f t="shared" si="1714"/>
        <v>613467</v>
      </c>
      <c r="AR649" s="11">
        <f t="shared" si="1714"/>
        <v>0</v>
      </c>
      <c r="AS649" s="11">
        <f t="shared" si="1715"/>
        <v>0</v>
      </c>
      <c r="AT649" s="11">
        <f t="shared" si="1715"/>
        <v>0</v>
      </c>
      <c r="AU649" s="11">
        <f t="shared" si="1715"/>
        <v>0</v>
      </c>
      <c r="AV649" s="11">
        <f t="shared" si="1715"/>
        <v>0</v>
      </c>
      <c r="AW649" s="11">
        <f t="shared" si="1715"/>
        <v>613467</v>
      </c>
      <c r="AX649" s="11">
        <f t="shared" si="1715"/>
        <v>0</v>
      </c>
      <c r="AY649" s="11">
        <f t="shared" si="1715"/>
        <v>0</v>
      </c>
      <c r="AZ649" s="11">
        <f t="shared" si="1715"/>
        <v>0</v>
      </c>
      <c r="BA649" s="11">
        <f t="shared" si="1715"/>
        <v>0</v>
      </c>
      <c r="BB649" s="11">
        <f t="shared" si="1715"/>
        <v>0</v>
      </c>
      <c r="BC649" s="11">
        <f t="shared" si="1715"/>
        <v>613467</v>
      </c>
      <c r="BD649" s="11">
        <f t="shared" si="1715"/>
        <v>0</v>
      </c>
    </row>
    <row r="650" spans="1:56" ht="33.6" hidden="1">
      <c r="A650" s="26" t="s">
        <v>12</v>
      </c>
      <c r="B650" s="27">
        <f>B649</f>
        <v>913</v>
      </c>
      <c r="C650" s="27" t="s">
        <v>7</v>
      </c>
      <c r="D650" s="27" t="s">
        <v>8</v>
      </c>
      <c r="E650" s="27" t="s">
        <v>207</v>
      </c>
      <c r="F650" s="27" t="s">
        <v>13</v>
      </c>
      <c r="G650" s="8">
        <f t="shared" si="1712"/>
        <v>613419</v>
      </c>
      <c r="H650" s="8">
        <f t="shared" si="1712"/>
        <v>0</v>
      </c>
      <c r="I650" s="8">
        <f t="shared" si="1712"/>
        <v>0</v>
      </c>
      <c r="J650" s="8">
        <f t="shared" si="1712"/>
        <v>48</v>
      </c>
      <c r="K650" s="8">
        <f t="shared" si="1712"/>
        <v>0</v>
      </c>
      <c r="L650" s="8">
        <f t="shared" si="1712"/>
        <v>0</v>
      </c>
      <c r="M650" s="8">
        <f t="shared" si="1712"/>
        <v>613467</v>
      </c>
      <c r="N650" s="8">
        <f t="shared" si="1712"/>
        <v>0</v>
      </c>
      <c r="O650" s="8">
        <f t="shared" si="1712"/>
        <v>0</v>
      </c>
      <c r="P650" s="8">
        <f t="shared" si="1712"/>
        <v>0</v>
      </c>
      <c r="Q650" s="8">
        <f t="shared" si="1712"/>
        <v>0</v>
      </c>
      <c r="R650" s="8">
        <f t="shared" si="1712"/>
        <v>0</v>
      </c>
      <c r="S650" s="8">
        <f t="shared" si="1712"/>
        <v>613467</v>
      </c>
      <c r="T650" s="8">
        <f t="shared" si="1712"/>
        <v>0</v>
      </c>
      <c r="U650" s="8">
        <f t="shared" si="1713"/>
        <v>0</v>
      </c>
      <c r="V650" s="8">
        <f t="shared" si="1713"/>
        <v>0</v>
      </c>
      <c r="W650" s="8">
        <f t="shared" si="1713"/>
        <v>0</v>
      </c>
      <c r="X650" s="8">
        <f t="shared" si="1713"/>
        <v>0</v>
      </c>
      <c r="Y650" s="8">
        <f t="shared" si="1713"/>
        <v>613467</v>
      </c>
      <c r="Z650" s="8">
        <f t="shared" si="1713"/>
        <v>0</v>
      </c>
      <c r="AA650" s="8">
        <f t="shared" si="1713"/>
        <v>0</v>
      </c>
      <c r="AB650" s="8">
        <f t="shared" si="1713"/>
        <v>0</v>
      </c>
      <c r="AC650" s="8">
        <f t="shared" si="1713"/>
        <v>0</v>
      </c>
      <c r="AD650" s="8">
        <f t="shared" si="1713"/>
        <v>0</v>
      </c>
      <c r="AE650" s="8">
        <f t="shared" si="1713"/>
        <v>613467</v>
      </c>
      <c r="AF650" s="8">
        <f t="shared" si="1713"/>
        <v>0</v>
      </c>
      <c r="AG650" s="8">
        <f t="shared" si="1714"/>
        <v>0</v>
      </c>
      <c r="AH650" s="8">
        <f t="shared" si="1714"/>
        <v>0</v>
      </c>
      <c r="AI650" s="8">
        <f t="shared" si="1714"/>
        <v>0</v>
      </c>
      <c r="AJ650" s="8">
        <f t="shared" si="1714"/>
        <v>0</v>
      </c>
      <c r="AK650" s="8">
        <f t="shared" si="1714"/>
        <v>613467</v>
      </c>
      <c r="AL650" s="8">
        <f t="shared" si="1714"/>
        <v>0</v>
      </c>
      <c r="AM650" s="8">
        <f t="shared" si="1714"/>
        <v>0</v>
      </c>
      <c r="AN650" s="8">
        <f t="shared" si="1714"/>
        <v>0</v>
      </c>
      <c r="AO650" s="8">
        <f t="shared" si="1714"/>
        <v>0</v>
      </c>
      <c r="AP650" s="8">
        <f t="shared" si="1714"/>
        <v>0</v>
      </c>
      <c r="AQ650" s="8">
        <f t="shared" si="1714"/>
        <v>613467</v>
      </c>
      <c r="AR650" s="8">
        <f t="shared" si="1714"/>
        <v>0</v>
      </c>
      <c r="AS650" s="8">
        <f t="shared" si="1715"/>
        <v>0</v>
      </c>
      <c r="AT650" s="8">
        <f t="shared" si="1715"/>
        <v>0</v>
      </c>
      <c r="AU650" s="8">
        <f t="shared" si="1715"/>
        <v>0</v>
      </c>
      <c r="AV650" s="8">
        <f t="shared" si="1715"/>
        <v>0</v>
      </c>
      <c r="AW650" s="8">
        <f t="shared" si="1715"/>
        <v>613467</v>
      </c>
      <c r="AX650" s="8">
        <f t="shared" si="1715"/>
        <v>0</v>
      </c>
      <c r="AY650" s="8">
        <f t="shared" si="1715"/>
        <v>0</v>
      </c>
      <c r="AZ650" s="8">
        <f t="shared" si="1715"/>
        <v>0</v>
      </c>
      <c r="BA650" s="8">
        <f t="shared" si="1715"/>
        <v>0</v>
      </c>
      <c r="BB650" s="8">
        <f t="shared" si="1715"/>
        <v>0</v>
      </c>
      <c r="BC650" s="8">
        <f t="shared" si="1715"/>
        <v>613467</v>
      </c>
      <c r="BD650" s="8">
        <f t="shared" si="1715"/>
        <v>0</v>
      </c>
    </row>
    <row r="651" spans="1:56" ht="21" hidden="1" customHeight="1">
      <c r="A651" s="39" t="s">
        <v>14</v>
      </c>
      <c r="B651" s="27">
        <f>B650</f>
        <v>913</v>
      </c>
      <c r="C651" s="27" t="s">
        <v>7</v>
      </c>
      <c r="D651" s="27" t="s">
        <v>8</v>
      </c>
      <c r="E651" s="27" t="s">
        <v>207</v>
      </c>
      <c r="F651" s="9">
        <v>610</v>
      </c>
      <c r="G651" s="9">
        <v>613419</v>
      </c>
      <c r="H651" s="9"/>
      <c r="I651" s="9"/>
      <c r="J651" s="9">
        <v>48</v>
      </c>
      <c r="K651" s="9"/>
      <c r="L651" s="9"/>
      <c r="M651" s="9">
        <f t="shared" ref="M651" si="1716">G651+I651+J651+K651+L651</f>
        <v>613467</v>
      </c>
      <c r="N651" s="9">
        <f t="shared" ref="N651" si="1717">H651+L651</f>
        <v>0</v>
      </c>
      <c r="O651" s="9"/>
      <c r="P651" s="9"/>
      <c r="Q651" s="9"/>
      <c r="R651" s="9"/>
      <c r="S651" s="9">
        <f t="shared" ref="S651" si="1718">M651+O651+P651+Q651+R651</f>
        <v>613467</v>
      </c>
      <c r="T651" s="9">
        <f t="shared" ref="T651" si="1719">N651+R651</f>
        <v>0</v>
      </c>
      <c r="U651" s="9"/>
      <c r="V651" s="9"/>
      <c r="W651" s="9"/>
      <c r="X651" s="9"/>
      <c r="Y651" s="9">
        <f t="shared" ref="Y651" si="1720">S651+U651+V651+W651+X651</f>
        <v>613467</v>
      </c>
      <c r="Z651" s="9">
        <f t="shared" ref="Z651" si="1721">T651+X651</f>
        <v>0</v>
      </c>
      <c r="AA651" s="9"/>
      <c r="AB651" s="9"/>
      <c r="AC651" s="9"/>
      <c r="AD651" s="9"/>
      <c r="AE651" s="9">
        <f t="shared" ref="AE651" si="1722">Y651+AA651+AB651+AC651+AD651</f>
        <v>613467</v>
      </c>
      <c r="AF651" s="9">
        <f t="shared" ref="AF651" si="1723">Z651+AD651</f>
        <v>0</v>
      </c>
      <c r="AG651" s="9"/>
      <c r="AH651" s="9"/>
      <c r="AI651" s="9"/>
      <c r="AJ651" s="9"/>
      <c r="AK651" s="9">
        <f t="shared" ref="AK651" si="1724">AE651+AG651+AH651+AI651+AJ651</f>
        <v>613467</v>
      </c>
      <c r="AL651" s="9">
        <f t="shared" ref="AL651" si="1725">AF651+AJ651</f>
        <v>0</v>
      </c>
      <c r="AM651" s="9"/>
      <c r="AN651" s="9"/>
      <c r="AO651" s="9"/>
      <c r="AP651" s="9"/>
      <c r="AQ651" s="9">
        <f t="shared" ref="AQ651" si="1726">AK651+AM651+AN651+AO651+AP651</f>
        <v>613467</v>
      </c>
      <c r="AR651" s="9">
        <f t="shared" ref="AR651" si="1727">AL651+AP651</f>
        <v>0</v>
      </c>
      <c r="AS651" s="9"/>
      <c r="AT651" s="9"/>
      <c r="AU651" s="9"/>
      <c r="AV651" s="9"/>
      <c r="AW651" s="9">
        <f t="shared" ref="AW651" si="1728">AQ651+AS651+AT651+AU651+AV651</f>
        <v>613467</v>
      </c>
      <c r="AX651" s="9">
        <f t="shared" ref="AX651" si="1729">AR651+AV651</f>
        <v>0</v>
      </c>
      <c r="AY651" s="9"/>
      <c r="AZ651" s="9"/>
      <c r="BA651" s="9"/>
      <c r="BB651" s="9"/>
      <c r="BC651" s="9">
        <f t="shared" ref="BC651" si="1730">AW651+AY651+AZ651+BA651+BB651</f>
        <v>613467</v>
      </c>
      <c r="BD651" s="9">
        <f t="shared" ref="BD651" si="1731">AX651+BB651</f>
        <v>0</v>
      </c>
    </row>
    <row r="652" spans="1:56" ht="20.25" hidden="1" customHeight="1">
      <c r="A652" s="26" t="s">
        <v>15</v>
      </c>
      <c r="B652" s="27">
        <v>913</v>
      </c>
      <c r="C652" s="27" t="s">
        <v>7</v>
      </c>
      <c r="D652" s="27" t="s">
        <v>8</v>
      </c>
      <c r="E652" s="27" t="s">
        <v>187</v>
      </c>
      <c r="F652" s="27"/>
      <c r="G652" s="11">
        <f t="shared" ref="G652:V654" si="1732">G653</f>
        <v>21040</v>
      </c>
      <c r="H652" s="11">
        <f t="shared" si="1732"/>
        <v>0</v>
      </c>
      <c r="I652" s="11">
        <f t="shared" si="1732"/>
        <v>0</v>
      </c>
      <c r="J652" s="11">
        <f t="shared" si="1732"/>
        <v>0</v>
      </c>
      <c r="K652" s="11">
        <f t="shared" si="1732"/>
        <v>0</v>
      </c>
      <c r="L652" s="11">
        <f t="shared" si="1732"/>
        <v>0</v>
      </c>
      <c r="M652" s="11">
        <f t="shared" si="1732"/>
        <v>21040</v>
      </c>
      <c r="N652" s="11">
        <f t="shared" si="1732"/>
        <v>0</v>
      </c>
      <c r="O652" s="11">
        <f t="shared" si="1732"/>
        <v>0</v>
      </c>
      <c r="P652" s="11">
        <f t="shared" si="1732"/>
        <v>0</v>
      </c>
      <c r="Q652" s="11">
        <f t="shared" si="1732"/>
        <v>0</v>
      </c>
      <c r="R652" s="11">
        <f t="shared" si="1732"/>
        <v>0</v>
      </c>
      <c r="S652" s="11">
        <f t="shared" si="1732"/>
        <v>21040</v>
      </c>
      <c r="T652" s="11">
        <f t="shared" si="1732"/>
        <v>0</v>
      </c>
      <c r="U652" s="11">
        <f t="shared" si="1732"/>
        <v>0</v>
      </c>
      <c r="V652" s="11">
        <f t="shared" si="1732"/>
        <v>0</v>
      </c>
      <c r="W652" s="11">
        <f t="shared" ref="U652:AJ654" si="1733">W653</f>
        <v>0</v>
      </c>
      <c r="X652" s="11">
        <f t="shared" si="1733"/>
        <v>0</v>
      </c>
      <c r="Y652" s="11">
        <f t="shared" si="1733"/>
        <v>21040</v>
      </c>
      <c r="Z652" s="11">
        <f t="shared" si="1733"/>
        <v>0</v>
      </c>
      <c r="AA652" s="11">
        <f t="shared" si="1733"/>
        <v>0</v>
      </c>
      <c r="AB652" s="11">
        <f t="shared" si="1733"/>
        <v>0</v>
      </c>
      <c r="AC652" s="11">
        <f t="shared" si="1733"/>
        <v>0</v>
      </c>
      <c r="AD652" s="11">
        <f t="shared" si="1733"/>
        <v>0</v>
      </c>
      <c r="AE652" s="11">
        <f t="shared" si="1733"/>
        <v>21040</v>
      </c>
      <c r="AF652" s="11">
        <f t="shared" si="1733"/>
        <v>0</v>
      </c>
      <c r="AG652" s="11">
        <f t="shared" si="1733"/>
        <v>0</v>
      </c>
      <c r="AH652" s="11">
        <f t="shared" si="1733"/>
        <v>0</v>
      </c>
      <c r="AI652" s="11">
        <f t="shared" si="1733"/>
        <v>0</v>
      </c>
      <c r="AJ652" s="11">
        <f t="shared" si="1733"/>
        <v>0</v>
      </c>
      <c r="AK652" s="11">
        <f t="shared" ref="AG652:AV654" si="1734">AK653</f>
        <v>21040</v>
      </c>
      <c r="AL652" s="11">
        <f t="shared" si="1734"/>
        <v>0</v>
      </c>
      <c r="AM652" s="11">
        <f t="shared" si="1734"/>
        <v>-305</v>
      </c>
      <c r="AN652" s="11">
        <f t="shared" si="1734"/>
        <v>0</v>
      </c>
      <c r="AO652" s="11">
        <f t="shared" si="1734"/>
        <v>0</v>
      </c>
      <c r="AP652" s="11">
        <f t="shared" si="1734"/>
        <v>0</v>
      </c>
      <c r="AQ652" s="11">
        <f t="shared" si="1734"/>
        <v>20735</v>
      </c>
      <c r="AR652" s="11">
        <f t="shared" si="1734"/>
        <v>0</v>
      </c>
      <c r="AS652" s="11">
        <f t="shared" si="1734"/>
        <v>0</v>
      </c>
      <c r="AT652" s="11">
        <f t="shared" si="1734"/>
        <v>400</v>
      </c>
      <c r="AU652" s="11">
        <f t="shared" si="1734"/>
        <v>0</v>
      </c>
      <c r="AV652" s="11">
        <f t="shared" si="1734"/>
        <v>0</v>
      </c>
      <c r="AW652" s="11">
        <f t="shared" ref="AS652:BD654" si="1735">AW653</f>
        <v>21135</v>
      </c>
      <c r="AX652" s="11">
        <f t="shared" si="1735"/>
        <v>0</v>
      </c>
      <c r="AY652" s="11">
        <f t="shared" si="1735"/>
        <v>0</v>
      </c>
      <c r="AZ652" s="11">
        <f t="shared" si="1735"/>
        <v>6027</v>
      </c>
      <c r="BA652" s="11">
        <f t="shared" si="1735"/>
        <v>-660</v>
      </c>
      <c r="BB652" s="11">
        <f t="shared" si="1735"/>
        <v>0</v>
      </c>
      <c r="BC652" s="11">
        <f t="shared" si="1735"/>
        <v>26502</v>
      </c>
      <c r="BD652" s="11">
        <f t="shared" si="1735"/>
        <v>0</v>
      </c>
    </row>
    <row r="653" spans="1:56" ht="21" hidden="1" customHeight="1">
      <c r="A653" s="26" t="s">
        <v>209</v>
      </c>
      <c r="B653" s="27">
        <v>913</v>
      </c>
      <c r="C653" s="27" t="s">
        <v>7</v>
      </c>
      <c r="D653" s="27" t="s">
        <v>8</v>
      </c>
      <c r="E653" s="27" t="s">
        <v>210</v>
      </c>
      <c r="F653" s="27"/>
      <c r="G653" s="11">
        <f t="shared" si="1732"/>
        <v>21040</v>
      </c>
      <c r="H653" s="11">
        <f t="shared" si="1732"/>
        <v>0</v>
      </c>
      <c r="I653" s="11">
        <f t="shared" si="1732"/>
        <v>0</v>
      </c>
      <c r="J653" s="11">
        <f t="shared" si="1732"/>
        <v>0</v>
      </c>
      <c r="K653" s="11">
        <f t="shared" si="1732"/>
        <v>0</v>
      </c>
      <c r="L653" s="11">
        <f t="shared" si="1732"/>
        <v>0</v>
      </c>
      <c r="M653" s="11">
        <f t="shared" si="1732"/>
        <v>21040</v>
      </c>
      <c r="N653" s="11">
        <f t="shared" si="1732"/>
        <v>0</v>
      </c>
      <c r="O653" s="11">
        <f t="shared" si="1732"/>
        <v>0</v>
      </c>
      <c r="P653" s="11">
        <f t="shared" si="1732"/>
        <v>0</v>
      </c>
      <c r="Q653" s="11">
        <f t="shared" si="1732"/>
        <v>0</v>
      </c>
      <c r="R653" s="11">
        <f t="shared" si="1732"/>
        <v>0</v>
      </c>
      <c r="S653" s="11">
        <f t="shared" si="1732"/>
        <v>21040</v>
      </c>
      <c r="T653" s="11">
        <f t="shared" si="1732"/>
        <v>0</v>
      </c>
      <c r="U653" s="11">
        <f t="shared" si="1733"/>
        <v>0</v>
      </c>
      <c r="V653" s="11">
        <f t="shared" si="1733"/>
        <v>0</v>
      </c>
      <c r="W653" s="11">
        <f t="shared" si="1733"/>
        <v>0</v>
      </c>
      <c r="X653" s="11">
        <f t="shared" si="1733"/>
        <v>0</v>
      </c>
      <c r="Y653" s="11">
        <f t="shared" si="1733"/>
        <v>21040</v>
      </c>
      <c r="Z653" s="11">
        <f t="shared" si="1733"/>
        <v>0</v>
      </c>
      <c r="AA653" s="11">
        <f t="shared" si="1733"/>
        <v>0</v>
      </c>
      <c r="AB653" s="11">
        <f t="shared" si="1733"/>
        <v>0</v>
      </c>
      <c r="AC653" s="11">
        <f t="shared" si="1733"/>
        <v>0</v>
      </c>
      <c r="AD653" s="11">
        <f t="shared" si="1733"/>
        <v>0</v>
      </c>
      <c r="AE653" s="11">
        <f t="shared" si="1733"/>
        <v>21040</v>
      </c>
      <c r="AF653" s="11">
        <f t="shared" si="1733"/>
        <v>0</v>
      </c>
      <c r="AG653" s="11">
        <f t="shared" si="1734"/>
        <v>0</v>
      </c>
      <c r="AH653" s="11">
        <f t="shared" si="1734"/>
        <v>0</v>
      </c>
      <c r="AI653" s="11">
        <f t="shared" si="1734"/>
        <v>0</v>
      </c>
      <c r="AJ653" s="11">
        <f t="shared" si="1734"/>
        <v>0</v>
      </c>
      <c r="AK653" s="11">
        <f t="shared" si="1734"/>
        <v>21040</v>
      </c>
      <c r="AL653" s="11">
        <f t="shared" si="1734"/>
        <v>0</v>
      </c>
      <c r="AM653" s="11">
        <f t="shared" si="1734"/>
        <v>-305</v>
      </c>
      <c r="AN653" s="11">
        <f t="shared" si="1734"/>
        <v>0</v>
      </c>
      <c r="AO653" s="11">
        <f t="shared" si="1734"/>
        <v>0</v>
      </c>
      <c r="AP653" s="11">
        <f t="shared" si="1734"/>
        <v>0</v>
      </c>
      <c r="AQ653" s="11">
        <f t="shared" si="1734"/>
        <v>20735</v>
      </c>
      <c r="AR653" s="11">
        <f t="shared" si="1734"/>
        <v>0</v>
      </c>
      <c r="AS653" s="11">
        <f t="shared" si="1735"/>
        <v>0</v>
      </c>
      <c r="AT653" s="11">
        <f t="shared" si="1735"/>
        <v>400</v>
      </c>
      <c r="AU653" s="11">
        <f t="shared" si="1735"/>
        <v>0</v>
      </c>
      <c r="AV653" s="11">
        <f t="shared" si="1735"/>
        <v>0</v>
      </c>
      <c r="AW653" s="11">
        <f t="shared" si="1735"/>
        <v>21135</v>
      </c>
      <c r="AX653" s="11">
        <f t="shared" si="1735"/>
        <v>0</v>
      </c>
      <c r="AY653" s="11">
        <f t="shared" si="1735"/>
        <v>0</v>
      </c>
      <c r="AZ653" s="11">
        <f t="shared" si="1735"/>
        <v>6027</v>
      </c>
      <c r="BA653" s="11">
        <f t="shared" si="1735"/>
        <v>-660</v>
      </c>
      <c r="BB653" s="11">
        <f t="shared" si="1735"/>
        <v>0</v>
      </c>
      <c r="BC653" s="11">
        <f t="shared" si="1735"/>
        <v>26502</v>
      </c>
      <c r="BD653" s="11">
        <f t="shared" si="1735"/>
        <v>0</v>
      </c>
    </row>
    <row r="654" spans="1:56" ht="33.6" hidden="1">
      <c r="A654" s="26" t="s">
        <v>12</v>
      </c>
      <c r="B654" s="27">
        <v>913</v>
      </c>
      <c r="C654" s="27" t="s">
        <v>7</v>
      </c>
      <c r="D654" s="27" t="s">
        <v>8</v>
      </c>
      <c r="E654" s="27" t="s">
        <v>210</v>
      </c>
      <c r="F654" s="27" t="s">
        <v>13</v>
      </c>
      <c r="G654" s="8">
        <f t="shared" si="1732"/>
        <v>21040</v>
      </c>
      <c r="H654" s="8">
        <f t="shared" si="1732"/>
        <v>0</v>
      </c>
      <c r="I654" s="8">
        <f t="shared" si="1732"/>
        <v>0</v>
      </c>
      <c r="J654" s="8">
        <f t="shared" si="1732"/>
        <v>0</v>
      </c>
      <c r="K654" s="8">
        <f t="shared" si="1732"/>
        <v>0</v>
      </c>
      <c r="L654" s="8">
        <f t="shared" si="1732"/>
        <v>0</v>
      </c>
      <c r="M654" s="8">
        <f t="shared" si="1732"/>
        <v>21040</v>
      </c>
      <c r="N654" s="8">
        <f t="shared" si="1732"/>
        <v>0</v>
      </c>
      <c r="O654" s="8">
        <f t="shared" si="1732"/>
        <v>0</v>
      </c>
      <c r="P654" s="8">
        <f t="shared" si="1732"/>
        <v>0</v>
      </c>
      <c r="Q654" s="8">
        <f t="shared" si="1732"/>
        <v>0</v>
      </c>
      <c r="R654" s="8">
        <f t="shared" si="1732"/>
        <v>0</v>
      </c>
      <c r="S654" s="8">
        <f t="shared" si="1732"/>
        <v>21040</v>
      </c>
      <c r="T654" s="8">
        <f t="shared" si="1732"/>
        <v>0</v>
      </c>
      <c r="U654" s="8">
        <f t="shared" si="1733"/>
        <v>0</v>
      </c>
      <c r="V654" s="8">
        <f t="shared" si="1733"/>
        <v>0</v>
      </c>
      <c r="W654" s="8">
        <f t="shared" si="1733"/>
        <v>0</v>
      </c>
      <c r="X654" s="8">
        <f t="shared" si="1733"/>
        <v>0</v>
      </c>
      <c r="Y654" s="8">
        <f t="shared" si="1733"/>
        <v>21040</v>
      </c>
      <c r="Z654" s="8">
        <f t="shared" si="1733"/>
        <v>0</v>
      </c>
      <c r="AA654" s="8">
        <f t="shared" si="1733"/>
        <v>0</v>
      </c>
      <c r="AB654" s="8">
        <f t="shared" si="1733"/>
        <v>0</v>
      </c>
      <c r="AC654" s="8">
        <f t="shared" si="1733"/>
        <v>0</v>
      </c>
      <c r="AD654" s="8">
        <f t="shared" si="1733"/>
        <v>0</v>
      </c>
      <c r="AE654" s="8">
        <f t="shared" si="1733"/>
        <v>21040</v>
      </c>
      <c r="AF654" s="8">
        <f t="shared" si="1733"/>
        <v>0</v>
      </c>
      <c r="AG654" s="8">
        <f t="shared" si="1734"/>
        <v>0</v>
      </c>
      <c r="AH654" s="8">
        <f t="shared" si="1734"/>
        <v>0</v>
      </c>
      <c r="AI654" s="8">
        <f t="shared" si="1734"/>
        <v>0</v>
      </c>
      <c r="AJ654" s="8">
        <f t="shared" si="1734"/>
        <v>0</v>
      </c>
      <c r="AK654" s="8">
        <f t="shared" si="1734"/>
        <v>21040</v>
      </c>
      <c r="AL654" s="8">
        <f t="shared" si="1734"/>
        <v>0</v>
      </c>
      <c r="AM654" s="8">
        <f t="shared" si="1734"/>
        <v>-305</v>
      </c>
      <c r="AN654" s="8">
        <f t="shared" si="1734"/>
        <v>0</v>
      </c>
      <c r="AO654" s="8">
        <f t="shared" si="1734"/>
        <v>0</v>
      </c>
      <c r="AP654" s="8">
        <f t="shared" si="1734"/>
        <v>0</v>
      </c>
      <c r="AQ654" s="8">
        <f t="shared" si="1734"/>
        <v>20735</v>
      </c>
      <c r="AR654" s="8">
        <f t="shared" si="1734"/>
        <v>0</v>
      </c>
      <c r="AS654" s="8">
        <f t="shared" si="1735"/>
        <v>0</v>
      </c>
      <c r="AT654" s="8">
        <f t="shared" si="1735"/>
        <v>400</v>
      </c>
      <c r="AU654" s="8">
        <f t="shared" si="1735"/>
        <v>0</v>
      </c>
      <c r="AV654" s="8">
        <f t="shared" si="1735"/>
        <v>0</v>
      </c>
      <c r="AW654" s="8">
        <f t="shared" si="1735"/>
        <v>21135</v>
      </c>
      <c r="AX654" s="8">
        <f t="shared" si="1735"/>
        <v>0</v>
      </c>
      <c r="AY654" s="8">
        <f t="shared" si="1735"/>
        <v>0</v>
      </c>
      <c r="AZ654" s="8">
        <f t="shared" si="1735"/>
        <v>6027</v>
      </c>
      <c r="BA654" s="8">
        <f t="shared" si="1735"/>
        <v>-660</v>
      </c>
      <c r="BB654" s="8">
        <f t="shared" si="1735"/>
        <v>0</v>
      </c>
      <c r="BC654" s="8">
        <f t="shared" si="1735"/>
        <v>26502</v>
      </c>
      <c r="BD654" s="8">
        <f t="shared" si="1735"/>
        <v>0</v>
      </c>
    </row>
    <row r="655" spans="1:56" ht="20.25" hidden="1" customHeight="1">
      <c r="A655" s="39" t="s">
        <v>14</v>
      </c>
      <c r="B655" s="27">
        <v>913</v>
      </c>
      <c r="C655" s="27" t="s">
        <v>7</v>
      </c>
      <c r="D655" s="27" t="s">
        <v>8</v>
      </c>
      <c r="E655" s="27" t="s">
        <v>210</v>
      </c>
      <c r="F655" s="9">
        <v>610</v>
      </c>
      <c r="G655" s="9">
        <f>20414+626</f>
        <v>21040</v>
      </c>
      <c r="H655" s="9"/>
      <c r="I655" s="9"/>
      <c r="J655" s="9"/>
      <c r="K655" s="9"/>
      <c r="L655" s="9"/>
      <c r="M655" s="9">
        <f t="shared" ref="M655" si="1736">G655+I655+J655+K655+L655</f>
        <v>21040</v>
      </c>
      <c r="N655" s="9">
        <f t="shared" ref="N655" si="1737">H655+L655</f>
        <v>0</v>
      </c>
      <c r="O655" s="9"/>
      <c r="P655" s="9"/>
      <c r="Q655" s="9"/>
      <c r="R655" s="9"/>
      <c r="S655" s="9">
        <f t="shared" ref="S655" si="1738">M655+O655+P655+Q655+R655</f>
        <v>21040</v>
      </c>
      <c r="T655" s="9">
        <f t="shared" ref="T655" si="1739">N655+R655</f>
        <v>0</v>
      </c>
      <c r="U655" s="9"/>
      <c r="V655" s="9"/>
      <c r="W655" s="9"/>
      <c r="X655" s="9"/>
      <c r="Y655" s="9">
        <f t="shared" ref="Y655" si="1740">S655+U655+V655+W655+X655</f>
        <v>21040</v>
      </c>
      <c r="Z655" s="9">
        <f t="shared" ref="Z655" si="1741">T655+X655</f>
        <v>0</v>
      </c>
      <c r="AA655" s="9"/>
      <c r="AB655" s="9"/>
      <c r="AC655" s="9"/>
      <c r="AD655" s="9"/>
      <c r="AE655" s="9">
        <f t="shared" ref="AE655" si="1742">Y655+AA655+AB655+AC655+AD655</f>
        <v>21040</v>
      </c>
      <c r="AF655" s="9">
        <f t="shared" ref="AF655" si="1743">Z655+AD655</f>
        <v>0</v>
      </c>
      <c r="AG655" s="9"/>
      <c r="AH655" s="9"/>
      <c r="AI655" s="9"/>
      <c r="AJ655" s="9"/>
      <c r="AK655" s="9">
        <f t="shared" ref="AK655" si="1744">AE655+AG655+AH655+AI655+AJ655</f>
        <v>21040</v>
      </c>
      <c r="AL655" s="9">
        <f t="shared" ref="AL655" si="1745">AF655+AJ655</f>
        <v>0</v>
      </c>
      <c r="AM655" s="9">
        <v>-305</v>
      </c>
      <c r="AN655" s="9"/>
      <c r="AO655" s="9"/>
      <c r="AP655" s="9"/>
      <c r="AQ655" s="9">
        <f t="shared" ref="AQ655" si="1746">AK655+AM655+AN655+AO655+AP655</f>
        <v>20735</v>
      </c>
      <c r="AR655" s="9">
        <f t="shared" ref="AR655" si="1747">AL655+AP655</f>
        <v>0</v>
      </c>
      <c r="AS655" s="9"/>
      <c r="AT655" s="9">
        <v>400</v>
      </c>
      <c r="AU655" s="9"/>
      <c r="AV655" s="9"/>
      <c r="AW655" s="9">
        <f t="shared" ref="AW655" si="1748">AQ655+AS655+AT655+AU655+AV655</f>
        <v>21135</v>
      </c>
      <c r="AX655" s="9">
        <f t="shared" ref="AX655" si="1749">AR655+AV655</f>
        <v>0</v>
      </c>
      <c r="AY655" s="9"/>
      <c r="AZ655" s="9">
        <v>6027</v>
      </c>
      <c r="BA655" s="9">
        <v>-660</v>
      </c>
      <c r="BB655" s="9"/>
      <c r="BC655" s="9">
        <f t="shared" ref="BC655" si="1750">AW655+AY655+AZ655+BA655+BB655</f>
        <v>26502</v>
      </c>
      <c r="BD655" s="9">
        <f t="shared" ref="BD655" si="1751">AX655+BB655</f>
        <v>0</v>
      </c>
    </row>
    <row r="656" spans="1:56" ht="50.4" hidden="1">
      <c r="A656" s="26" t="s">
        <v>212</v>
      </c>
      <c r="B656" s="27">
        <v>913</v>
      </c>
      <c r="C656" s="27" t="s">
        <v>7</v>
      </c>
      <c r="D656" s="27" t="s">
        <v>8</v>
      </c>
      <c r="E656" s="27" t="s">
        <v>213</v>
      </c>
      <c r="F656" s="27"/>
      <c r="G656" s="8">
        <f t="shared" ref="G656:V658" si="1752">G657</f>
        <v>20119</v>
      </c>
      <c r="H656" s="8">
        <f t="shared" si="1752"/>
        <v>0</v>
      </c>
      <c r="I656" s="8">
        <f t="shared" si="1752"/>
        <v>0</v>
      </c>
      <c r="J656" s="8">
        <f t="shared" si="1752"/>
        <v>0</v>
      </c>
      <c r="K656" s="8">
        <f t="shared" si="1752"/>
        <v>0</v>
      </c>
      <c r="L656" s="8">
        <f t="shared" si="1752"/>
        <v>0</v>
      </c>
      <c r="M656" s="8">
        <f t="shared" si="1752"/>
        <v>20119</v>
      </c>
      <c r="N656" s="8">
        <f t="shared" si="1752"/>
        <v>0</v>
      </c>
      <c r="O656" s="8">
        <f t="shared" si="1752"/>
        <v>0</v>
      </c>
      <c r="P656" s="8">
        <f t="shared" si="1752"/>
        <v>0</v>
      </c>
      <c r="Q656" s="8">
        <f t="shared" si="1752"/>
        <v>0</v>
      </c>
      <c r="R656" s="8">
        <f t="shared" si="1752"/>
        <v>0</v>
      </c>
      <c r="S656" s="8">
        <f t="shared" si="1752"/>
        <v>20119</v>
      </c>
      <c r="T656" s="8">
        <f t="shared" si="1752"/>
        <v>0</v>
      </c>
      <c r="U656" s="8">
        <f t="shared" si="1752"/>
        <v>0</v>
      </c>
      <c r="V656" s="8">
        <f t="shared" si="1752"/>
        <v>0</v>
      </c>
      <c r="W656" s="8">
        <f t="shared" ref="U656:AJ658" si="1753">W657</f>
        <v>0</v>
      </c>
      <c r="X656" s="8">
        <f t="shared" si="1753"/>
        <v>0</v>
      </c>
      <c r="Y656" s="8">
        <f t="shared" si="1753"/>
        <v>20119</v>
      </c>
      <c r="Z656" s="8">
        <f t="shared" si="1753"/>
        <v>0</v>
      </c>
      <c r="AA656" s="8">
        <f t="shared" si="1753"/>
        <v>0</v>
      </c>
      <c r="AB656" s="8">
        <f t="shared" si="1753"/>
        <v>0</v>
      </c>
      <c r="AC656" s="8">
        <f t="shared" si="1753"/>
        <v>0</v>
      </c>
      <c r="AD656" s="8">
        <f t="shared" si="1753"/>
        <v>0</v>
      </c>
      <c r="AE656" s="8">
        <f t="shared" si="1753"/>
        <v>20119</v>
      </c>
      <c r="AF656" s="8">
        <f t="shared" si="1753"/>
        <v>0</v>
      </c>
      <c r="AG656" s="8">
        <f t="shared" si="1753"/>
        <v>0</v>
      </c>
      <c r="AH656" s="8">
        <f t="shared" si="1753"/>
        <v>0</v>
      </c>
      <c r="AI656" s="8">
        <f t="shared" si="1753"/>
        <v>0</v>
      </c>
      <c r="AJ656" s="8">
        <f t="shared" si="1753"/>
        <v>0</v>
      </c>
      <c r="AK656" s="8">
        <f t="shared" ref="AG656:AV658" si="1754">AK657</f>
        <v>20119</v>
      </c>
      <c r="AL656" s="8">
        <f t="shared" si="1754"/>
        <v>0</v>
      </c>
      <c r="AM656" s="8">
        <f t="shared" si="1754"/>
        <v>0</v>
      </c>
      <c r="AN656" s="8">
        <f t="shared" si="1754"/>
        <v>0</v>
      </c>
      <c r="AO656" s="8">
        <f t="shared" si="1754"/>
        <v>0</v>
      </c>
      <c r="AP656" s="8">
        <f t="shared" si="1754"/>
        <v>0</v>
      </c>
      <c r="AQ656" s="8">
        <f t="shared" si="1754"/>
        <v>20119</v>
      </c>
      <c r="AR656" s="8">
        <f t="shared" si="1754"/>
        <v>0</v>
      </c>
      <c r="AS656" s="8">
        <f t="shared" si="1754"/>
        <v>0</v>
      </c>
      <c r="AT656" s="8">
        <f t="shared" si="1754"/>
        <v>0</v>
      </c>
      <c r="AU656" s="8">
        <f t="shared" si="1754"/>
        <v>0</v>
      </c>
      <c r="AV656" s="8">
        <f t="shared" si="1754"/>
        <v>0</v>
      </c>
      <c r="AW656" s="8">
        <f t="shared" ref="AS656:BD658" si="1755">AW657</f>
        <v>20119</v>
      </c>
      <c r="AX656" s="8">
        <f t="shared" si="1755"/>
        <v>0</v>
      </c>
      <c r="AY656" s="8">
        <f t="shared" si="1755"/>
        <v>0</v>
      </c>
      <c r="AZ656" s="8">
        <f t="shared" si="1755"/>
        <v>0</v>
      </c>
      <c r="BA656" s="8">
        <f t="shared" si="1755"/>
        <v>0</v>
      </c>
      <c r="BB656" s="8">
        <f t="shared" si="1755"/>
        <v>0</v>
      </c>
      <c r="BC656" s="8">
        <f t="shared" si="1755"/>
        <v>20119</v>
      </c>
      <c r="BD656" s="8">
        <f t="shared" si="1755"/>
        <v>0</v>
      </c>
    </row>
    <row r="657" spans="1:56" ht="20.25" hidden="1" customHeight="1">
      <c r="A657" s="39" t="s">
        <v>214</v>
      </c>
      <c r="B657" s="27">
        <v>913</v>
      </c>
      <c r="C657" s="27" t="s">
        <v>7</v>
      </c>
      <c r="D657" s="27" t="s">
        <v>8</v>
      </c>
      <c r="E657" s="27" t="s">
        <v>215</v>
      </c>
      <c r="F657" s="27"/>
      <c r="G657" s="8">
        <f t="shared" si="1752"/>
        <v>20119</v>
      </c>
      <c r="H657" s="8">
        <f t="shared" si="1752"/>
        <v>0</v>
      </c>
      <c r="I657" s="8">
        <f t="shared" si="1752"/>
        <v>0</v>
      </c>
      <c r="J657" s="8">
        <f t="shared" si="1752"/>
        <v>0</v>
      </c>
      <c r="K657" s="8">
        <f t="shared" si="1752"/>
        <v>0</v>
      </c>
      <c r="L657" s="8">
        <f t="shared" si="1752"/>
        <v>0</v>
      </c>
      <c r="M657" s="8">
        <f t="shared" si="1752"/>
        <v>20119</v>
      </c>
      <c r="N657" s="8">
        <f t="shared" si="1752"/>
        <v>0</v>
      </c>
      <c r="O657" s="8">
        <f t="shared" si="1752"/>
        <v>0</v>
      </c>
      <c r="P657" s="8">
        <f t="shared" si="1752"/>
        <v>0</v>
      </c>
      <c r="Q657" s="8">
        <f t="shared" si="1752"/>
        <v>0</v>
      </c>
      <c r="R657" s="8">
        <f t="shared" si="1752"/>
        <v>0</v>
      </c>
      <c r="S657" s="8">
        <f t="shared" si="1752"/>
        <v>20119</v>
      </c>
      <c r="T657" s="8">
        <f t="shared" si="1752"/>
        <v>0</v>
      </c>
      <c r="U657" s="8">
        <f t="shared" si="1753"/>
        <v>0</v>
      </c>
      <c r="V657" s="8">
        <f t="shared" si="1753"/>
        <v>0</v>
      </c>
      <c r="W657" s="8">
        <f t="shared" si="1753"/>
        <v>0</v>
      </c>
      <c r="X657" s="8">
        <f t="shared" si="1753"/>
        <v>0</v>
      </c>
      <c r="Y657" s="8">
        <f t="shared" si="1753"/>
        <v>20119</v>
      </c>
      <c r="Z657" s="8">
        <f t="shared" si="1753"/>
        <v>0</v>
      </c>
      <c r="AA657" s="8">
        <f t="shared" si="1753"/>
        <v>0</v>
      </c>
      <c r="AB657" s="8">
        <f t="shared" si="1753"/>
        <v>0</v>
      </c>
      <c r="AC657" s="8">
        <f t="shared" si="1753"/>
        <v>0</v>
      </c>
      <c r="AD657" s="8">
        <f t="shared" si="1753"/>
        <v>0</v>
      </c>
      <c r="AE657" s="8">
        <f t="shared" si="1753"/>
        <v>20119</v>
      </c>
      <c r="AF657" s="8">
        <f t="shared" si="1753"/>
        <v>0</v>
      </c>
      <c r="AG657" s="8">
        <f t="shared" si="1754"/>
        <v>0</v>
      </c>
      <c r="AH657" s="8">
        <f t="shared" si="1754"/>
        <v>0</v>
      </c>
      <c r="AI657" s="8">
        <f t="shared" si="1754"/>
        <v>0</v>
      </c>
      <c r="AJ657" s="8">
        <f t="shared" si="1754"/>
        <v>0</v>
      </c>
      <c r="AK657" s="8">
        <f t="shared" si="1754"/>
        <v>20119</v>
      </c>
      <c r="AL657" s="8">
        <f t="shared" si="1754"/>
        <v>0</v>
      </c>
      <c r="AM657" s="8">
        <f t="shared" si="1754"/>
        <v>0</v>
      </c>
      <c r="AN657" s="8">
        <f t="shared" si="1754"/>
        <v>0</v>
      </c>
      <c r="AO657" s="8">
        <f t="shared" si="1754"/>
        <v>0</v>
      </c>
      <c r="AP657" s="8">
        <f t="shared" si="1754"/>
        <v>0</v>
      </c>
      <c r="AQ657" s="8">
        <f t="shared" si="1754"/>
        <v>20119</v>
      </c>
      <c r="AR657" s="8">
        <f t="shared" si="1754"/>
        <v>0</v>
      </c>
      <c r="AS657" s="8">
        <f t="shared" si="1755"/>
        <v>0</v>
      </c>
      <c r="AT657" s="8">
        <f t="shared" si="1755"/>
        <v>0</v>
      </c>
      <c r="AU657" s="8">
        <f t="shared" si="1755"/>
        <v>0</v>
      </c>
      <c r="AV657" s="8">
        <f t="shared" si="1755"/>
        <v>0</v>
      </c>
      <c r="AW657" s="8">
        <f t="shared" si="1755"/>
        <v>20119</v>
      </c>
      <c r="AX657" s="8">
        <f t="shared" si="1755"/>
        <v>0</v>
      </c>
      <c r="AY657" s="8">
        <f t="shared" si="1755"/>
        <v>0</v>
      </c>
      <c r="AZ657" s="8">
        <f t="shared" si="1755"/>
        <v>0</v>
      </c>
      <c r="BA657" s="8">
        <f t="shared" si="1755"/>
        <v>0</v>
      </c>
      <c r="BB657" s="8">
        <f t="shared" si="1755"/>
        <v>0</v>
      </c>
      <c r="BC657" s="8">
        <f t="shared" si="1755"/>
        <v>20119</v>
      </c>
      <c r="BD657" s="8">
        <f t="shared" si="1755"/>
        <v>0</v>
      </c>
    </row>
    <row r="658" spans="1:56" ht="19.5" hidden="1" customHeight="1">
      <c r="A658" s="26" t="s">
        <v>66</v>
      </c>
      <c r="B658" s="27">
        <v>913</v>
      </c>
      <c r="C658" s="27" t="s">
        <v>7</v>
      </c>
      <c r="D658" s="27" t="s">
        <v>8</v>
      </c>
      <c r="E658" s="27" t="s">
        <v>215</v>
      </c>
      <c r="F658" s="27" t="s">
        <v>67</v>
      </c>
      <c r="G658" s="8">
        <f t="shared" si="1752"/>
        <v>20119</v>
      </c>
      <c r="H658" s="8">
        <f t="shared" si="1752"/>
        <v>0</v>
      </c>
      <c r="I658" s="8">
        <f t="shared" si="1752"/>
        <v>0</v>
      </c>
      <c r="J658" s="8">
        <f t="shared" si="1752"/>
        <v>0</v>
      </c>
      <c r="K658" s="8">
        <f t="shared" si="1752"/>
        <v>0</v>
      </c>
      <c r="L658" s="8">
        <f t="shared" si="1752"/>
        <v>0</v>
      </c>
      <c r="M658" s="8">
        <f t="shared" si="1752"/>
        <v>20119</v>
      </c>
      <c r="N658" s="8">
        <f t="shared" si="1752"/>
        <v>0</v>
      </c>
      <c r="O658" s="8">
        <f t="shared" si="1752"/>
        <v>0</v>
      </c>
      <c r="P658" s="8">
        <f t="shared" si="1752"/>
        <v>0</v>
      </c>
      <c r="Q658" s="8">
        <f t="shared" si="1752"/>
        <v>0</v>
      </c>
      <c r="R658" s="8">
        <f t="shared" si="1752"/>
        <v>0</v>
      </c>
      <c r="S658" s="8">
        <f t="shared" si="1752"/>
        <v>20119</v>
      </c>
      <c r="T658" s="8">
        <f t="shared" si="1752"/>
        <v>0</v>
      </c>
      <c r="U658" s="8">
        <f t="shared" si="1753"/>
        <v>0</v>
      </c>
      <c r="V658" s="8">
        <f t="shared" si="1753"/>
        <v>0</v>
      </c>
      <c r="W658" s="8">
        <f t="shared" si="1753"/>
        <v>0</v>
      </c>
      <c r="X658" s="8">
        <f t="shared" si="1753"/>
        <v>0</v>
      </c>
      <c r="Y658" s="8">
        <f t="shared" si="1753"/>
        <v>20119</v>
      </c>
      <c r="Z658" s="8">
        <f t="shared" si="1753"/>
        <v>0</v>
      </c>
      <c r="AA658" s="8">
        <f t="shared" si="1753"/>
        <v>0</v>
      </c>
      <c r="AB658" s="8">
        <f t="shared" si="1753"/>
        <v>0</v>
      </c>
      <c r="AC658" s="8">
        <f t="shared" si="1753"/>
        <v>0</v>
      </c>
      <c r="AD658" s="8">
        <f t="shared" si="1753"/>
        <v>0</v>
      </c>
      <c r="AE658" s="8">
        <f t="shared" si="1753"/>
        <v>20119</v>
      </c>
      <c r="AF658" s="8">
        <f t="shared" si="1753"/>
        <v>0</v>
      </c>
      <c r="AG658" s="8">
        <f t="shared" si="1754"/>
        <v>0</v>
      </c>
      <c r="AH658" s="8">
        <f t="shared" si="1754"/>
        <v>0</v>
      </c>
      <c r="AI658" s="8">
        <f t="shared" si="1754"/>
        <v>0</v>
      </c>
      <c r="AJ658" s="8">
        <f t="shared" si="1754"/>
        <v>0</v>
      </c>
      <c r="AK658" s="8">
        <f t="shared" si="1754"/>
        <v>20119</v>
      </c>
      <c r="AL658" s="8">
        <f t="shared" si="1754"/>
        <v>0</v>
      </c>
      <c r="AM658" s="8">
        <f t="shared" si="1754"/>
        <v>0</v>
      </c>
      <c r="AN658" s="8">
        <f t="shared" si="1754"/>
        <v>0</v>
      </c>
      <c r="AO658" s="8">
        <f t="shared" si="1754"/>
        <v>0</v>
      </c>
      <c r="AP658" s="8">
        <f t="shared" si="1754"/>
        <v>0</v>
      </c>
      <c r="AQ658" s="8">
        <f t="shared" si="1754"/>
        <v>20119</v>
      </c>
      <c r="AR658" s="8">
        <f t="shared" si="1754"/>
        <v>0</v>
      </c>
      <c r="AS658" s="8">
        <f t="shared" si="1755"/>
        <v>0</v>
      </c>
      <c r="AT658" s="8">
        <f t="shared" si="1755"/>
        <v>0</v>
      </c>
      <c r="AU658" s="8">
        <f t="shared" si="1755"/>
        <v>0</v>
      </c>
      <c r="AV658" s="8">
        <f t="shared" si="1755"/>
        <v>0</v>
      </c>
      <c r="AW658" s="8">
        <f t="shared" si="1755"/>
        <v>20119</v>
      </c>
      <c r="AX658" s="8">
        <f t="shared" si="1755"/>
        <v>0</v>
      </c>
      <c r="AY658" s="8">
        <f t="shared" si="1755"/>
        <v>0</v>
      </c>
      <c r="AZ658" s="8">
        <f t="shared" si="1755"/>
        <v>0</v>
      </c>
      <c r="BA658" s="8">
        <f t="shared" si="1755"/>
        <v>0</v>
      </c>
      <c r="BB658" s="8">
        <f t="shared" si="1755"/>
        <v>0</v>
      </c>
      <c r="BC658" s="8">
        <f t="shared" si="1755"/>
        <v>20119</v>
      </c>
      <c r="BD658" s="8">
        <f t="shared" si="1755"/>
        <v>0</v>
      </c>
    </row>
    <row r="659" spans="1:56" ht="50.25" hidden="1" customHeight="1">
      <c r="A659" s="26" t="s">
        <v>414</v>
      </c>
      <c r="B659" s="27">
        <f>B657</f>
        <v>913</v>
      </c>
      <c r="C659" s="27" t="s">
        <v>7</v>
      </c>
      <c r="D659" s="27" t="s">
        <v>8</v>
      </c>
      <c r="E659" s="27" t="s">
        <v>215</v>
      </c>
      <c r="F659" s="9">
        <v>810</v>
      </c>
      <c r="G659" s="9">
        <v>20119</v>
      </c>
      <c r="H659" s="9"/>
      <c r="I659" s="9"/>
      <c r="J659" s="9"/>
      <c r="K659" s="9"/>
      <c r="L659" s="9"/>
      <c r="M659" s="9">
        <f t="shared" ref="M659" si="1756">G659+I659+J659+K659+L659</f>
        <v>20119</v>
      </c>
      <c r="N659" s="9">
        <f t="shared" ref="N659" si="1757">H659+L659</f>
        <v>0</v>
      </c>
      <c r="O659" s="9"/>
      <c r="P659" s="9"/>
      <c r="Q659" s="9"/>
      <c r="R659" s="9"/>
      <c r="S659" s="9">
        <f t="shared" ref="S659" si="1758">M659+O659+P659+Q659+R659</f>
        <v>20119</v>
      </c>
      <c r="T659" s="9">
        <f t="shared" ref="T659" si="1759">N659+R659</f>
        <v>0</v>
      </c>
      <c r="U659" s="9"/>
      <c r="V659" s="9"/>
      <c r="W659" s="9"/>
      <c r="X659" s="9"/>
      <c r="Y659" s="9">
        <f t="shared" ref="Y659" si="1760">S659+U659+V659+W659+X659</f>
        <v>20119</v>
      </c>
      <c r="Z659" s="9">
        <f t="shared" ref="Z659" si="1761">T659+X659</f>
        <v>0</v>
      </c>
      <c r="AA659" s="9"/>
      <c r="AB659" s="9"/>
      <c r="AC659" s="9"/>
      <c r="AD659" s="9"/>
      <c r="AE659" s="9">
        <f t="shared" ref="AE659" si="1762">Y659+AA659+AB659+AC659+AD659</f>
        <v>20119</v>
      </c>
      <c r="AF659" s="9">
        <f t="shared" ref="AF659" si="1763">Z659+AD659</f>
        <v>0</v>
      </c>
      <c r="AG659" s="9"/>
      <c r="AH659" s="9"/>
      <c r="AI659" s="9"/>
      <c r="AJ659" s="9"/>
      <c r="AK659" s="9">
        <f t="shared" ref="AK659" si="1764">AE659+AG659+AH659+AI659+AJ659</f>
        <v>20119</v>
      </c>
      <c r="AL659" s="9">
        <f t="shared" ref="AL659" si="1765">AF659+AJ659</f>
        <v>0</v>
      </c>
      <c r="AM659" s="9"/>
      <c r="AN659" s="9"/>
      <c r="AO659" s="9"/>
      <c r="AP659" s="9"/>
      <c r="AQ659" s="9">
        <f t="shared" ref="AQ659" si="1766">AK659+AM659+AN659+AO659+AP659</f>
        <v>20119</v>
      </c>
      <c r="AR659" s="9">
        <f t="shared" ref="AR659" si="1767">AL659+AP659</f>
        <v>0</v>
      </c>
      <c r="AS659" s="9"/>
      <c r="AT659" s="9"/>
      <c r="AU659" s="9"/>
      <c r="AV659" s="9"/>
      <c r="AW659" s="9">
        <f t="shared" ref="AW659" si="1768">AQ659+AS659+AT659+AU659+AV659</f>
        <v>20119</v>
      </c>
      <c r="AX659" s="9">
        <f t="shared" ref="AX659" si="1769">AR659+AV659</f>
        <v>0</v>
      </c>
      <c r="AY659" s="9"/>
      <c r="AZ659" s="9"/>
      <c r="BA659" s="9"/>
      <c r="BB659" s="9"/>
      <c r="BC659" s="9">
        <f t="shared" ref="BC659" si="1770">AW659+AY659+AZ659+BA659+BB659</f>
        <v>20119</v>
      </c>
      <c r="BD659" s="9">
        <f t="shared" ref="BD659" si="1771">AX659+BB659</f>
        <v>0</v>
      </c>
    </row>
    <row r="660" spans="1:56" ht="21" hidden="1" customHeight="1">
      <c r="A660" s="26" t="s">
        <v>604</v>
      </c>
      <c r="B660" s="43">
        <v>913</v>
      </c>
      <c r="C660" s="27" t="s">
        <v>7</v>
      </c>
      <c r="D660" s="27" t="s">
        <v>8</v>
      </c>
      <c r="E660" s="27" t="s">
        <v>639</v>
      </c>
      <c r="F660" s="9"/>
      <c r="G660" s="9"/>
      <c r="H660" s="9"/>
      <c r="I660" s="9"/>
      <c r="J660" s="9"/>
      <c r="K660" s="9"/>
      <c r="L660" s="9"/>
      <c r="M660" s="9"/>
      <c r="N660" s="9"/>
      <c r="O660" s="9">
        <f t="shared" ref="O660:Q660" si="1772">O664+O668+O671</f>
        <v>0</v>
      </c>
      <c r="P660" s="9">
        <f t="shared" si="1772"/>
        <v>0</v>
      </c>
      <c r="Q660" s="9">
        <f t="shared" si="1772"/>
        <v>0</v>
      </c>
      <c r="R660" s="9">
        <f>R664+R668+R671</f>
        <v>452423</v>
      </c>
      <c r="S660" s="9">
        <f t="shared" ref="S660:T660" si="1773">S664+S668+S671</f>
        <v>452423</v>
      </c>
      <c r="T660" s="9">
        <f t="shared" si="1773"/>
        <v>452423</v>
      </c>
      <c r="U660" s="9">
        <f>U661+U664+U668+U671</f>
        <v>0</v>
      </c>
      <c r="V660" s="9">
        <f t="shared" ref="V660:Z660" si="1774">V661+V664+V668+V671</f>
        <v>0</v>
      </c>
      <c r="W660" s="9">
        <f t="shared" si="1774"/>
        <v>0</v>
      </c>
      <c r="X660" s="9">
        <f t="shared" si="1774"/>
        <v>0</v>
      </c>
      <c r="Y660" s="9">
        <f t="shared" si="1774"/>
        <v>452423</v>
      </c>
      <c r="Z660" s="9">
        <f t="shared" si="1774"/>
        <v>452423</v>
      </c>
      <c r="AA660" s="9">
        <f>AA661+AA664+AA668+AA671</f>
        <v>0</v>
      </c>
      <c r="AB660" s="9">
        <f t="shared" ref="AB660:AF660" si="1775">AB661+AB664+AB668+AB671</f>
        <v>0</v>
      </c>
      <c r="AC660" s="9">
        <f t="shared" si="1775"/>
        <v>0</v>
      </c>
      <c r="AD660" s="9">
        <f t="shared" si="1775"/>
        <v>1814160</v>
      </c>
      <c r="AE660" s="9">
        <f t="shared" si="1775"/>
        <v>2266583</v>
      </c>
      <c r="AF660" s="9">
        <f t="shared" si="1775"/>
        <v>2266583</v>
      </c>
      <c r="AG660" s="9">
        <f>AG661+AG664+AG668+AG671</f>
        <v>0</v>
      </c>
      <c r="AH660" s="9">
        <f t="shared" ref="AH660:AL660" si="1776">AH661+AH664+AH668+AH671</f>
        <v>0</v>
      </c>
      <c r="AI660" s="9">
        <f t="shared" si="1776"/>
        <v>0</v>
      </c>
      <c r="AJ660" s="9">
        <f t="shared" si="1776"/>
        <v>0</v>
      </c>
      <c r="AK660" s="9">
        <f t="shared" si="1776"/>
        <v>2266583</v>
      </c>
      <c r="AL660" s="9">
        <f t="shared" si="1776"/>
        <v>2266583</v>
      </c>
      <c r="AM660" s="9">
        <f>AM661+AM664+AM668+AM671</f>
        <v>0</v>
      </c>
      <c r="AN660" s="9">
        <f t="shared" ref="AN660:AR660" si="1777">AN661+AN664+AN668+AN671</f>
        <v>0</v>
      </c>
      <c r="AO660" s="9">
        <f t="shared" si="1777"/>
        <v>0</v>
      </c>
      <c r="AP660" s="9">
        <f t="shared" si="1777"/>
        <v>0</v>
      </c>
      <c r="AQ660" s="9">
        <f t="shared" si="1777"/>
        <v>2266583</v>
      </c>
      <c r="AR660" s="9">
        <f t="shared" si="1777"/>
        <v>2266583</v>
      </c>
      <c r="AS660" s="9">
        <f>AS661+AS664+AS668+AS671</f>
        <v>0</v>
      </c>
      <c r="AT660" s="9">
        <f t="shared" ref="AT660:AX660" si="1778">AT661+AT664+AT668+AT671</f>
        <v>0</v>
      </c>
      <c r="AU660" s="9">
        <f t="shared" si="1778"/>
        <v>0</v>
      </c>
      <c r="AV660" s="9">
        <f t="shared" si="1778"/>
        <v>16322</v>
      </c>
      <c r="AW660" s="9">
        <f t="shared" si="1778"/>
        <v>2282905</v>
      </c>
      <c r="AX660" s="9">
        <f t="shared" si="1778"/>
        <v>2282905</v>
      </c>
      <c r="AY660" s="9">
        <f>AY661+AY664+AY668+AY671</f>
        <v>0</v>
      </c>
      <c r="AZ660" s="9">
        <f t="shared" ref="AZ660:BD660" si="1779">AZ661+AZ664+AZ668+AZ671</f>
        <v>0</v>
      </c>
      <c r="BA660" s="9">
        <f t="shared" si="1779"/>
        <v>0</v>
      </c>
      <c r="BB660" s="9">
        <f t="shared" si="1779"/>
        <v>0</v>
      </c>
      <c r="BC660" s="9">
        <f t="shared" si="1779"/>
        <v>2282905</v>
      </c>
      <c r="BD660" s="9">
        <f t="shared" si="1779"/>
        <v>2282905</v>
      </c>
    </row>
    <row r="661" spans="1:56" ht="70.5" hidden="1" customHeight="1">
      <c r="A661" s="39" t="s">
        <v>675</v>
      </c>
      <c r="B661" s="43">
        <v>913</v>
      </c>
      <c r="C661" s="27" t="s">
        <v>7</v>
      </c>
      <c r="D661" s="27" t="s">
        <v>8</v>
      </c>
      <c r="E661" s="27" t="s">
        <v>674</v>
      </c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>
        <f>U662</f>
        <v>0</v>
      </c>
      <c r="V661" s="9">
        <f t="shared" ref="V661:AK662" si="1780">V662</f>
        <v>0</v>
      </c>
      <c r="W661" s="9">
        <f t="shared" si="1780"/>
        <v>0</v>
      </c>
      <c r="X661" s="9">
        <f t="shared" si="1780"/>
        <v>0</v>
      </c>
      <c r="Y661" s="9">
        <f t="shared" si="1780"/>
        <v>0</v>
      </c>
      <c r="Z661" s="9">
        <f t="shared" si="1780"/>
        <v>0</v>
      </c>
      <c r="AA661" s="9">
        <f>AA662</f>
        <v>0</v>
      </c>
      <c r="AB661" s="9">
        <f t="shared" si="1780"/>
        <v>0</v>
      </c>
      <c r="AC661" s="9">
        <f t="shared" si="1780"/>
        <v>0</v>
      </c>
      <c r="AD661" s="9">
        <f t="shared" si="1780"/>
        <v>18179</v>
      </c>
      <c r="AE661" s="9">
        <f t="shared" si="1780"/>
        <v>18179</v>
      </c>
      <c r="AF661" s="9">
        <f t="shared" si="1780"/>
        <v>18179</v>
      </c>
      <c r="AG661" s="9">
        <f>AG662</f>
        <v>0</v>
      </c>
      <c r="AH661" s="9">
        <f t="shared" si="1780"/>
        <v>0</v>
      </c>
      <c r="AI661" s="9">
        <f t="shared" si="1780"/>
        <v>0</v>
      </c>
      <c r="AJ661" s="9">
        <f t="shared" si="1780"/>
        <v>0</v>
      </c>
      <c r="AK661" s="9">
        <f t="shared" si="1780"/>
        <v>18179</v>
      </c>
      <c r="AL661" s="9">
        <f t="shared" ref="AH661:AL662" si="1781">AL662</f>
        <v>18179</v>
      </c>
      <c r="AM661" s="9">
        <f>AM662</f>
        <v>0</v>
      </c>
      <c r="AN661" s="9">
        <f t="shared" ref="AN661:BC662" si="1782">AN662</f>
        <v>0</v>
      </c>
      <c r="AO661" s="9">
        <f t="shared" si="1782"/>
        <v>0</v>
      </c>
      <c r="AP661" s="9">
        <f t="shared" si="1782"/>
        <v>0</v>
      </c>
      <c r="AQ661" s="9">
        <f t="shared" si="1782"/>
        <v>18179</v>
      </c>
      <c r="AR661" s="9">
        <f t="shared" si="1782"/>
        <v>18179</v>
      </c>
      <c r="AS661" s="9">
        <f>AS662</f>
        <v>0</v>
      </c>
      <c r="AT661" s="9">
        <f t="shared" si="1782"/>
        <v>0</v>
      </c>
      <c r="AU661" s="9">
        <f t="shared" si="1782"/>
        <v>0</v>
      </c>
      <c r="AV661" s="9">
        <f t="shared" si="1782"/>
        <v>0</v>
      </c>
      <c r="AW661" s="9">
        <f t="shared" si="1782"/>
        <v>18179</v>
      </c>
      <c r="AX661" s="9">
        <f t="shared" si="1782"/>
        <v>18179</v>
      </c>
      <c r="AY661" s="9">
        <f>AY662</f>
        <v>0</v>
      </c>
      <c r="AZ661" s="9">
        <f t="shared" si="1782"/>
        <v>0</v>
      </c>
      <c r="BA661" s="9">
        <f t="shared" si="1782"/>
        <v>0</v>
      </c>
      <c r="BB661" s="9">
        <f t="shared" si="1782"/>
        <v>0</v>
      </c>
      <c r="BC661" s="9">
        <f t="shared" si="1782"/>
        <v>18179</v>
      </c>
      <c r="BD661" s="9">
        <f t="shared" ref="AZ661:BD662" si="1783">BD662</f>
        <v>18179</v>
      </c>
    </row>
    <row r="662" spans="1:56" ht="38.25" hidden="1" customHeight="1">
      <c r="A662" s="26" t="s">
        <v>12</v>
      </c>
      <c r="B662" s="43">
        <v>913</v>
      </c>
      <c r="C662" s="27" t="s">
        <v>7</v>
      </c>
      <c r="D662" s="27" t="s">
        <v>8</v>
      </c>
      <c r="E662" s="27" t="s">
        <v>674</v>
      </c>
      <c r="F662" s="27" t="s">
        <v>13</v>
      </c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>
        <f>U663</f>
        <v>0</v>
      </c>
      <c r="V662" s="9">
        <f t="shared" si="1780"/>
        <v>0</v>
      </c>
      <c r="W662" s="9">
        <f t="shared" si="1780"/>
        <v>0</v>
      </c>
      <c r="X662" s="9">
        <f t="shared" si="1780"/>
        <v>0</v>
      </c>
      <c r="Y662" s="9">
        <f t="shared" si="1780"/>
        <v>0</v>
      </c>
      <c r="Z662" s="9">
        <f t="shared" si="1780"/>
        <v>0</v>
      </c>
      <c r="AA662" s="9">
        <f>AA663</f>
        <v>0</v>
      </c>
      <c r="AB662" s="9">
        <f t="shared" si="1780"/>
        <v>0</v>
      </c>
      <c r="AC662" s="9">
        <f t="shared" si="1780"/>
        <v>0</v>
      </c>
      <c r="AD662" s="9">
        <f t="shared" si="1780"/>
        <v>18179</v>
      </c>
      <c r="AE662" s="9">
        <f t="shared" si="1780"/>
        <v>18179</v>
      </c>
      <c r="AF662" s="9">
        <f t="shared" si="1780"/>
        <v>18179</v>
      </c>
      <c r="AG662" s="9">
        <f>AG663</f>
        <v>0</v>
      </c>
      <c r="AH662" s="9">
        <f t="shared" si="1781"/>
        <v>0</v>
      </c>
      <c r="AI662" s="9">
        <f t="shared" si="1781"/>
        <v>0</v>
      </c>
      <c r="AJ662" s="9">
        <f t="shared" si="1781"/>
        <v>0</v>
      </c>
      <c r="AK662" s="9">
        <f t="shared" si="1781"/>
        <v>18179</v>
      </c>
      <c r="AL662" s="9">
        <f t="shared" si="1781"/>
        <v>18179</v>
      </c>
      <c r="AM662" s="9">
        <f>AM663</f>
        <v>0</v>
      </c>
      <c r="AN662" s="9">
        <f t="shared" si="1782"/>
        <v>0</v>
      </c>
      <c r="AO662" s="9">
        <f t="shared" si="1782"/>
        <v>0</v>
      </c>
      <c r="AP662" s="9">
        <f t="shared" si="1782"/>
        <v>0</v>
      </c>
      <c r="AQ662" s="9">
        <f t="shared" si="1782"/>
        <v>18179</v>
      </c>
      <c r="AR662" s="9">
        <f t="shared" si="1782"/>
        <v>18179</v>
      </c>
      <c r="AS662" s="9">
        <f>AS663</f>
        <v>0</v>
      </c>
      <c r="AT662" s="9">
        <f t="shared" si="1782"/>
        <v>0</v>
      </c>
      <c r="AU662" s="9">
        <f t="shared" si="1782"/>
        <v>0</v>
      </c>
      <c r="AV662" s="9">
        <f t="shared" si="1782"/>
        <v>0</v>
      </c>
      <c r="AW662" s="9">
        <f t="shared" si="1782"/>
        <v>18179</v>
      </c>
      <c r="AX662" s="9">
        <f t="shared" si="1782"/>
        <v>18179</v>
      </c>
      <c r="AY662" s="9">
        <f>AY663</f>
        <v>0</v>
      </c>
      <c r="AZ662" s="9">
        <f t="shared" si="1783"/>
        <v>0</v>
      </c>
      <c r="BA662" s="9">
        <f t="shared" si="1783"/>
        <v>0</v>
      </c>
      <c r="BB662" s="9">
        <f t="shared" si="1783"/>
        <v>0</v>
      </c>
      <c r="BC662" s="9">
        <f t="shared" si="1783"/>
        <v>18179</v>
      </c>
      <c r="BD662" s="9">
        <f t="shared" si="1783"/>
        <v>18179</v>
      </c>
    </row>
    <row r="663" spans="1:56" ht="21" hidden="1" customHeight="1">
      <c r="A663" s="39" t="s">
        <v>14</v>
      </c>
      <c r="B663" s="43">
        <v>913</v>
      </c>
      <c r="C663" s="27" t="s">
        <v>7</v>
      </c>
      <c r="D663" s="27" t="s">
        <v>8</v>
      </c>
      <c r="E663" s="27" t="s">
        <v>674</v>
      </c>
      <c r="F663" s="27" t="s">
        <v>35</v>
      </c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>
        <f t="shared" ref="Y663" si="1784">S663+U663+V663+W663+X663</f>
        <v>0</v>
      </c>
      <c r="Z663" s="9">
        <f t="shared" ref="Z663" si="1785">T663+X663</f>
        <v>0</v>
      </c>
      <c r="AA663" s="9"/>
      <c r="AB663" s="9"/>
      <c r="AC663" s="9"/>
      <c r="AD663" s="9">
        <v>18179</v>
      </c>
      <c r="AE663" s="9">
        <f t="shared" ref="AE663" si="1786">Y663+AA663+AB663+AC663+AD663</f>
        <v>18179</v>
      </c>
      <c r="AF663" s="9">
        <f t="shared" ref="AF663" si="1787">Z663+AD663</f>
        <v>18179</v>
      </c>
      <c r="AG663" s="9"/>
      <c r="AH663" s="9"/>
      <c r="AI663" s="9"/>
      <c r="AJ663" s="9"/>
      <c r="AK663" s="9">
        <f t="shared" ref="AK663" si="1788">AE663+AG663+AH663+AI663+AJ663</f>
        <v>18179</v>
      </c>
      <c r="AL663" s="9">
        <f t="shared" ref="AL663" si="1789">AF663+AJ663</f>
        <v>18179</v>
      </c>
      <c r="AM663" s="9"/>
      <c r="AN663" s="9"/>
      <c r="AO663" s="9"/>
      <c r="AP663" s="9"/>
      <c r="AQ663" s="9">
        <f t="shared" ref="AQ663" si="1790">AK663+AM663+AN663+AO663+AP663</f>
        <v>18179</v>
      </c>
      <c r="AR663" s="9">
        <f t="shared" ref="AR663" si="1791">AL663+AP663</f>
        <v>18179</v>
      </c>
      <c r="AS663" s="9"/>
      <c r="AT663" s="9"/>
      <c r="AU663" s="9"/>
      <c r="AV663" s="9"/>
      <c r="AW663" s="9">
        <f t="shared" ref="AW663" si="1792">AQ663+AS663+AT663+AU663+AV663</f>
        <v>18179</v>
      </c>
      <c r="AX663" s="9">
        <f t="shared" ref="AX663" si="1793">AR663+AV663</f>
        <v>18179</v>
      </c>
      <c r="AY663" s="9"/>
      <c r="AZ663" s="9"/>
      <c r="BA663" s="9"/>
      <c r="BB663" s="9"/>
      <c r="BC663" s="9">
        <f t="shared" ref="BC663" si="1794">AW663+AY663+AZ663+BA663+BB663</f>
        <v>18179</v>
      </c>
      <c r="BD663" s="9">
        <f t="shared" ref="BD663" si="1795">AX663+BB663</f>
        <v>18179</v>
      </c>
    </row>
    <row r="664" spans="1:56" ht="72" hidden="1" customHeight="1">
      <c r="A664" s="77" t="s">
        <v>665</v>
      </c>
      <c r="B664" s="43">
        <v>913</v>
      </c>
      <c r="C664" s="27" t="s">
        <v>7</v>
      </c>
      <c r="D664" s="27" t="s">
        <v>8</v>
      </c>
      <c r="E664" s="27" t="s">
        <v>664</v>
      </c>
      <c r="F664" s="9"/>
      <c r="G664" s="9"/>
      <c r="H664" s="9"/>
      <c r="I664" s="9"/>
      <c r="J664" s="9"/>
      <c r="K664" s="9"/>
      <c r="L664" s="9"/>
      <c r="M664" s="9"/>
      <c r="N664" s="9"/>
      <c r="O664" s="9">
        <f>O665</f>
        <v>0</v>
      </c>
      <c r="P664" s="9">
        <f t="shared" ref="P664:BD664" si="1796">P665</f>
        <v>0</v>
      </c>
      <c r="Q664" s="9">
        <f t="shared" si="1796"/>
        <v>0</v>
      </c>
      <c r="R664" s="9">
        <f t="shared" si="1796"/>
        <v>4631</v>
      </c>
      <c r="S664" s="9">
        <f t="shared" si="1796"/>
        <v>4631</v>
      </c>
      <c r="T664" s="9">
        <f t="shared" si="1796"/>
        <v>4631</v>
      </c>
      <c r="U664" s="9">
        <f>U665</f>
        <v>0</v>
      </c>
      <c r="V664" s="9">
        <f t="shared" si="1796"/>
        <v>0</v>
      </c>
      <c r="W664" s="9">
        <f t="shared" si="1796"/>
        <v>0</v>
      </c>
      <c r="X664" s="9">
        <f t="shared" si="1796"/>
        <v>0</v>
      </c>
      <c r="Y664" s="9">
        <f t="shared" si="1796"/>
        <v>4631</v>
      </c>
      <c r="Z664" s="9">
        <f t="shared" si="1796"/>
        <v>4631</v>
      </c>
      <c r="AA664" s="9">
        <f>AA665</f>
        <v>0</v>
      </c>
      <c r="AB664" s="9">
        <f t="shared" si="1796"/>
        <v>0</v>
      </c>
      <c r="AC664" s="9">
        <f t="shared" si="1796"/>
        <v>0</v>
      </c>
      <c r="AD664" s="9">
        <f t="shared" si="1796"/>
        <v>17669</v>
      </c>
      <c r="AE664" s="9">
        <f t="shared" si="1796"/>
        <v>22300</v>
      </c>
      <c r="AF664" s="9">
        <f t="shared" si="1796"/>
        <v>22300</v>
      </c>
      <c r="AG664" s="9">
        <f>AG665</f>
        <v>0</v>
      </c>
      <c r="AH664" s="9">
        <f t="shared" si="1796"/>
        <v>0</v>
      </c>
      <c r="AI664" s="9">
        <f t="shared" si="1796"/>
        <v>0</v>
      </c>
      <c r="AJ664" s="9">
        <f t="shared" si="1796"/>
        <v>0</v>
      </c>
      <c r="AK664" s="9">
        <f t="shared" si="1796"/>
        <v>22300</v>
      </c>
      <c r="AL664" s="9">
        <f t="shared" si="1796"/>
        <v>22300</v>
      </c>
      <c r="AM664" s="9">
        <f>AM665</f>
        <v>0</v>
      </c>
      <c r="AN664" s="9">
        <f t="shared" si="1796"/>
        <v>0</v>
      </c>
      <c r="AO664" s="9">
        <f t="shared" si="1796"/>
        <v>0</v>
      </c>
      <c r="AP664" s="9">
        <f t="shared" si="1796"/>
        <v>0</v>
      </c>
      <c r="AQ664" s="9">
        <f t="shared" si="1796"/>
        <v>22300</v>
      </c>
      <c r="AR664" s="9">
        <f t="shared" si="1796"/>
        <v>22300</v>
      </c>
      <c r="AS664" s="9">
        <f>AS665</f>
        <v>0</v>
      </c>
      <c r="AT664" s="9">
        <f t="shared" si="1796"/>
        <v>0</v>
      </c>
      <c r="AU664" s="9">
        <f t="shared" si="1796"/>
        <v>0</v>
      </c>
      <c r="AV664" s="9">
        <f t="shared" si="1796"/>
        <v>0</v>
      </c>
      <c r="AW664" s="9">
        <f t="shared" si="1796"/>
        <v>22300</v>
      </c>
      <c r="AX664" s="9">
        <f t="shared" si="1796"/>
        <v>22300</v>
      </c>
      <c r="AY664" s="9">
        <f>AY665</f>
        <v>0</v>
      </c>
      <c r="AZ664" s="9">
        <f t="shared" si="1796"/>
        <v>0</v>
      </c>
      <c r="BA664" s="9">
        <f t="shared" si="1796"/>
        <v>0</v>
      </c>
      <c r="BB664" s="9">
        <f t="shared" si="1796"/>
        <v>0</v>
      </c>
      <c r="BC664" s="9">
        <f t="shared" si="1796"/>
        <v>22300</v>
      </c>
      <c r="BD664" s="9">
        <f t="shared" si="1796"/>
        <v>22300</v>
      </c>
    </row>
    <row r="665" spans="1:56" ht="36.75" hidden="1" customHeight="1">
      <c r="A665" s="26" t="s">
        <v>12</v>
      </c>
      <c r="B665" s="43">
        <v>913</v>
      </c>
      <c r="C665" s="27" t="s">
        <v>7</v>
      </c>
      <c r="D665" s="27" t="s">
        <v>8</v>
      </c>
      <c r="E665" s="27" t="s">
        <v>664</v>
      </c>
      <c r="F665" s="27" t="s">
        <v>13</v>
      </c>
      <c r="G665" s="9"/>
      <c r="H665" s="9"/>
      <c r="I665" s="9"/>
      <c r="J665" s="9"/>
      <c r="K665" s="9"/>
      <c r="L665" s="9"/>
      <c r="M665" s="9"/>
      <c r="N665" s="9"/>
      <c r="O665" s="9">
        <f>O666+O667</f>
        <v>0</v>
      </c>
      <c r="P665" s="9">
        <f t="shared" ref="P665:T665" si="1797">P666+P667</f>
        <v>0</v>
      </c>
      <c r="Q665" s="9">
        <f t="shared" si="1797"/>
        <v>0</v>
      </c>
      <c r="R665" s="9">
        <f t="shared" si="1797"/>
        <v>4631</v>
      </c>
      <c r="S665" s="9">
        <f t="shared" si="1797"/>
        <v>4631</v>
      </c>
      <c r="T665" s="9">
        <f t="shared" si="1797"/>
        <v>4631</v>
      </c>
      <c r="U665" s="9">
        <f>U666+U667</f>
        <v>0</v>
      </c>
      <c r="V665" s="9">
        <f t="shared" ref="V665:Z665" si="1798">V666+V667</f>
        <v>0</v>
      </c>
      <c r="W665" s="9">
        <f t="shared" si="1798"/>
        <v>0</v>
      </c>
      <c r="X665" s="9">
        <f t="shared" si="1798"/>
        <v>0</v>
      </c>
      <c r="Y665" s="9">
        <f t="shared" si="1798"/>
        <v>4631</v>
      </c>
      <c r="Z665" s="9">
        <f t="shared" si="1798"/>
        <v>4631</v>
      </c>
      <c r="AA665" s="9">
        <f>AA666+AA667</f>
        <v>0</v>
      </c>
      <c r="AB665" s="9">
        <f t="shared" ref="AB665:AF665" si="1799">AB666+AB667</f>
        <v>0</v>
      </c>
      <c r="AC665" s="9">
        <f t="shared" si="1799"/>
        <v>0</v>
      </c>
      <c r="AD665" s="9">
        <f t="shared" si="1799"/>
        <v>17669</v>
      </c>
      <c r="AE665" s="9">
        <f t="shared" si="1799"/>
        <v>22300</v>
      </c>
      <c r="AF665" s="9">
        <f t="shared" si="1799"/>
        <v>22300</v>
      </c>
      <c r="AG665" s="9">
        <f>AG666+AG667</f>
        <v>0</v>
      </c>
      <c r="AH665" s="9">
        <f t="shared" ref="AH665:AL665" si="1800">AH666+AH667</f>
        <v>0</v>
      </c>
      <c r="AI665" s="9">
        <f t="shared" si="1800"/>
        <v>0</v>
      </c>
      <c r="AJ665" s="9">
        <f t="shared" si="1800"/>
        <v>0</v>
      </c>
      <c r="AK665" s="9">
        <f t="shared" si="1800"/>
        <v>22300</v>
      </c>
      <c r="AL665" s="9">
        <f t="shared" si="1800"/>
        <v>22300</v>
      </c>
      <c r="AM665" s="9">
        <f>AM666+AM667</f>
        <v>0</v>
      </c>
      <c r="AN665" s="9">
        <f t="shared" ref="AN665:AR665" si="1801">AN666+AN667</f>
        <v>0</v>
      </c>
      <c r="AO665" s="9">
        <f t="shared" si="1801"/>
        <v>0</v>
      </c>
      <c r="AP665" s="9">
        <f t="shared" si="1801"/>
        <v>0</v>
      </c>
      <c r="AQ665" s="9">
        <f t="shared" si="1801"/>
        <v>22300</v>
      </c>
      <c r="AR665" s="9">
        <f t="shared" si="1801"/>
        <v>22300</v>
      </c>
      <c r="AS665" s="9">
        <f>AS666+AS667</f>
        <v>0</v>
      </c>
      <c r="AT665" s="9">
        <f t="shared" ref="AT665:AX665" si="1802">AT666+AT667</f>
        <v>0</v>
      </c>
      <c r="AU665" s="9">
        <f t="shared" si="1802"/>
        <v>0</v>
      </c>
      <c r="AV665" s="9">
        <f t="shared" si="1802"/>
        <v>0</v>
      </c>
      <c r="AW665" s="9">
        <f t="shared" si="1802"/>
        <v>22300</v>
      </c>
      <c r="AX665" s="9">
        <f t="shared" si="1802"/>
        <v>22300</v>
      </c>
      <c r="AY665" s="9">
        <f>AY666+AY667</f>
        <v>0</v>
      </c>
      <c r="AZ665" s="9">
        <f t="shared" ref="AZ665:BD665" si="1803">AZ666+AZ667</f>
        <v>0</v>
      </c>
      <c r="BA665" s="9">
        <f t="shared" si="1803"/>
        <v>0</v>
      </c>
      <c r="BB665" s="9">
        <f t="shared" si="1803"/>
        <v>0</v>
      </c>
      <c r="BC665" s="9">
        <f t="shared" si="1803"/>
        <v>22300</v>
      </c>
      <c r="BD665" s="9">
        <f t="shared" si="1803"/>
        <v>22300</v>
      </c>
    </row>
    <row r="666" spans="1:56" ht="21" hidden="1" customHeight="1">
      <c r="A666" s="39" t="s">
        <v>14</v>
      </c>
      <c r="B666" s="43">
        <v>913</v>
      </c>
      <c r="C666" s="27" t="s">
        <v>7</v>
      </c>
      <c r="D666" s="27" t="s">
        <v>8</v>
      </c>
      <c r="E666" s="27" t="s">
        <v>664</v>
      </c>
      <c r="F666" s="27" t="s">
        <v>35</v>
      </c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>
        <v>4531</v>
      </c>
      <c r="S666" s="9">
        <f t="shared" ref="S666:S667" si="1804">M666+O666+P666+Q666+R666</f>
        <v>4531</v>
      </c>
      <c r="T666" s="9">
        <f t="shared" ref="T666:T667" si="1805">N666+R666</f>
        <v>4531</v>
      </c>
      <c r="U666" s="9"/>
      <c r="V666" s="9"/>
      <c r="W666" s="9"/>
      <c r="X666" s="9"/>
      <c r="Y666" s="9">
        <f t="shared" ref="Y666:Y667" si="1806">S666+U666+V666+W666+X666</f>
        <v>4531</v>
      </c>
      <c r="Z666" s="9">
        <f t="shared" ref="Z666:Z667" si="1807">T666+X666</f>
        <v>4531</v>
      </c>
      <c r="AA666" s="9"/>
      <c r="AB666" s="9"/>
      <c r="AC666" s="9"/>
      <c r="AD666" s="9">
        <v>17391</v>
      </c>
      <c r="AE666" s="9">
        <f t="shared" ref="AE666:AE667" si="1808">Y666+AA666+AB666+AC666+AD666</f>
        <v>21922</v>
      </c>
      <c r="AF666" s="9">
        <f t="shared" ref="AF666:AF667" si="1809">Z666+AD666</f>
        <v>21922</v>
      </c>
      <c r="AG666" s="9"/>
      <c r="AH666" s="9"/>
      <c r="AI666" s="9"/>
      <c r="AJ666" s="9"/>
      <c r="AK666" s="9">
        <f t="shared" ref="AK666:AK667" si="1810">AE666+AG666+AH666+AI666+AJ666</f>
        <v>21922</v>
      </c>
      <c r="AL666" s="9">
        <f t="shared" ref="AL666:AL667" si="1811">AF666+AJ666</f>
        <v>21922</v>
      </c>
      <c r="AM666" s="9"/>
      <c r="AN666" s="9"/>
      <c r="AO666" s="9"/>
      <c r="AP666" s="9"/>
      <c r="AQ666" s="9">
        <f t="shared" ref="AQ666:AQ667" si="1812">AK666+AM666+AN666+AO666+AP666</f>
        <v>21922</v>
      </c>
      <c r="AR666" s="9">
        <f t="shared" ref="AR666:AR667" si="1813">AL666+AP666</f>
        <v>21922</v>
      </c>
      <c r="AS666" s="9"/>
      <c r="AT666" s="9"/>
      <c r="AU666" s="9"/>
      <c r="AV666" s="9"/>
      <c r="AW666" s="9">
        <f t="shared" ref="AW666:AW667" si="1814">AQ666+AS666+AT666+AU666+AV666</f>
        <v>21922</v>
      </c>
      <c r="AX666" s="9">
        <f t="shared" ref="AX666:AX667" si="1815">AR666+AV666</f>
        <v>21922</v>
      </c>
      <c r="AY666" s="9"/>
      <c r="AZ666" s="9"/>
      <c r="BA666" s="9"/>
      <c r="BB666" s="9">
        <v>-571</v>
      </c>
      <c r="BC666" s="9">
        <f t="shared" ref="BC666:BC667" si="1816">AW666+AY666+AZ666+BA666+BB666</f>
        <v>21351</v>
      </c>
      <c r="BD666" s="9">
        <f t="shared" ref="BD666:BD667" si="1817">AX666+BB666</f>
        <v>21351</v>
      </c>
    </row>
    <row r="667" spans="1:56" ht="21" hidden="1" customHeight="1">
      <c r="A667" s="39" t="s">
        <v>24</v>
      </c>
      <c r="B667" s="43">
        <v>913</v>
      </c>
      <c r="C667" s="27" t="s">
        <v>7</v>
      </c>
      <c r="D667" s="27" t="s">
        <v>8</v>
      </c>
      <c r="E667" s="27" t="s">
        <v>664</v>
      </c>
      <c r="F667" s="9">
        <v>620</v>
      </c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>
        <v>100</v>
      </c>
      <c r="S667" s="9">
        <f t="shared" si="1804"/>
        <v>100</v>
      </c>
      <c r="T667" s="9">
        <f t="shared" si="1805"/>
        <v>100</v>
      </c>
      <c r="U667" s="9"/>
      <c r="V667" s="9"/>
      <c r="W667" s="9"/>
      <c r="X667" s="9"/>
      <c r="Y667" s="9">
        <f t="shared" si="1806"/>
        <v>100</v>
      </c>
      <c r="Z667" s="9">
        <f t="shared" si="1807"/>
        <v>100</v>
      </c>
      <c r="AA667" s="9"/>
      <c r="AB667" s="9"/>
      <c r="AC667" s="9"/>
      <c r="AD667" s="9">
        <v>278</v>
      </c>
      <c r="AE667" s="9">
        <f t="shared" si="1808"/>
        <v>378</v>
      </c>
      <c r="AF667" s="9">
        <f t="shared" si="1809"/>
        <v>378</v>
      </c>
      <c r="AG667" s="9"/>
      <c r="AH667" s="9"/>
      <c r="AI667" s="9"/>
      <c r="AJ667" s="9"/>
      <c r="AK667" s="9">
        <f t="shared" si="1810"/>
        <v>378</v>
      </c>
      <c r="AL667" s="9">
        <f t="shared" si="1811"/>
        <v>378</v>
      </c>
      <c r="AM667" s="9"/>
      <c r="AN667" s="9"/>
      <c r="AO667" s="9"/>
      <c r="AP667" s="9"/>
      <c r="AQ667" s="9">
        <f t="shared" si="1812"/>
        <v>378</v>
      </c>
      <c r="AR667" s="9">
        <f t="shared" si="1813"/>
        <v>378</v>
      </c>
      <c r="AS667" s="9"/>
      <c r="AT667" s="9"/>
      <c r="AU667" s="9"/>
      <c r="AV667" s="9"/>
      <c r="AW667" s="9">
        <f t="shared" si="1814"/>
        <v>378</v>
      </c>
      <c r="AX667" s="9">
        <f t="shared" si="1815"/>
        <v>378</v>
      </c>
      <c r="AY667" s="9"/>
      <c r="AZ667" s="9"/>
      <c r="BA667" s="9"/>
      <c r="BB667" s="9">
        <v>571</v>
      </c>
      <c r="BC667" s="9">
        <f t="shared" si="1816"/>
        <v>949</v>
      </c>
      <c r="BD667" s="9">
        <f t="shared" si="1817"/>
        <v>949</v>
      </c>
    </row>
    <row r="668" spans="1:56" ht="50.25" hidden="1" customHeight="1">
      <c r="A668" s="39" t="s">
        <v>644</v>
      </c>
      <c r="B668" s="43">
        <v>913</v>
      </c>
      <c r="C668" s="27" t="s">
        <v>7</v>
      </c>
      <c r="D668" s="27" t="s">
        <v>8</v>
      </c>
      <c r="E668" s="27" t="s">
        <v>645</v>
      </c>
      <c r="F668" s="27"/>
      <c r="G668" s="9"/>
      <c r="H668" s="9"/>
      <c r="I668" s="9"/>
      <c r="J668" s="9"/>
      <c r="K668" s="9"/>
      <c r="L668" s="9"/>
      <c r="M668" s="9"/>
      <c r="N668" s="9"/>
      <c r="O668" s="9">
        <f>O669</f>
        <v>0</v>
      </c>
      <c r="P668" s="9">
        <f t="shared" ref="P668:AE669" si="1818">P669</f>
        <v>0</v>
      </c>
      <c r="Q668" s="9">
        <f t="shared" si="1818"/>
        <v>0</v>
      </c>
      <c r="R668" s="9">
        <f t="shared" si="1818"/>
        <v>12282</v>
      </c>
      <c r="S668" s="9">
        <f t="shared" si="1818"/>
        <v>12282</v>
      </c>
      <c r="T668" s="9">
        <f t="shared" si="1818"/>
        <v>12282</v>
      </c>
      <c r="U668" s="9">
        <f>U669</f>
        <v>0</v>
      </c>
      <c r="V668" s="9">
        <f t="shared" si="1818"/>
        <v>0</v>
      </c>
      <c r="W668" s="9">
        <f t="shared" si="1818"/>
        <v>0</v>
      </c>
      <c r="X668" s="9">
        <f t="shared" si="1818"/>
        <v>0</v>
      </c>
      <c r="Y668" s="9">
        <f t="shared" si="1818"/>
        <v>12282</v>
      </c>
      <c r="Z668" s="9">
        <f t="shared" si="1818"/>
        <v>12282</v>
      </c>
      <c r="AA668" s="9">
        <f>AA669</f>
        <v>0</v>
      </c>
      <c r="AB668" s="9">
        <f t="shared" si="1818"/>
        <v>0</v>
      </c>
      <c r="AC668" s="9">
        <f t="shared" si="1818"/>
        <v>0</v>
      </c>
      <c r="AD668" s="9">
        <f t="shared" si="1818"/>
        <v>71356</v>
      </c>
      <c r="AE668" s="9">
        <f t="shared" si="1818"/>
        <v>83638</v>
      </c>
      <c r="AF668" s="9">
        <f t="shared" ref="AB668:AF669" si="1819">AF669</f>
        <v>83638</v>
      </c>
      <c r="AG668" s="9">
        <f>AG669</f>
        <v>0</v>
      </c>
      <c r="AH668" s="9">
        <f t="shared" ref="AH668:AW669" si="1820">AH669</f>
        <v>0</v>
      </c>
      <c r="AI668" s="9">
        <f t="shared" si="1820"/>
        <v>0</v>
      </c>
      <c r="AJ668" s="9">
        <f t="shared" si="1820"/>
        <v>0</v>
      </c>
      <c r="AK668" s="9">
        <f t="shared" si="1820"/>
        <v>83638</v>
      </c>
      <c r="AL668" s="9">
        <f t="shared" si="1820"/>
        <v>83638</v>
      </c>
      <c r="AM668" s="9">
        <f>AM669</f>
        <v>0</v>
      </c>
      <c r="AN668" s="9">
        <f t="shared" si="1820"/>
        <v>0</v>
      </c>
      <c r="AO668" s="9">
        <f t="shared" si="1820"/>
        <v>0</v>
      </c>
      <c r="AP668" s="9">
        <f t="shared" si="1820"/>
        <v>0</v>
      </c>
      <c r="AQ668" s="9">
        <f t="shared" si="1820"/>
        <v>83638</v>
      </c>
      <c r="AR668" s="9">
        <f t="shared" si="1820"/>
        <v>83638</v>
      </c>
      <c r="AS668" s="9">
        <f>AS669</f>
        <v>0</v>
      </c>
      <c r="AT668" s="9">
        <f t="shared" si="1820"/>
        <v>0</v>
      </c>
      <c r="AU668" s="9">
        <f t="shared" si="1820"/>
        <v>0</v>
      </c>
      <c r="AV668" s="9">
        <f t="shared" si="1820"/>
        <v>0</v>
      </c>
      <c r="AW668" s="9">
        <f t="shared" si="1820"/>
        <v>83638</v>
      </c>
      <c r="AX668" s="9">
        <f t="shared" ref="AT668:AX669" si="1821">AX669</f>
        <v>83638</v>
      </c>
      <c r="AY668" s="9">
        <f>AY669</f>
        <v>0</v>
      </c>
      <c r="AZ668" s="9">
        <f t="shared" ref="AZ668:BD669" si="1822">AZ669</f>
        <v>0</v>
      </c>
      <c r="BA668" s="9">
        <f t="shared" si="1822"/>
        <v>0</v>
      </c>
      <c r="BB668" s="9">
        <f t="shared" si="1822"/>
        <v>0</v>
      </c>
      <c r="BC668" s="9">
        <f t="shared" si="1822"/>
        <v>83638</v>
      </c>
      <c r="BD668" s="9">
        <f t="shared" si="1822"/>
        <v>83638</v>
      </c>
    </row>
    <row r="669" spans="1:56" ht="35.25" hidden="1" customHeight="1">
      <c r="A669" s="26" t="s">
        <v>12</v>
      </c>
      <c r="B669" s="43">
        <v>913</v>
      </c>
      <c r="C669" s="27" t="s">
        <v>7</v>
      </c>
      <c r="D669" s="27" t="s">
        <v>8</v>
      </c>
      <c r="E669" s="27" t="s">
        <v>645</v>
      </c>
      <c r="F669" s="27" t="s">
        <v>13</v>
      </c>
      <c r="G669" s="9"/>
      <c r="H669" s="9"/>
      <c r="I669" s="9"/>
      <c r="J669" s="9"/>
      <c r="K669" s="9"/>
      <c r="L669" s="9"/>
      <c r="M669" s="9"/>
      <c r="N669" s="9"/>
      <c r="O669" s="9">
        <f>O670</f>
        <v>0</v>
      </c>
      <c r="P669" s="9">
        <f t="shared" si="1818"/>
        <v>0</v>
      </c>
      <c r="Q669" s="9">
        <f t="shared" si="1818"/>
        <v>0</v>
      </c>
      <c r="R669" s="9">
        <f t="shared" si="1818"/>
        <v>12282</v>
      </c>
      <c r="S669" s="9">
        <f t="shared" si="1818"/>
        <v>12282</v>
      </c>
      <c r="T669" s="9">
        <f t="shared" si="1818"/>
        <v>12282</v>
      </c>
      <c r="U669" s="9">
        <f>U670</f>
        <v>0</v>
      </c>
      <c r="V669" s="9">
        <f t="shared" si="1818"/>
        <v>0</v>
      </c>
      <c r="W669" s="9">
        <f t="shared" si="1818"/>
        <v>0</v>
      </c>
      <c r="X669" s="9">
        <f t="shared" si="1818"/>
        <v>0</v>
      </c>
      <c r="Y669" s="9">
        <f t="shared" si="1818"/>
        <v>12282</v>
      </c>
      <c r="Z669" s="9">
        <f t="shared" si="1818"/>
        <v>12282</v>
      </c>
      <c r="AA669" s="9">
        <f>AA670</f>
        <v>0</v>
      </c>
      <c r="AB669" s="9">
        <f t="shared" si="1819"/>
        <v>0</v>
      </c>
      <c r="AC669" s="9">
        <f t="shared" si="1819"/>
        <v>0</v>
      </c>
      <c r="AD669" s="9">
        <f t="shared" si="1819"/>
        <v>71356</v>
      </c>
      <c r="AE669" s="9">
        <f t="shared" si="1819"/>
        <v>83638</v>
      </c>
      <c r="AF669" s="9">
        <f t="shared" si="1819"/>
        <v>83638</v>
      </c>
      <c r="AG669" s="9">
        <f>AG670</f>
        <v>0</v>
      </c>
      <c r="AH669" s="9">
        <f t="shared" si="1820"/>
        <v>0</v>
      </c>
      <c r="AI669" s="9">
        <f t="shared" si="1820"/>
        <v>0</v>
      </c>
      <c r="AJ669" s="9">
        <f t="shared" si="1820"/>
        <v>0</v>
      </c>
      <c r="AK669" s="9">
        <f t="shared" si="1820"/>
        <v>83638</v>
      </c>
      <c r="AL669" s="9">
        <f t="shared" si="1820"/>
        <v>83638</v>
      </c>
      <c r="AM669" s="9">
        <f>AM670</f>
        <v>0</v>
      </c>
      <c r="AN669" s="9">
        <f t="shared" si="1820"/>
        <v>0</v>
      </c>
      <c r="AO669" s="9">
        <f t="shared" si="1820"/>
        <v>0</v>
      </c>
      <c r="AP669" s="9">
        <f t="shared" si="1820"/>
        <v>0</v>
      </c>
      <c r="AQ669" s="9">
        <f t="shared" si="1820"/>
        <v>83638</v>
      </c>
      <c r="AR669" s="9">
        <f t="shared" si="1820"/>
        <v>83638</v>
      </c>
      <c r="AS669" s="9">
        <f>AS670</f>
        <v>0</v>
      </c>
      <c r="AT669" s="9">
        <f t="shared" si="1821"/>
        <v>0</v>
      </c>
      <c r="AU669" s="9">
        <f t="shared" si="1821"/>
        <v>0</v>
      </c>
      <c r="AV669" s="9">
        <f t="shared" si="1821"/>
        <v>0</v>
      </c>
      <c r="AW669" s="9">
        <f t="shared" si="1821"/>
        <v>83638</v>
      </c>
      <c r="AX669" s="9">
        <f t="shared" si="1821"/>
        <v>83638</v>
      </c>
      <c r="AY669" s="9">
        <f>AY670</f>
        <v>0</v>
      </c>
      <c r="AZ669" s="9">
        <f t="shared" si="1822"/>
        <v>0</v>
      </c>
      <c r="BA669" s="9">
        <f t="shared" si="1822"/>
        <v>0</v>
      </c>
      <c r="BB669" s="9">
        <f t="shared" si="1822"/>
        <v>0</v>
      </c>
      <c r="BC669" s="9">
        <f t="shared" si="1822"/>
        <v>83638</v>
      </c>
      <c r="BD669" s="9">
        <f t="shared" si="1822"/>
        <v>83638</v>
      </c>
    </row>
    <row r="670" spans="1:56" ht="23.25" hidden="1" customHeight="1">
      <c r="A670" s="39" t="s">
        <v>14</v>
      </c>
      <c r="B670" s="43">
        <v>913</v>
      </c>
      <c r="C670" s="27" t="s">
        <v>7</v>
      </c>
      <c r="D670" s="27" t="s">
        <v>8</v>
      </c>
      <c r="E670" s="27" t="s">
        <v>645</v>
      </c>
      <c r="F670" s="27" t="s">
        <v>35</v>
      </c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>
        <v>12282</v>
      </c>
      <c r="S670" s="9">
        <f t="shared" ref="S670" si="1823">M670+O670+P670+Q670+R670</f>
        <v>12282</v>
      </c>
      <c r="T670" s="9">
        <f t="shared" ref="T670" si="1824">N670+R670</f>
        <v>12282</v>
      </c>
      <c r="U670" s="9"/>
      <c r="V670" s="9"/>
      <c r="W670" s="9"/>
      <c r="X670" s="9"/>
      <c r="Y670" s="9">
        <f t="shared" ref="Y670" si="1825">S670+U670+V670+W670+X670</f>
        <v>12282</v>
      </c>
      <c r="Z670" s="9">
        <f t="shared" ref="Z670" si="1826">T670+X670</f>
        <v>12282</v>
      </c>
      <c r="AA670" s="9"/>
      <c r="AB670" s="9"/>
      <c r="AC670" s="9"/>
      <c r="AD670" s="9">
        <f>54958+16398</f>
        <v>71356</v>
      </c>
      <c r="AE670" s="9">
        <f t="shared" ref="AE670" si="1827">Y670+AA670+AB670+AC670+AD670</f>
        <v>83638</v>
      </c>
      <c r="AF670" s="9">
        <f t="shared" ref="AF670" si="1828">Z670+AD670</f>
        <v>83638</v>
      </c>
      <c r="AG670" s="9"/>
      <c r="AH670" s="9"/>
      <c r="AI670" s="9"/>
      <c r="AJ670" s="9"/>
      <c r="AK670" s="9">
        <f t="shared" ref="AK670" si="1829">AE670+AG670+AH670+AI670+AJ670</f>
        <v>83638</v>
      </c>
      <c r="AL670" s="9">
        <f t="shared" ref="AL670" si="1830">AF670+AJ670</f>
        <v>83638</v>
      </c>
      <c r="AM670" s="9"/>
      <c r="AN670" s="9"/>
      <c r="AO670" s="9"/>
      <c r="AP670" s="9"/>
      <c r="AQ670" s="9">
        <f t="shared" ref="AQ670" si="1831">AK670+AM670+AN670+AO670+AP670</f>
        <v>83638</v>
      </c>
      <c r="AR670" s="9">
        <f t="shared" ref="AR670" si="1832">AL670+AP670</f>
        <v>83638</v>
      </c>
      <c r="AS670" s="9"/>
      <c r="AT670" s="9"/>
      <c r="AU670" s="9"/>
      <c r="AV670" s="9"/>
      <c r="AW670" s="9">
        <f t="shared" ref="AW670" si="1833">AQ670+AS670+AT670+AU670+AV670</f>
        <v>83638</v>
      </c>
      <c r="AX670" s="9">
        <f t="shared" ref="AX670" si="1834">AR670+AV670</f>
        <v>83638</v>
      </c>
      <c r="AY670" s="9"/>
      <c r="AZ670" s="9"/>
      <c r="BA670" s="9"/>
      <c r="BB670" s="9"/>
      <c r="BC670" s="9">
        <f t="shared" ref="BC670" si="1835">AW670+AY670+AZ670+BA670+BB670</f>
        <v>83638</v>
      </c>
      <c r="BD670" s="9">
        <f t="shared" ref="BD670" si="1836">AX670+BB670</f>
        <v>83638</v>
      </c>
    </row>
    <row r="671" spans="1:56" ht="54" hidden="1" customHeight="1">
      <c r="A671" s="39" t="s">
        <v>647</v>
      </c>
      <c r="B671" s="43">
        <v>913</v>
      </c>
      <c r="C671" s="27" t="s">
        <v>7</v>
      </c>
      <c r="D671" s="27" t="s">
        <v>8</v>
      </c>
      <c r="E671" s="27" t="s">
        <v>646</v>
      </c>
      <c r="F671" s="27"/>
      <c r="G671" s="9"/>
      <c r="H671" s="9"/>
      <c r="I671" s="9"/>
      <c r="J671" s="9"/>
      <c r="K671" s="9"/>
      <c r="L671" s="9"/>
      <c r="M671" s="9"/>
      <c r="N671" s="9"/>
      <c r="O671" s="9">
        <f>O672</f>
        <v>0</v>
      </c>
      <c r="P671" s="9">
        <f t="shared" ref="P671:AE672" si="1837">P672</f>
        <v>0</v>
      </c>
      <c r="Q671" s="9">
        <f t="shared" si="1837"/>
        <v>0</v>
      </c>
      <c r="R671" s="9">
        <f t="shared" si="1837"/>
        <v>435510</v>
      </c>
      <c r="S671" s="9">
        <f t="shared" si="1837"/>
        <v>435510</v>
      </c>
      <c r="T671" s="9">
        <f t="shared" si="1837"/>
        <v>435510</v>
      </c>
      <c r="U671" s="9">
        <f>U672</f>
        <v>0</v>
      </c>
      <c r="V671" s="9">
        <f t="shared" si="1837"/>
        <v>0</v>
      </c>
      <c r="W671" s="9">
        <f t="shared" si="1837"/>
        <v>0</v>
      </c>
      <c r="X671" s="9">
        <f t="shared" si="1837"/>
        <v>0</v>
      </c>
      <c r="Y671" s="9">
        <f t="shared" si="1837"/>
        <v>435510</v>
      </c>
      <c r="Z671" s="9">
        <f t="shared" si="1837"/>
        <v>435510</v>
      </c>
      <c r="AA671" s="9">
        <f>AA672</f>
        <v>0</v>
      </c>
      <c r="AB671" s="9">
        <f t="shared" si="1837"/>
        <v>0</v>
      </c>
      <c r="AC671" s="9">
        <f t="shared" si="1837"/>
        <v>0</v>
      </c>
      <c r="AD671" s="9">
        <f t="shared" si="1837"/>
        <v>1706956</v>
      </c>
      <c r="AE671" s="9">
        <f t="shared" si="1837"/>
        <v>2142466</v>
      </c>
      <c r="AF671" s="9">
        <f t="shared" ref="AB671:AF672" si="1838">AF672</f>
        <v>2142466</v>
      </c>
      <c r="AG671" s="9">
        <f>AG672</f>
        <v>0</v>
      </c>
      <c r="AH671" s="9">
        <f t="shared" ref="AH671:AW672" si="1839">AH672</f>
        <v>0</v>
      </c>
      <c r="AI671" s="9">
        <f t="shared" si="1839"/>
        <v>0</v>
      </c>
      <c r="AJ671" s="9">
        <f t="shared" si="1839"/>
        <v>0</v>
      </c>
      <c r="AK671" s="9">
        <f t="shared" si="1839"/>
        <v>2142466</v>
      </c>
      <c r="AL671" s="9">
        <f t="shared" si="1839"/>
        <v>2142466</v>
      </c>
      <c r="AM671" s="9">
        <f>AM672</f>
        <v>0</v>
      </c>
      <c r="AN671" s="9">
        <f t="shared" si="1839"/>
        <v>0</v>
      </c>
      <c r="AO671" s="9">
        <f t="shared" si="1839"/>
        <v>0</v>
      </c>
      <c r="AP671" s="9">
        <f t="shared" si="1839"/>
        <v>0</v>
      </c>
      <c r="AQ671" s="9">
        <f t="shared" si="1839"/>
        <v>2142466</v>
      </c>
      <c r="AR671" s="9">
        <f t="shared" si="1839"/>
        <v>2142466</v>
      </c>
      <c r="AS671" s="9">
        <f>AS672</f>
        <v>0</v>
      </c>
      <c r="AT671" s="9">
        <f t="shared" si="1839"/>
        <v>0</v>
      </c>
      <c r="AU671" s="9">
        <f t="shared" si="1839"/>
        <v>0</v>
      </c>
      <c r="AV671" s="9">
        <f t="shared" si="1839"/>
        <v>16322</v>
      </c>
      <c r="AW671" s="9">
        <f t="shared" si="1839"/>
        <v>2158788</v>
      </c>
      <c r="AX671" s="9">
        <f t="shared" ref="AT671:AX672" si="1840">AX672</f>
        <v>2158788</v>
      </c>
      <c r="AY671" s="9">
        <f>AY672</f>
        <v>0</v>
      </c>
      <c r="AZ671" s="9">
        <f t="shared" ref="AZ671:BD672" si="1841">AZ672</f>
        <v>0</v>
      </c>
      <c r="BA671" s="9">
        <f t="shared" si="1841"/>
        <v>0</v>
      </c>
      <c r="BB671" s="9">
        <f t="shared" si="1841"/>
        <v>0</v>
      </c>
      <c r="BC671" s="9">
        <f t="shared" si="1841"/>
        <v>2158788</v>
      </c>
      <c r="BD671" s="9">
        <f t="shared" si="1841"/>
        <v>2158788</v>
      </c>
    </row>
    <row r="672" spans="1:56" ht="36" hidden="1" customHeight="1">
      <c r="A672" s="26" t="s">
        <v>12</v>
      </c>
      <c r="B672" s="43">
        <v>913</v>
      </c>
      <c r="C672" s="27" t="s">
        <v>7</v>
      </c>
      <c r="D672" s="27" t="s">
        <v>8</v>
      </c>
      <c r="E672" s="27" t="s">
        <v>646</v>
      </c>
      <c r="F672" s="27" t="s">
        <v>13</v>
      </c>
      <c r="G672" s="9"/>
      <c r="H672" s="9"/>
      <c r="I672" s="9"/>
      <c r="J672" s="9"/>
      <c r="K672" s="9"/>
      <c r="L672" s="9"/>
      <c r="M672" s="9"/>
      <c r="N672" s="9"/>
      <c r="O672" s="9">
        <f>O673</f>
        <v>0</v>
      </c>
      <c r="P672" s="9">
        <f t="shared" si="1837"/>
        <v>0</v>
      </c>
      <c r="Q672" s="9">
        <f t="shared" si="1837"/>
        <v>0</v>
      </c>
      <c r="R672" s="9">
        <f t="shared" si="1837"/>
        <v>435510</v>
      </c>
      <c r="S672" s="9">
        <f t="shared" si="1837"/>
        <v>435510</v>
      </c>
      <c r="T672" s="9">
        <f t="shared" si="1837"/>
        <v>435510</v>
      </c>
      <c r="U672" s="9">
        <f>U673</f>
        <v>0</v>
      </c>
      <c r="V672" s="9">
        <f t="shared" si="1837"/>
        <v>0</v>
      </c>
      <c r="W672" s="9">
        <f t="shared" si="1837"/>
        <v>0</v>
      </c>
      <c r="X672" s="9">
        <f t="shared" si="1837"/>
        <v>0</v>
      </c>
      <c r="Y672" s="9">
        <f t="shared" si="1837"/>
        <v>435510</v>
      </c>
      <c r="Z672" s="9">
        <f t="shared" si="1837"/>
        <v>435510</v>
      </c>
      <c r="AA672" s="9">
        <f>AA673</f>
        <v>0</v>
      </c>
      <c r="AB672" s="9">
        <f t="shared" si="1838"/>
        <v>0</v>
      </c>
      <c r="AC672" s="9">
        <f t="shared" si="1838"/>
        <v>0</v>
      </c>
      <c r="AD672" s="9">
        <f t="shared" si="1838"/>
        <v>1706956</v>
      </c>
      <c r="AE672" s="9">
        <f t="shared" si="1838"/>
        <v>2142466</v>
      </c>
      <c r="AF672" s="9">
        <f t="shared" si="1838"/>
        <v>2142466</v>
      </c>
      <c r="AG672" s="9">
        <f>AG673</f>
        <v>0</v>
      </c>
      <c r="AH672" s="9">
        <f t="shared" si="1839"/>
        <v>0</v>
      </c>
      <c r="AI672" s="9">
        <f t="shared" si="1839"/>
        <v>0</v>
      </c>
      <c r="AJ672" s="9">
        <f t="shared" si="1839"/>
        <v>0</v>
      </c>
      <c r="AK672" s="9">
        <f t="shared" si="1839"/>
        <v>2142466</v>
      </c>
      <c r="AL672" s="9">
        <f t="shared" si="1839"/>
        <v>2142466</v>
      </c>
      <c r="AM672" s="9">
        <f>AM673</f>
        <v>0</v>
      </c>
      <c r="AN672" s="9">
        <f t="shared" si="1839"/>
        <v>0</v>
      </c>
      <c r="AO672" s="9">
        <f t="shared" si="1839"/>
        <v>0</v>
      </c>
      <c r="AP672" s="9">
        <f t="shared" si="1839"/>
        <v>0</v>
      </c>
      <c r="AQ672" s="9">
        <f t="shared" si="1839"/>
        <v>2142466</v>
      </c>
      <c r="AR672" s="9">
        <f t="shared" si="1839"/>
        <v>2142466</v>
      </c>
      <c r="AS672" s="9">
        <f>AS673</f>
        <v>0</v>
      </c>
      <c r="AT672" s="9">
        <f t="shared" si="1840"/>
        <v>0</v>
      </c>
      <c r="AU672" s="9">
        <f t="shared" si="1840"/>
        <v>0</v>
      </c>
      <c r="AV672" s="9">
        <f t="shared" si="1840"/>
        <v>16322</v>
      </c>
      <c r="AW672" s="9">
        <f t="shared" si="1840"/>
        <v>2158788</v>
      </c>
      <c r="AX672" s="9">
        <f t="shared" si="1840"/>
        <v>2158788</v>
      </c>
      <c r="AY672" s="9">
        <f>AY673</f>
        <v>0</v>
      </c>
      <c r="AZ672" s="9">
        <f t="shared" si="1841"/>
        <v>0</v>
      </c>
      <c r="BA672" s="9">
        <f t="shared" si="1841"/>
        <v>0</v>
      </c>
      <c r="BB672" s="9">
        <f t="shared" si="1841"/>
        <v>0</v>
      </c>
      <c r="BC672" s="9">
        <f t="shared" si="1841"/>
        <v>2158788</v>
      </c>
      <c r="BD672" s="9">
        <f t="shared" si="1841"/>
        <v>2158788</v>
      </c>
    </row>
    <row r="673" spans="1:56" ht="21" hidden="1" customHeight="1">
      <c r="A673" s="39" t="s">
        <v>14</v>
      </c>
      <c r="B673" s="43">
        <v>913</v>
      </c>
      <c r="C673" s="27" t="s">
        <v>7</v>
      </c>
      <c r="D673" s="27" t="s">
        <v>8</v>
      </c>
      <c r="E673" s="27" t="s">
        <v>646</v>
      </c>
      <c r="F673" s="27" t="s">
        <v>35</v>
      </c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>
        <v>435510</v>
      </c>
      <c r="S673" s="9">
        <f t="shared" ref="S673" si="1842">M673+O673+P673+Q673+R673</f>
        <v>435510</v>
      </c>
      <c r="T673" s="9">
        <f t="shared" ref="T673" si="1843">N673+R673</f>
        <v>435510</v>
      </c>
      <c r="U673" s="9"/>
      <c r="V673" s="9"/>
      <c r="W673" s="9"/>
      <c r="X673" s="9"/>
      <c r="Y673" s="9">
        <f t="shared" ref="Y673" si="1844">S673+U673+V673+W673+X673</f>
        <v>435510</v>
      </c>
      <c r="Z673" s="9">
        <f t="shared" ref="Z673" si="1845">T673+X673</f>
        <v>435510</v>
      </c>
      <c r="AA673" s="9"/>
      <c r="AB673" s="9"/>
      <c r="AC673" s="9"/>
      <c r="AD673" s="9">
        <v>1706956</v>
      </c>
      <c r="AE673" s="9">
        <f t="shared" ref="AE673" si="1846">Y673+AA673+AB673+AC673+AD673</f>
        <v>2142466</v>
      </c>
      <c r="AF673" s="9">
        <f t="shared" ref="AF673" si="1847">Z673+AD673</f>
        <v>2142466</v>
      </c>
      <c r="AG673" s="9"/>
      <c r="AH673" s="9"/>
      <c r="AI673" s="9"/>
      <c r="AJ673" s="9"/>
      <c r="AK673" s="9">
        <f t="shared" ref="AK673" si="1848">AE673+AG673+AH673+AI673+AJ673</f>
        <v>2142466</v>
      </c>
      <c r="AL673" s="9">
        <f t="shared" ref="AL673" si="1849">AF673+AJ673</f>
        <v>2142466</v>
      </c>
      <c r="AM673" s="9"/>
      <c r="AN673" s="9"/>
      <c r="AO673" s="9"/>
      <c r="AP673" s="9"/>
      <c r="AQ673" s="9">
        <f t="shared" ref="AQ673" si="1850">AK673+AM673+AN673+AO673+AP673</f>
        <v>2142466</v>
      </c>
      <c r="AR673" s="9">
        <f t="shared" ref="AR673" si="1851">AL673+AP673</f>
        <v>2142466</v>
      </c>
      <c r="AS673" s="9"/>
      <c r="AT673" s="9"/>
      <c r="AU673" s="9"/>
      <c r="AV673" s="9">
        <v>16322</v>
      </c>
      <c r="AW673" s="9">
        <f t="shared" ref="AW673" si="1852">AQ673+AS673+AT673+AU673+AV673</f>
        <v>2158788</v>
      </c>
      <c r="AX673" s="9">
        <f t="shared" ref="AX673" si="1853">AR673+AV673</f>
        <v>2158788</v>
      </c>
      <c r="AY673" s="9"/>
      <c r="AZ673" s="9"/>
      <c r="BA673" s="9"/>
      <c r="BB673" s="9"/>
      <c r="BC673" s="9">
        <f t="shared" ref="BC673" si="1854">AW673+AY673+AZ673+BA673+BB673</f>
        <v>2158788</v>
      </c>
      <c r="BD673" s="9">
        <f t="shared" ref="BD673" si="1855">AX673+BB673</f>
        <v>2158788</v>
      </c>
    </row>
    <row r="674" spans="1:56" ht="33.6" hidden="1">
      <c r="A674" s="26" t="s">
        <v>327</v>
      </c>
      <c r="B674" s="43">
        <v>913</v>
      </c>
      <c r="C674" s="27" t="s">
        <v>7</v>
      </c>
      <c r="D674" s="27" t="s">
        <v>8</v>
      </c>
      <c r="E674" s="27" t="s">
        <v>397</v>
      </c>
      <c r="F674" s="27"/>
      <c r="G674" s="9">
        <f t="shared" ref="G674:V677" si="1856">G675</f>
        <v>1478</v>
      </c>
      <c r="H674" s="9">
        <f t="shared" si="1856"/>
        <v>0</v>
      </c>
      <c r="I674" s="9">
        <f t="shared" si="1856"/>
        <v>0</v>
      </c>
      <c r="J674" s="9">
        <f t="shared" si="1856"/>
        <v>0</v>
      </c>
      <c r="K674" s="9">
        <f t="shared" si="1856"/>
        <v>0</v>
      </c>
      <c r="L674" s="9">
        <f t="shared" si="1856"/>
        <v>0</v>
      </c>
      <c r="M674" s="9">
        <f t="shared" si="1856"/>
        <v>1478</v>
      </c>
      <c r="N674" s="9">
        <f t="shared" si="1856"/>
        <v>0</v>
      </c>
      <c r="O674" s="9">
        <f t="shared" si="1856"/>
        <v>0</v>
      </c>
      <c r="P674" s="9">
        <f t="shared" si="1856"/>
        <v>0</v>
      </c>
      <c r="Q674" s="9">
        <f t="shared" si="1856"/>
        <v>0</v>
      </c>
      <c r="R674" s="9">
        <f t="shared" si="1856"/>
        <v>0</v>
      </c>
      <c r="S674" s="9">
        <f t="shared" si="1856"/>
        <v>1478</v>
      </c>
      <c r="T674" s="9">
        <f t="shared" si="1856"/>
        <v>0</v>
      </c>
      <c r="U674" s="9">
        <f t="shared" si="1856"/>
        <v>0</v>
      </c>
      <c r="V674" s="9">
        <f t="shared" si="1856"/>
        <v>0</v>
      </c>
      <c r="W674" s="9">
        <f t="shared" ref="U674:AJ677" si="1857">W675</f>
        <v>0</v>
      </c>
      <c r="X674" s="9">
        <f t="shared" si="1857"/>
        <v>0</v>
      </c>
      <c r="Y674" s="9">
        <f t="shared" si="1857"/>
        <v>1478</v>
      </c>
      <c r="Z674" s="9">
        <f t="shared" si="1857"/>
        <v>0</v>
      </c>
      <c r="AA674" s="9">
        <f t="shared" si="1857"/>
        <v>0</v>
      </c>
      <c r="AB674" s="9">
        <f t="shared" si="1857"/>
        <v>0</v>
      </c>
      <c r="AC674" s="9">
        <f t="shared" si="1857"/>
        <v>0</v>
      </c>
      <c r="AD674" s="9">
        <f t="shared" si="1857"/>
        <v>0</v>
      </c>
      <c r="AE674" s="9">
        <f t="shared" si="1857"/>
        <v>1478</v>
      </c>
      <c r="AF674" s="9">
        <f t="shared" si="1857"/>
        <v>0</v>
      </c>
      <c r="AG674" s="9">
        <f t="shared" si="1857"/>
        <v>0</v>
      </c>
      <c r="AH674" s="9">
        <f t="shared" si="1857"/>
        <v>0</v>
      </c>
      <c r="AI674" s="9">
        <f t="shared" si="1857"/>
        <v>0</v>
      </c>
      <c r="AJ674" s="9">
        <f t="shared" si="1857"/>
        <v>0</v>
      </c>
      <c r="AK674" s="9">
        <f>AK675+AK679</f>
        <v>1478</v>
      </c>
      <c r="AL674" s="9">
        <f t="shared" ref="AL674:AR674" si="1858">AL675+AL679</f>
        <v>0</v>
      </c>
      <c r="AM674" s="9">
        <f t="shared" si="1858"/>
        <v>0</v>
      </c>
      <c r="AN674" s="9">
        <f t="shared" si="1858"/>
        <v>660</v>
      </c>
      <c r="AO674" s="9">
        <f t="shared" si="1858"/>
        <v>0</v>
      </c>
      <c r="AP674" s="9">
        <f t="shared" si="1858"/>
        <v>2340</v>
      </c>
      <c r="AQ674" s="9">
        <f t="shared" si="1858"/>
        <v>4478</v>
      </c>
      <c r="AR674" s="9">
        <f t="shared" si="1858"/>
        <v>2340</v>
      </c>
      <c r="AS674" s="9">
        <f t="shared" ref="AS674:AX674" si="1859">AS675+AS679</f>
        <v>0</v>
      </c>
      <c r="AT674" s="9">
        <f t="shared" si="1859"/>
        <v>12000</v>
      </c>
      <c r="AU674" s="9">
        <f t="shared" si="1859"/>
        <v>0</v>
      </c>
      <c r="AV674" s="9">
        <f t="shared" si="1859"/>
        <v>0</v>
      </c>
      <c r="AW674" s="9">
        <f t="shared" si="1859"/>
        <v>16478</v>
      </c>
      <c r="AX674" s="9">
        <f t="shared" si="1859"/>
        <v>2340</v>
      </c>
      <c r="AY674" s="9">
        <f t="shared" ref="AY674:BD674" si="1860">AY675+AY679</f>
        <v>0</v>
      </c>
      <c r="AZ674" s="9">
        <f t="shared" si="1860"/>
        <v>0</v>
      </c>
      <c r="BA674" s="9">
        <f t="shared" si="1860"/>
        <v>0</v>
      </c>
      <c r="BB674" s="9">
        <f t="shared" si="1860"/>
        <v>0</v>
      </c>
      <c r="BC674" s="9">
        <f t="shared" si="1860"/>
        <v>16478</v>
      </c>
      <c r="BD674" s="9">
        <f t="shared" si="1860"/>
        <v>2340</v>
      </c>
    </row>
    <row r="675" spans="1:56" ht="18" hidden="1" customHeight="1">
      <c r="A675" s="26" t="s">
        <v>15</v>
      </c>
      <c r="B675" s="43">
        <v>913</v>
      </c>
      <c r="C675" s="27" t="s">
        <v>7</v>
      </c>
      <c r="D675" s="27" t="s">
        <v>8</v>
      </c>
      <c r="E675" s="27" t="s">
        <v>398</v>
      </c>
      <c r="F675" s="27"/>
      <c r="G675" s="9">
        <f t="shared" si="1856"/>
        <v>1478</v>
      </c>
      <c r="H675" s="9">
        <f t="shared" si="1856"/>
        <v>0</v>
      </c>
      <c r="I675" s="9">
        <f t="shared" si="1856"/>
        <v>0</v>
      </c>
      <c r="J675" s="9">
        <f t="shared" si="1856"/>
        <v>0</v>
      </c>
      <c r="K675" s="9">
        <f t="shared" si="1856"/>
        <v>0</v>
      </c>
      <c r="L675" s="9">
        <f t="shared" si="1856"/>
        <v>0</v>
      </c>
      <c r="M675" s="9">
        <f t="shared" si="1856"/>
        <v>1478</v>
      </c>
      <c r="N675" s="9">
        <f t="shared" si="1856"/>
        <v>0</v>
      </c>
      <c r="O675" s="9">
        <f t="shared" si="1856"/>
        <v>0</v>
      </c>
      <c r="P675" s="9">
        <f t="shared" si="1856"/>
        <v>0</v>
      </c>
      <c r="Q675" s="9">
        <f t="shared" si="1856"/>
        <v>0</v>
      </c>
      <c r="R675" s="9">
        <f t="shared" si="1856"/>
        <v>0</v>
      </c>
      <c r="S675" s="9">
        <f t="shared" si="1856"/>
        <v>1478</v>
      </c>
      <c r="T675" s="9">
        <f t="shared" si="1856"/>
        <v>0</v>
      </c>
      <c r="U675" s="9">
        <f t="shared" si="1857"/>
        <v>0</v>
      </c>
      <c r="V675" s="9">
        <f t="shared" si="1857"/>
        <v>0</v>
      </c>
      <c r="W675" s="9">
        <f t="shared" si="1857"/>
        <v>0</v>
      </c>
      <c r="X675" s="9">
        <f t="shared" si="1857"/>
        <v>0</v>
      </c>
      <c r="Y675" s="9">
        <f t="shared" si="1857"/>
        <v>1478</v>
      </c>
      <c r="Z675" s="9">
        <f t="shared" si="1857"/>
        <v>0</v>
      </c>
      <c r="AA675" s="9">
        <f t="shared" si="1857"/>
        <v>0</v>
      </c>
      <c r="AB675" s="9">
        <f t="shared" si="1857"/>
        <v>0</v>
      </c>
      <c r="AC675" s="9">
        <f t="shared" si="1857"/>
        <v>0</v>
      </c>
      <c r="AD675" s="9">
        <f t="shared" si="1857"/>
        <v>0</v>
      </c>
      <c r="AE675" s="9">
        <f t="shared" si="1857"/>
        <v>1478</v>
      </c>
      <c r="AF675" s="9">
        <f t="shared" si="1857"/>
        <v>0</v>
      </c>
      <c r="AG675" s="9">
        <f t="shared" ref="AG675:AV677" si="1861">AG676</f>
        <v>0</v>
      </c>
      <c r="AH675" s="9">
        <f t="shared" si="1861"/>
        <v>0</v>
      </c>
      <c r="AI675" s="9">
        <f t="shared" si="1861"/>
        <v>0</v>
      </c>
      <c r="AJ675" s="9">
        <f t="shared" si="1861"/>
        <v>0</v>
      </c>
      <c r="AK675" s="9">
        <f t="shared" si="1861"/>
        <v>1478</v>
      </c>
      <c r="AL675" s="9">
        <f t="shared" si="1861"/>
        <v>0</v>
      </c>
      <c r="AM675" s="9">
        <f t="shared" si="1861"/>
        <v>0</v>
      </c>
      <c r="AN675" s="9">
        <f t="shared" si="1861"/>
        <v>0</v>
      </c>
      <c r="AO675" s="9">
        <f t="shared" si="1861"/>
        <v>0</v>
      </c>
      <c r="AP675" s="9">
        <f t="shared" si="1861"/>
        <v>0</v>
      </c>
      <c r="AQ675" s="9">
        <f t="shared" si="1861"/>
        <v>1478</v>
      </c>
      <c r="AR675" s="9">
        <f t="shared" si="1861"/>
        <v>0</v>
      </c>
      <c r="AS675" s="9">
        <f t="shared" si="1861"/>
        <v>0</v>
      </c>
      <c r="AT675" s="9">
        <f t="shared" si="1861"/>
        <v>12000</v>
      </c>
      <c r="AU675" s="9">
        <f t="shared" si="1861"/>
        <v>0</v>
      </c>
      <c r="AV675" s="9">
        <f t="shared" si="1861"/>
        <v>0</v>
      </c>
      <c r="AW675" s="9">
        <f t="shared" ref="AS675:BD677" si="1862">AW676</f>
        <v>13478</v>
      </c>
      <c r="AX675" s="9">
        <f t="shared" si="1862"/>
        <v>0</v>
      </c>
      <c r="AY675" s="9">
        <f t="shared" si="1862"/>
        <v>0</v>
      </c>
      <c r="AZ675" s="9">
        <f t="shared" si="1862"/>
        <v>0</v>
      </c>
      <c r="BA675" s="9">
        <f t="shared" si="1862"/>
        <v>0</v>
      </c>
      <c r="BB675" s="9">
        <f t="shared" si="1862"/>
        <v>0</v>
      </c>
      <c r="BC675" s="9">
        <f t="shared" si="1862"/>
        <v>13478</v>
      </c>
      <c r="BD675" s="9">
        <f t="shared" si="1862"/>
        <v>0</v>
      </c>
    </row>
    <row r="676" spans="1:56" ht="18.75" hidden="1" customHeight="1">
      <c r="A676" s="26" t="s">
        <v>209</v>
      </c>
      <c r="B676" s="43">
        <v>913</v>
      </c>
      <c r="C676" s="27" t="s">
        <v>7</v>
      </c>
      <c r="D676" s="27" t="s">
        <v>8</v>
      </c>
      <c r="E676" s="27" t="s">
        <v>499</v>
      </c>
      <c r="F676" s="27"/>
      <c r="G676" s="9">
        <f t="shared" si="1856"/>
        <v>1478</v>
      </c>
      <c r="H676" s="9">
        <f t="shared" si="1856"/>
        <v>0</v>
      </c>
      <c r="I676" s="9">
        <f t="shared" si="1856"/>
        <v>0</v>
      </c>
      <c r="J676" s="9">
        <f t="shared" si="1856"/>
        <v>0</v>
      </c>
      <c r="K676" s="9">
        <f t="shared" si="1856"/>
        <v>0</v>
      </c>
      <c r="L676" s="9">
        <f t="shared" si="1856"/>
        <v>0</v>
      </c>
      <c r="M676" s="9">
        <f t="shared" si="1856"/>
        <v>1478</v>
      </c>
      <c r="N676" s="9">
        <f t="shared" si="1856"/>
        <v>0</v>
      </c>
      <c r="O676" s="9">
        <f t="shared" si="1856"/>
        <v>0</v>
      </c>
      <c r="P676" s="9">
        <f t="shared" si="1856"/>
        <v>0</v>
      </c>
      <c r="Q676" s="9">
        <f t="shared" si="1856"/>
        <v>0</v>
      </c>
      <c r="R676" s="9">
        <f t="shared" si="1856"/>
        <v>0</v>
      </c>
      <c r="S676" s="9">
        <f t="shared" si="1856"/>
        <v>1478</v>
      </c>
      <c r="T676" s="9">
        <f t="shared" si="1856"/>
        <v>0</v>
      </c>
      <c r="U676" s="9">
        <f t="shared" si="1857"/>
        <v>0</v>
      </c>
      <c r="V676" s="9">
        <f t="shared" si="1857"/>
        <v>0</v>
      </c>
      <c r="W676" s="9">
        <f t="shared" si="1857"/>
        <v>0</v>
      </c>
      <c r="X676" s="9">
        <f t="shared" si="1857"/>
        <v>0</v>
      </c>
      <c r="Y676" s="9">
        <f t="shared" si="1857"/>
        <v>1478</v>
      </c>
      <c r="Z676" s="9">
        <f t="shared" si="1857"/>
        <v>0</v>
      </c>
      <c r="AA676" s="9">
        <f t="shared" si="1857"/>
        <v>0</v>
      </c>
      <c r="AB676" s="9">
        <f t="shared" si="1857"/>
        <v>0</v>
      </c>
      <c r="AC676" s="9">
        <f t="shared" si="1857"/>
        <v>0</v>
      </c>
      <c r="AD676" s="9">
        <f t="shared" si="1857"/>
        <v>0</v>
      </c>
      <c r="AE676" s="9">
        <f t="shared" si="1857"/>
        <v>1478</v>
      </c>
      <c r="AF676" s="9">
        <f t="shared" si="1857"/>
        <v>0</v>
      </c>
      <c r="AG676" s="9">
        <f t="shared" si="1861"/>
        <v>0</v>
      </c>
      <c r="AH676" s="9">
        <f t="shared" si="1861"/>
        <v>0</v>
      </c>
      <c r="AI676" s="9">
        <f t="shared" si="1861"/>
        <v>0</v>
      </c>
      <c r="AJ676" s="9">
        <f t="shared" si="1861"/>
        <v>0</v>
      </c>
      <c r="AK676" s="9">
        <f t="shared" si="1861"/>
        <v>1478</v>
      </c>
      <c r="AL676" s="9">
        <f t="shared" si="1861"/>
        <v>0</v>
      </c>
      <c r="AM676" s="9">
        <f t="shared" si="1861"/>
        <v>0</v>
      </c>
      <c r="AN676" s="9">
        <f t="shared" si="1861"/>
        <v>0</v>
      </c>
      <c r="AO676" s="9">
        <f t="shared" si="1861"/>
        <v>0</v>
      </c>
      <c r="AP676" s="9">
        <f t="shared" si="1861"/>
        <v>0</v>
      </c>
      <c r="AQ676" s="9">
        <f t="shared" si="1861"/>
        <v>1478</v>
      </c>
      <c r="AR676" s="9">
        <f t="shared" si="1861"/>
        <v>0</v>
      </c>
      <c r="AS676" s="9">
        <f t="shared" si="1862"/>
        <v>0</v>
      </c>
      <c r="AT676" s="9">
        <f t="shared" si="1862"/>
        <v>12000</v>
      </c>
      <c r="AU676" s="9">
        <f t="shared" si="1862"/>
        <v>0</v>
      </c>
      <c r="AV676" s="9">
        <f t="shared" si="1862"/>
        <v>0</v>
      </c>
      <c r="AW676" s="9">
        <f t="shared" si="1862"/>
        <v>13478</v>
      </c>
      <c r="AX676" s="9">
        <f t="shared" si="1862"/>
        <v>0</v>
      </c>
      <c r="AY676" s="9">
        <f t="shared" si="1862"/>
        <v>0</v>
      </c>
      <c r="AZ676" s="9">
        <f t="shared" si="1862"/>
        <v>0</v>
      </c>
      <c r="BA676" s="9">
        <f t="shared" si="1862"/>
        <v>0</v>
      </c>
      <c r="BB676" s="9">
        <f t="shared" si="1862"/>
        <v>0</v>
      </c>
      <c r="BC676" s="9">
        <f t="shared" si="1862"/>
        <v>13478</v>
      </c>
      <c r="BD676" s="9">
        <f t="shared" si="1862"/>
        <v>0</v>
      </c>
    </row>
    <row r="677" spans="1:56" ht="35.25" hidden="1" customHeight="1">
      <c r="A677" s="26" t="s">
        <v>12</v>
      </c>
      <c r="B677" s="43">
        <v>913</v>
      </c>
      <c r="C677" s="27" t="s">
        <v>7</v>
      </c>
      <c r="D677" s="27" t="s">
        <v>8</v>
      </c>
      <c r="E677" s="27" t="s">
        <v>499</v>
      </c>
      <c r="F677" s="27" t="s">
        <v>13</v>
      </c>
      <c r="G677" s="9">
        <f t="shared" si="1856"/>
        <v>1478</v>
      </c>
      <c r="H677" s="9">
        <f t="shared" si="1856"/>
        <v>0</v>
      </c>
      <c r="I677" s="9">
        <f t="shared" si="1856"/>
        <v>0</v>
      </c>
      <c r="J677" s="9">
        <f t="shared" si="1856"/>
        <v>0</v>
      </c>
      <c r="K677" s="9">
        <f t="shared" si="1856"/>
        <v>0</v>
      </c>
      <c r="L677" s="9">
        <f t="shared" si="1856"/>
        <v>0</v>
      </c>
      <c r="M677" s="9">
        <f t="shared" si="1856"/>
        <v>1478</v>
      </c>
      <c r="N677" s="9">
        <f t="shared" si="1856"/>
        <v>0</v>
      </c>
      <c r="O677" s="9">
        <f t="shared" si="1856"/>
        <v>0</v>
      </c>
      <c r="P677" s="9">
        <f t="shared" si="1856"/>
        <v>0</v>
      </c>
      <c r="Q677" s="9">
        <f t="shared" si="1856"/>
        <v>0</v>
      </c>
      <c r="R677" s="9">
        <f t="shared" si="1856"/>
        <v>0</v>
      </c>
      <c r="S677" s="9">
        <f t="shared" si="1856"/>
        <v>1478</v>
      </c>
      <c r="T677" s="9">
        <f t="shared" si="1856"/>
        <v>0</v>
      </c>
      <c r="U677" s="9">
        <f t="shared" si="1857"/>
        <v>0</v>
      </c>
      <c r="V677" s="9">
        <f t="shared" si="1857"/>
        <v>0</v>
      </c>
      <c r="W677" s="9">
        <f t="shared" si="1857"/>
        <v>0</v>
      </c>
      <c r="X677" s="9">
        <f t="shared" si="1857"/>
        <v>0</v>
      </c>
      <c r="Y677" s="9">
        <f t="shared" si="1857"/>
        <v>1478</v>
      </c>
      <c r="Z677" s="9">
        <f t="shared" si="1857"/>
        <v>0</v>
      </c>
      <c r="AA677" s="9">
        <f t="shared" si="1857"/>
        <v>0</v>
      </c>
      <c r="AB677" s="9">
        <f t="shared" si="1857"/>
        <v>0</v>
      </c>
      <c r="AC677" s="9">
        <f t="shared" si="1857"/>
        <v>0</v>
      </c>
      <c r="AD677" s="9">
        <f t="shared" si="1857"/>
        <v>0</v>
      </c>
      <c r="AE677" s="9">
        <f t="shared" si="1857"/>
        <v>1478</v>
      </c>
      <c r="AF677" s="9">
        <f t="shared" si="1857"/>
        <v>0</v>
      </c>
      <c r="AG677" s="9">
        <f t="shared" si="1861"/>
        <v>0</v>
      </c>
      <c r="AH677" s="9">
        <f t="shared" si="1861"/>
        <v>0</v>
      </c>
      <c r="AI677" s="9">
        <f t="shared" si="1861"/>
        <v>0</v>
      </c>
      <c r="AJ677" s="9">
        <f t="shared" si="1861"/>
        <v>0</v>
      </c>
      <c r="AK677" s="9">
        <f t="shared" si="1861"/>
        <v>1478</v>
      </c>
      <c r="AL677" s="9">
        <f t="shared" si="1861"/>
        <v>0</v>
      </c>
      <c r="AM677" s="9">
        <f t="shared" si="1861"/>
        <v>0</v>
      </c>
      <c r="AN677" s="9">
        <f t="shared" si="1861"/>
        <v>0</v>
      </c>
      <c r="AO677" s="9">
        <f t="shared" si="1861"/>
        <v>0</v>
      </c>
      <c r="AP677" s="9">
        <f t="shared" si="1861"/>
        <v>0</v>
      </c>
      <c r="AQ677" s="9">
        <f t="shared" si="1861"/>
        <v>1478</v>
      </c>
      <c r="AR677" s="9">
        <f t="shared" si="1861"/>
        <v>0</v>
      </c>
      <c r="AS677" s="9">
        <f t="shared" si="1862"/>
        <v>0</v>
      </c>
      <c r="AT677" s="9">
        <f t="shared" si="1862"/>
        <v>12000</v>
      </c>
      <c r="AU677" s="9">
        <f t="shared" si="1862"/>
        <v>0</v>
      </c>
      <c r="AV677" s="9">
        <f t="shared" si="1862"/>
        <v>0</v>
      </c>
      <c r="AW677" s="9">
        <f t="shared" si="1862"/>
        <v>13478</v>
      </c>
      <c r="AX677" s="9">
        <f t="shared" si="1862"/>
        <v>0</v>
      </c>
      <c r="AY677" s="9">
        <f t="shared" si="1862"/>
        <v>0</v>
      </c>
      <c r="AZ677" s="9">
        <f t="shared" si="1862"/>
        <v>0</v>
      </c>
      <c r="BA677" s="9">
        <f t="shared" si="1862"/>
        <v>0</v>
      </c>
      <c r="BB677" s="9">
        <f t="shared" si="1862"/>
        <v>0</v>
      </c>
      <c r="BC677" s="9">
        <f t="shared" si="1862"/>
        <v>13478</v>
      </c>
      <c r="BD677" s="9">
        <f t="shared" si="1862"/>
        <v>0</v>
      </c>
    </row>
    <row r="678" spans="1:56" ht="21.75" hidden="1" customHeight="1">
      <c r="A678" s="39" t="s">
        <v>14</v>
      </c>
      <c r="B678" s="43">
        <v>913</v>
      </c>
      <c r="C678" s="27" t="s">
        <v>7</v>
      </c>
      <c r="D678" s="27" t="s">
        <v>8</v>
      </c>
      <c r="E678" s="27" t="s">
        <v>499</v>
      </c>
      <c r="F678" s="27" t="s">
        <v>35</v>
      </c>
      <c r="G678" s="9">
        <v>1478</v>
      </c>
      <c r="H678" s="9"/>
      <c r="I678" s="9"/>
      <c r="J678" s="9"/>
      <c r="K678" s="9"/>
      <c r="L678" s="9"/>
      <c r="M678" s="9">
        <f t="shared" ref="M678" si="1863">G678+I678+J678+K678+L678</f>
        <v>1478</v>
      </c>
      <c r="N678" s="9">
        <f t="shared" ref="N678" si="1864">H678+L678</f>
        <v>0</v>
      </c>
      <c r="O678" s="9"/>
      <c r="P678" s="9"/>
      <c r="Q678" s="9"/>
      <c r="R678" s="9"/>
      <c r="S678" s="9">
        <f t="shared" ref="S678" si="1865">M678+O678+P678+Q678+R678</f>
        <v>1478</v>
      </c>
      <c r="T678" s="9">
        <f t="shared" ref="T678" si="1866">N678+R678</f>
        <v>0</v>
      </c>
      <c r="U678" s="9"/>
      <c r="V678" s="9"/>
      <c r="W678" s="9"/>
      <c r="X678" s="9"/>
      <c r="Y678" s="9">
        <f t="shared" ref="Y678" si="1867">S678+U678+V678+W678+X678</f>
        <v>1478</v>
      </c>
      <c r="Z678" s="9">
        <f t="shared" ref="Z678" si="1868">T678+X678</f>
        <v>0</v>
      </c>
      <c r="AA678" s="9"/>
      <c r="AB678" s="9"/>
      <c r="AC678" s="9"/>
      <c r="AD678" s="9"/>
      <c r="AE678" s="9">
        <f t="shared" ref="AE678" si="1869">Y678+AA678+AB678+AC678+AD678</f>
        <v>1478</v>
      </c>
      <c r="AF678" s="9">
        <f t="shared" ref="AF678" si="1870">Z678+AD678</f>
        <v>0</v>
      </c>
      <c r="AG678" s="9"/>
      <c r="AH678" s="9"/>
      <c r="AI678" s="9"/>
      <c r="AJ678" s="9"/>
      <c r="AK678" s="9">
        <f t="shared" ref="AK678" si="1871">AE678+AG678+AH678+AI678+AJ678</f>
        <v>1478</v>
      </c>
      <c r="AL678" s="9">
        <f t="shared" ref="AL678" si="1872">AF678+AJ678</f>
        <v>0</v>
      </c>
      <c r="AM678" s="9"/>
      <c r="AN678" s="9"/>
      <c r="AO678" s="9"/>
      <c r="AP678" s="9"/>
      <c r="AQ678" s="9">
        <f t="shared" ref="AQ678" si="1873">AK678+AM678+AN678+AO678+AP678</f>
        <v>1478</v>
      </c>
      <c r="AR678" s="9">
        <f t="shared" ref="AR678" si="1874">AL678+AP678</f>
        <v>0</v>
      </c>
      <c r="AS678" s="9"/>
      <c r="AT678" s="9">
        <v>12000</v>
      </c>
      <c r="AU678" s="9"/>
      <c r="AV678" s="9"/>
      <c r="AW678" s="9">
        <f t="shared" ref="AW678" si="1875">AQ678+AS678+AT678+AU678+AV678</f>
        <v>13478</v>
      </c>
      <c r="AX678" s="9">
        <f t="shared" ref="AX678" si="1876">AR678+AV678</f>
        <v>0</v>
      </c>
      <c r="AY678" s="9"/>
      <c r="AZ678" s="9"/>
      <c r="BA678" s="9"/>
      <c r="BB678" s="9"/>
      <c r="BC678" s="9">
        <f t="shared" ref="BC678" si="1877">AW678+AY678+AZ678+BA678+BB678</f>
        <v>13478</v>
      </c>
      <c r="BD678" s="9">
        <f t="shared" ref="BD678" si="1878">AX678+BB678</f>
        <v>0</v>
      </c>
    </row>
    <row r="679" spans="1:56" ht="70.5" hidden="1" customHeight="1">
      <c r="A679" s="26" t="s">
        <v>517</v>
      </c>
      <c r="B679" s="27" t="s">
        <v>202</v>
      </c>
      <c r="C679" s="27" t="s">
        <v>7</v>
      </c>
      <c r="D679" s="27" t="s">
        <v>8</v>
      </c>
      <c r="E679" s="27" t="s">
        <v>516</v>
      </c>
      <c r="F679" s="27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>
        <f>AK680</f>
        <v>0</v>
      </c>
      <c r="AL679" s="9">
        <f t="shared" ref="AL679:BA680" si="1879">AL680</f>
        <v>0</v>
      </c>
      <c r="AM679" s="9">
        <f t="shared" si="1879"/>
        <v>0</v>
      </c>
      <c r="AN679" s="9">
        <f t="shared" si="1879"/>
        <v>660</v>
      </c>
      <c r="AO679" s="9">
        <f t="shared" si="1879"/>
        <v>0</v>
      </c>
      <c r="AP679" s="9">
        <f t="shared" si="1879"/>
        <v>2340</v>
      </c>
      <c r="AQ679" s="9">
        <f t="shared" si="1879"/>
        <v>3000</v>
      </c>
      <c r="AR679" s="9">
        <f t="shared" si="1879"/>
        <v>2340</v>
      </c>
      <c r="AS679" s="9">
        <f t="shared" si="1879"/>
        <v>0</v>
      </c>
      <c r="AT679" s="9">
        <f t="shared" si="1879"/>
        <v>0</v>
      </c>
      <c r="AU679" s="9">
        <f t="shared" si="1879"/>
        <v>0</v>
      </c>
      <c r="AV679" s="9">
        <f t="shared" si="1879"/>
        <v>0</v>
      </c>
      <c r="AW679" s="9">
        <f t="shared" si="1879"/>
        <v>3000</v>
      </c>
      <c r="AX679" s="9">
        <f t="shared" si="1879"/>
        <v>2340</v>
      </c>
      <c r="AY679" s="9">
        <f t="shared" si="1879"/>
        <v>0</v>
      </c>
      <c r="AZ679" s="9">
        <f t="shared" si="1879"/>
        <v>0</v>
      </c>
      <c r="BA679" s="9">
        <f t="shared" si="1879"/>
        <v>0</v>
      </c>
      <c r="BB679" s="9">
        <f t="shared" ref="AY679:BD680" si="1880">BB680</f>
        <v>0</v>
      </c>
      <c r="BC679" s="9">
        <f t="shared" si="1880"/>
        <v>3000</v>
      </c>
      <c r="BD679" s="9">
        <f t="shared" si="1880"/>
        <v>2340</v>
      </c>
    </row>
    <row r="680" spans="1:56" ht="36.75" hidden="1" customHeight="1">
      <c r="A680" s="26" t="s">
        <v>12</v>
      </c>
      <c r="B680" s="27" t="s">
        <v>202</v>
      </c>
      <c r="C680" s="27" t="s">
        <v>7</v>
      </c>
      <c r="D680" s="27" t="s">
        <v>8</v>
      </c>
      <c r="E680" s="27" t="s">
        <v>516</v>
      </c>
      <c r="F680" s="27" t="s">
        <v>13</v>
      </c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>
        <f>AK681</f>
        <v>0</v>
      </c>
      <c r="AL680" s="9">
        <f t="shared" si="1879"/>
        <v>0</v>
      </c>
      <c r="AM680" s="9">
        <f t="shared" si="1879"/>
        <v>0</v>
      </c>
      <c r="AN680" s="9">
        <f t="shared" si="1879"/>
        <v>660</v>
      </c>
      <c r="AO680" s="9">
        <f t="shared" si="1879"/>
        <v>0</v>
      </c>
      <c r="AP680" s="9">
        <f t="shared" si="1879"/>
        <v>2340</v>
      </c>
      <c r="AQ680" s="9">
        <f t="shared" si="1879"/>
        <v>3000</v>
      </c>
      <c r="AR680" s="9">
        <f t="shared" si="1879"/>
        <v>2340</v>
      </c>
      <c r="AS680" s="9">
        <f t="shared" si="1879"/>
        <v>0</v>
      </c>
      <c r="AT680" s="9">
        <f t="shared" si="1879"/>
        <v>0</v>
      </c>
      <c r="AU680" s="9">
        <f t="shared" si="1879"/>
        <v>0</v>
      </c>
      <c r="AV680" s="9">
        <f t="shared" si="1879"/>
        <v>0</v>
      </c>
      <c r="AW680" s="9">
        <f t="shared" si="1879"/>
        <v>3000</v>
      </c>
      <c r="AX680" s="9">
        <f t="shared" si="1879"/>
        <v>2340</v>
      </c>
      <c r="AY680" s="9">
        <f t="shared" si="1880"/>
        <v>0</v>
      </c>
      <c r="AZ680" s="9">
        <f t="shared" si="1880"/>
        <v>0</v>
      </c>
      <c r="BA680" s="9">
        <f t="shared" si="1880"/>
        <v>0</v>
      </c>
      <c r="BB680" s="9">
        <f t="shared" si="1880"/>
        <v>0</v>
      </c>
      <c r="BC680" s="9">
        <f t="shared" si="1880"/>
        <v>3000</v>
      </c>
      <c r="BD680" s="9">
        <f t="shared" si="1880"/>
        <v>2340</v>
      </c>
    </row>
    <row r="681" spans="1:56" ht="21.75" hidden="1" customHeight="1">
      <c r="A681" s="39" t="s">
        <v>14</v>
      </c>
      <c r="B681" s="27" t="s">
        <v>202</v>
      </c>
      <c r="C681" s="27" t="s">
        <v>7</v>
      </c>
      <c r="D681" s="27" t="s">
        <v>8</v>
      </c>
      <c r="E681" s="27" t="s">
        <v>516</v>
      </c>
      <c r="F681" s="27" t="s">
        <v>35</v>
      </c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>
        <v>660</v>
      </c>
      <c r="AO681" s="9"/>
      <c r="AP681" s="9">
        <v>2340</v>
      </c>
      <c r="AQ681" s="9">
        <f>AK681+AM681+AN681+AO681+AP681</f>
        <v>3000</v>
      </c>
      <c r="AR681" s="9">
        <f>AL681+AP681</f>
        <v>2340</v>
      </c>
      <c r="AS681" s="9"/>
      <c r="AT681" s="9"/>
      <c r="AU681" s="9"/>
      <c r="AV681" s="9"/>
      <c r="AW681" s="9">
        <f>AQ681+AS681+AT681+AU681+AV681</f>
        <v>3000</v>
      </c>
      <c r="AX681" s="9">
        <f>AR681+AV681</f>
        <v>2340</v>
      </c>
      <c r="AY681" s="9"/>
      <c r="AZ681" s="9"/>
      <c r="BA681" s="9"/>
      <c r="BB681" s="9"/>
      <c r="BC681" s="9">
        <f>AW681+AY681+AZ681+BA681+BB681</f>
        <v>3000</v>
      </c>
      <c r="BD681" s="9">
        <f>AX681+BB681</f>
        <v>2340</v>
      </c>
    </row>
    <row r="682" spans="1:56" hidden="1">
      <c r="A682" s="39"/>
      <c r="B682" s="43"/>
      <c r="C682" s="27"/>
      <c r="D682" s="27"/>
      <c r="E682" s="27"/>
      <c r="F682" s="27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</row>
    <row r="683" spans="1:56" ht="18" hidden="1">
      <c r="A683" s="55" t="s">
        <v>442</v>
      </c>
      <c r="B683" s="25" t="s">
        <v>202</v>
      </c>
      <c r="C683" s="25" t="s">
        <v>7</v>
      </c>
      <c r="D683" s="25" t="s">
        <v>80</v>
      </c>
      <c r="E683" s="25"/>
      <c r="F683" s="58"/>
      <c r="G683" s="15">
        <f t="shared" ref="G683:AF683" si="1881">G684+G714</f>
        <v>282357</v>
      </c>
      <c r="H683" s="15">
        <f t="shared" si="1881"/>
        <v>123199</v>
      </c>
      <c r="I683" s="15">
        <f t="shared" si="1881"/>
        <v>0</v>
      </c>
      <c r="J683" s="15">
        <f t="shared" si="1881"/>
        <v>12622</v>
      </c>
      <c r="K683" s="15">
        <f t="shared" si="1881"/>
        <v>0</v>
      </c>
      <c r="L683" s="15">
        <f t="shared" si="1881"/>
        <v>0</v>
      </c>
      <c r="M683" s="15">
        <f t="shared" si="1881"/>
        <v>294979</v>
      </c>
      <c r="N683" s="15">
        <f t="shared" si="1881"/>
        <v>123199</v>
      </c>
      <c r="O683" s="15">
        <f t="shared" si="1881"/>
        <v>0</v>
      </c>
      <c r="P683" s="15">
        <f t="shared" si="1881"/>
        <v>0</v>
      </c>
      <c r="Q683" s="15">
        <f t="shared" si="1881"/>
        <v>0</v>
      </c>
      <c r="R683" s="15">
        <f t="shared" si="1881"/>
        <v>14223</v>
      </c>
      <c r="S683" s="15">
        <f t="shared" si="1881"/>
        <v>309202</v>
      </c>
      <c r="T683" s="15">
        <f t="shared" si="1881"/>
        <v>137422</v>
      </c>
      <c r="U683" s="15">
        <f t="shared" si="1881"/>
        <v>0</v>
      </c>
      <c r="V683" s="15">
        <f t="shared" si="1881"/>
        <v>5181</v>
      </c>
      <c r="W683" s="15">
        <f t="shared" si="1881"/>
        <v>0</v>
      </c>
      <c r="X683" s="15">
        <f t="shared" si="1881"/>
        <v>0</v>
      </c>
      <c r="Y683" s="15">
        <f t="shared" si="1881"/>
        <v>314383</v>
      </c>
      <c r="Z683" s="15">
        <f t="shared" si="1881"/>
        <v>137422</v>
      </c>
      <c r="AA683" s="15">
        <f t="shared" si="1881"/>
        <v>0</v>
      </c>
      <c r="AB683" s="15">
        <f t="shared" si="1881"/>
        <v>0</v>
      </c>
      <c r="AC683" s="15">
        <f t="shared" si="1881"/>
        <v>0</v>
      </c>
      <c r="AD683" s="15">
        <f t="shared" si="1881"/>
        <v>58656</v>
      </c>
      <c r="AE683" s="15">
        <f t="shared" si="1881"/>
        <v>373039</v>
      </c>
      <c r="AF683" s="15">
        <f t="shared" si="1881"/>
        <v>196078</v>
      </c>
      <c r="AG683" s="15">
        <f t="shared" ref="AG683:AL683" si="1882">AG684+AG714</f>
        <v>0</v>
      </c>
      <c r="AH683" s="15">
        <f t="shared" si="1882"/>
        <v>0</v>
      </c>
      <c r="AI683" s="15">
        <f t="shared" si="1882"/>
        <v>0</v>
      </c>
      <c r="AJ683" s="15">
        <f t="shared" si="1882"/>
        <v>0</v>
      </c>
      <c r="AK683" s="15">
        <f t="shared" si="1882"/>
        <v>373039</v>
      </c>
      <c r="AL683" s="15">
        <f t="shared" si="1882"/>
        <v>196078</v>
      </c>
      <c r="AM683" s="15">
        <f t="shared" ref="AM683:AR683" si="1883">AM684+AM714</f>
        <v>85</v>
      </c>
      <c r="AN683" s="15">
        <f t="shared" si="1883"/>
        <v>4559</v>
      </c>
      <c r="AO683" s="15">
        <f t="shared" si="1883"/>
        <v>0</v>
      </c>
      <c r="AP683" s="15">
        <f t="shared" si="1883"/>
        <v>0</v>
      </c>
      <c r="AQ683" s="15">
        <f t="shared" si="1883"/>
        <v>377683</v>
      </c>
      <c r="AR683" s="15">
        <f t="shared" si="1883"/>
        <v>196078</v>
      </c>
      <c r="AS683" s="15">
        <f t="shared" ref="AS683:AX683" si="1884">AS684+AS714</f>
        <v>0</v>
      </c>
      <c r="AT683" s="15">
        <f t="shared" si="1884"/>
        <v>0</v>
      </c>
      <c r="AU683" s="15">
        <f t="shared" si="1884"/>
        <v>0</v>
      </c>
      <c r="AV683" s="15">
        <f t="shared" si="1884"/>
        <v>0</v>
      </c>
      <c r="AW683" s="15">
        <f t="shared" si="1884"/>
        <v>377683</v>
      </c>
      <c r="AX683" s="15">
        <f t="shared" si="1884"/>
        <v>196078</v>
      </c>
      <c r="AY683" s="15">
        <f t="shared" ref="AY683:BD683" si="1885">AY684+AY714</f>
        <v>0</v>
      </c>
      <c r="AZ683" s="15">
        <f t="shared" si="1885"/>
        <v>0</v>
      </c>
      <c r="BA683" s="15">
        <f t="shared" si="1885"/>
        <v>-107</v>
      </c>
      <c r="BB683" s="15">
        <f t="shared" si="1885"/>
        <v>0</v>
      </c>
      <c r="BC683" s="15">
        <f t="shared" si="1885"/>
        <v>377576</v>
      </c>
      <c r="BD683" s="15">
        <f t="shared" si="1885"/>
        <v>196078</v>
      </c>
    </row>
    <row r="684" spans="1:56" ht="38.25" hidden="1" customHeight="1">
      <c r="A684" s="29" t="s">
        <v>602</v>
      </c>
      <c r="B684" s="27">
        <v>913</v>
      </c>
      <c r="C684" s="27" t="s">
        <v>7</v>
      </c>
      <c r="D684" s="27" t="s">
        <v>80</v>
      </c>
      <c r="E684" s="27" t="s">
        <v>186</v>
      </c>
      <c r="F684" s="27"/>
      <c r="G684" s="9">
        <f>G685+G689+G693</f>
        <v>282273</v>
      </c>
      <c r="H684" s="9">
        <f>H685+H689+H693</f>
        <v>123199</v>
      </c>
      <c r="I684" s="9">
        <f t="shared" ref="I684:N684" si="1886">I685+I689+I693</f>
        <v>0</v>
      </c>
      <c r="J684" s="9">
        <f t="shared" si="1886"/>
        <v>12622</v>
      </c>
      <c r="K684" s="9">
        <f t="shared" si="1886"/>
        <v>0</v>
      </c>
      <c r="L684" s="9">
        <f t="shared" si="1886"/>
        <v>0</v>
      </c>
      <c r="M684" s="9">
        <f t="shared" si="1886"/>
        <v>294895</v>
      </c>
      <c r="N684" s="9">
        <f t="shared" si="1886"/>
        <v>123199</v>
      </c>
      <c r="O684" s="9">
        <f t="shared" ref="O684:Z684" si="1887">O685+O689+O693+O697+O704</f>
        <v>0</v>
      </c>
      <c r="P684" s="9">
        <f t="shared" si="1887"/>
        <v>0</v>
      </c>
      <c r="Q684" s="9">
        <f t="shared" si="1887"/>
        <v>0</v>
      </c>
      <c r="R684" s="9">
        <f t="shared" si="1887"/>
        <v>14223</v>
      </c>
      <c r="S684" s="9">
        <f t="shared" si="1887"/>
        <v>309118</v>
      </c>
      <c r="T684" s="9">
        <f t="shared" si="1887"/>
        <v>137422</v>
      </c>
      <c r="U684" s="9">
        <f t="shared" si="1887"/>
        <v>0</v>
      </c>
      <c r="V684" s="9">
        <f t="shared" si="1887"/>
        <v>5181</v>
      </c>
      <c r="W684" s="9">
        <f t="shared" si="1887"/>
        <v>0</v>
      </c>
      <c r="X684" s="9">
        <f t="shared" si="1887"/>
        <v>0</v>
      </c>
      <c r="Y684" s="9">
        <f t="shared" si="1887"/>
        <v>314299</v>
      </c>
      <c r="Z684" s="9">
        <f t="shared" si="1887"/>
        <v>137422</v>
      </c>
      <c r="AA684" s="9">
        <f>AA685+AA689+AA693+AA697+AA704+AA708+AA711</f>
        <v>0</v>
      </c>
      <c r="AB684" s="9">
        <f t="shared" ref="AB684:AF684" si="1888">AB685+AB689+AB693+AB697+AB704+AB708+AB711</f>
        <v>0</v>
      </c>
      <c r="AC684" s="9">
        <f t="shared" si="1888"/>
        <v>0</v>
      </c>
      <c r="AD684" s="9">
        <f t="shared" si="1888"/>
        <v>58656</v>
      </c>
      <c r="AE684" s="9">
        <f t="shared" si="1888"/>
        <v>372955</v>
      </c>
      <c r="AF684" s="9">
        <f t="shared" si="1888"/>
        <v>196078</v>
      </c>
      <c r="AG684" s="9">
        <f>AG685+AG689+AG693+AG697+AG704+AG708+AG711</f>
        <v>0</v>
      </c>
      <c r="AH684" s="9">
        <f t="shared" ref="AH684:AL684" si="1889">AH685+AH689+AH693+AH697+AH704+AH708+AH711</f>
        <v>0</v>
      </c>
      <c r="AI684" s="9">
        <f t="shared" si="1889"/>
        <v>0</v>
      </c>
      <c r="AJ684" s="9">
        <f t="shared" si="1889"/>
        <v>0</v>
      </c>
      <c r="AK684" s="9">
        <f t="shared" si="1889"/>
        <v>372955</v>
      </c>
      <c r="AL684" s="9">
        <f t="shared" si="1889"/>
        <v>196078</v>
      </c>
      <c r="AM684" s="9">
        <f>AM685+AM689+AM693+AM697+AM704+AM708+AM711</f>
        <v>85</v>
      </c>
      <c r="AN684" s="9">
        <f t="shared" ref="AN684:AR684" si="1890">AN685+AN689+AN693+AN697+AN704+AN708+AN711</f>
        <v>4559</v>
      </c>
      <c r="AO684" s="9">
        <f t="shared" si="1890"/>
        <v>0</v>
      </c>
      <c r="AP684" s="9">
        <f t="shared" si="1890"/>
        <v>0</v>
      </c>
      <c r="AQ684" s="9">
        <f t="shared" si="1890"/>
        <v>377599</v>
      </c>
      <c r="AR684" s="9">
        <f t="shared" si="1890"/>
        <v>196078</v>
      </c>
      <c r="AS684" s="9">
        <f>AS685+AS689+AS693+AS697+AS704+AS708+AS711</f>
        <v>0</v>
      </c>
      <c r="AT684" s="9">
        <f t="shared" ref="AT684:AX684" si="1891">AT685+AT689+AT693+AT697+AT704+AT708+AT711</f>
        <v>0</v>
      </c>
      <c r="AU684" s="9">
        <f t="shared" si="1891"/>
        <v>0</v>
      </c>
      <c r="AV684" s="9">
        <f t="shared" si="1891"/>
        <v>0</v>
      </c>
      <c r="AW684" s="9">
        <f t="shared" si="1891"/>
        <v>377599</v>
      </c>
      <c r="AX684" s="9">
        <f t="shared" si="1891"/>
        <v>196078</v>
      </c>
      <c r="AY684" s="9">
        <f>AY685+AY689+AY693+AY697+AY704+AY708+AY711</f>
        <v>0</v>
      </c>
      <c r="AZ684" s="9">
        <f t="shared" ref="AZ684:BD684" si="1892">AZ685+AZ689+AZ693+AZ697+AZ704+AZ708+AZ711</f>
        <v>0</v>
      </c>
      <c r="BA684" s="9">
        <f t="shared" si="1892"/>
        <v>-107</v>
      </c>
      <c r="BB684" s="9">
        <f t="shared" si="1892"/>
        <v>0</v>
      </c>
      <c r="BC684" s="9">
        <f t="shared" si="1892"/>
        <v>377492</v>
      </c>
      <c r="BD684" s="9">
        <f t="shared" si="1892"/>
        <v>196078</v>
      </c>
    </row>
    <row r="685" spans="1:56" ht="33.6" hidden="1">
      <c r="A685" s="39" t="s">
        <v>10</v>
      </c>
      <c r="B685" s="27">
        <f>B684</f>
        <v>913</v>
      </c>
      <c r="C685" s="27" t="s">
        <v>7</v>
      </c>
      <c r="D685" s="27" t="s">
        <v>80</v>
      </c>
      <c r="E685" s="27" t="s">
        <v>197</v>
      </c>
      <c r="F685" s="27"/>
      <c r="G685" s="8">
        <f t="shared" ref="G685:V687" si="1893">G686</f>
        <v>156724</v>
      </c>
      <c r="H685" s="8">
        <f t="shared" si="1893"/>
        <v>0</v>
      </c>
      <c r="I685" s="8">
        <f t="shared" si="1893"/>
        <v>0</v>
      </c>
      <c r="J685" s="8">
        <f t="shared" si="1893"/>
        <v>12622</v>
      </c>
      <c r="K685" s="8">
        <f t="shared" si="1893"/>
        <v>0</v>
      </c>
      <c r="L685" s="8">
        <f t="shared" si="1893"/>
        <v>0</v>
      </c>
      <c r="M685" s="8">
        <f t="shared" si="1893"/>
        <v>169346</v>
      </c>
      <c r="N685" s="8">
        <f t="shared" si="1893"/>
        <v>0</v>
      </c>
      <c r="O685" s="8">
        <f t="shared" si="1893"/>
        <v>0</v>
      </c>
      <c r="P685" s="8">
        <f t="shared" si="1893"/>
        <v>0</v>
      </c>
      <c r="Q685" s="8">
        <f t="shared" si="1893"/>
        <v>0</v>
      </c>
      <c r="R685" s="8">
        <f t="shared" si="1893"/>
        <v>0</v>
      </c>
      <c r="S685" s="8">
        <f t="shared" si="1893"/>
        <v>169346</v>
      </c>
      <c r="T685" s="8">
        <f t="shared" si="1893"/>
        <v>0</v>
      </c>
      <c r="U685" s="8">
        <f t="shared" si="1893"/>
        <v>0</v>
      </c>
      <c r="V685" s="8">
        <f t="shared" si="1893"/>
        <v>5181</v>
      </c>
      <c r="W685" s="8">
        <f t="shared" ref="U685:AJ687" si="1894">W686</f>
        <v>0</v>
      </c>
      <c r="X685" s="8">
        <f t="shared" si="1894"/>
        <v>0</v>
      </c>
      <c r="Y685" s="8">
        <f t="shared" si="1894"/>
        <v>174527</v>
      </c>
      <c r="Z685" s="8">
        <f t="shared" si="1894"/>
        <v>0</v>
      </c>
      <c r="AA685" s="8">
        <f t="shared" si="1894"/>
        <v>0</v>
      </c>
      <c r="AB685" s="8">
        <f t="shared" si="1894"/>
        <v>0</v>
      </c>
      <c r="AC685" s="8">
        <f t="shared" si="1894"/>
        <v>0</v>
      </c>
      <c r="AD685" s="8">
        <f t="shared" si="1894"/>
        <v>0</v>
      </c>
      <c r="AE685" s="8">
        <f t="shared" si="1894"/>
        <v>174527</v>
      </c>
      <c r="AF685" s="8">
        <f t="shared" si="1894"/>
        <v>0</v>
      </c>
      <c r="AG685" s="8">
        <f t="shared" si="1894"/>
        <v>0</v>
      </c>
      <c r="AH685" s="8">
        <f t="shared" si="1894"/>
        <v>0</v>
      </c>
      <c r="AI685" s="8">
        <f t="shared" si="1894"/>
        <v>0</v>
      </c>
      <c r="AJ685" s="8">
        <f t="shared" si="1894"/>
        <v>0</v>
      </c>
      <c r="AK685" s="8">
        <f t="shared" ref="AG685:AV687" si="1895">AK686</f>
        <v>174527</v>
      </c>
      <c r="AL685" s="8">
        <f t="shared" si="1895"/>
        <v>0</v>
      </c>
      <c r="AM685" s="8">
        <f t="shared" si="1895"/>
        <v>0</v>
      </c>
      <c r="AN685" s="8">
        <f t="shared" si="1895"/>
        <v>0</v>
      </c>
      <c r="AO685" s="8">
        <f t="shared" si="1895"/>
        <v>0</v>
      </c>
      <c r="AP685" s="8">
        <f t="shared" si="1895"/>
        <v>0</v>
      </c>
      <c r="AQ685" s="8">
        <f t="shared" si="1895"/>
        <v>174527</v>
      </c>
      <c r="AR685" s="8">
        <f t="shared" si="1895"/>
        <v>0</v>
      </c>
      <c r="AS685" s="8">
        <f t="shared" si="1895"/>
        <v>0</v>
      </c>
      <c r="AT685" s="8">
        <f t="shared" si="1895"/>
        <v>0</v>
      </c>
      <c r="AU685" s="8">
        <f t="shared" si="1895"/>
        <v>0</v>
      </c>
      <c r="AV685" s="8">
        <f t="shared" si="1895"/>
        <v>0</v>
      </c>
      <c r="AW685" s="8">
        <f t="shared" ref="AS685:BD687" si="1896">AW686</f>
        <v>174527</v>
      </c>
      <c r="AX685" s="8">
        <f t="shared" si="1896"/>
        <v>0</v>
      </c>
      <c r="AY685" s="8">
        <f t="shared" si="1896"/>
        <v>0</v>
      </c>
      <c r="AZ685" s="8">
        <f t="shared" si="1896"/>
        <v>0</v>
      </c>
      <c r="BA685" s="8">
        <f t="shared" si="1896"/>
        <v>0</v>
      </c>
      <c r="BB685" s="8">
        <f t="shared" si="1896"/>
        <v>0</v>
      </c>
      <c r="BC685" s="8">
        <f t="shared" si="1896"/>
        <v>174527</v>
      </c>
      <c r="BD685" s="8">
        <f t="shared" si="1896"/>
        <v>0</v>
      </c>
    </row>
    <row r="686" spans="1:56" ht="17.25" hidden="1" customHeight="1">
      <c r="A686" s="26" t="s">
        <v>11</v>
      </c>
      <c r="B686" s="27">
        <f>B684</f>
        <v>913</v>
      </c>
      <c r="C686" s="27" t="s">
        <v>7</v>
      </c>
      <c r="D686" s="27" t="s">
        <v>80</v>
      </c>
      <c r="E686" s="27" t="s">
        <v>208</v>
      </c>
      <c r="F686" s="27"/>
      <c r="G686" s="8">
        <f t="shared" si="1893"/>
        <v>156724</v>
      </c>
      <c r="H686" s="8">
        <f t="shared" si="1893"/>
        <v>0</v>
      </c>
      <c r="I686" s="8">
        <f t="shared" si="1893"/>
        <v>0</v>
      </c>
      <c r="J686" s="8">
        <f t="shared" si="1893"/>
        <v>12622</v>
      </c>
      <c r="K686" s="8">
        <f t="shared" si="1893"/>
        <v>0</v>
      </c>
      <c r="L686" s="8">
        <f t="shared" si="1893"/>
        <v>0</v>
      </c>
      <c r="M686" s="8">
        <f t="shared" si="1893"/>
        <v>169346</v>
      </c>
      <c r="N686" s="8">
        <f t="shared" si="1893"/>
        <v>0</v>
      </c>
      <c r="O686" s="8">
        <f t="shared" si="1893"/>
        <v>0</v>
      </c>
      <c r="P686" s="8">
        <f t="shared" si="1893"/>
        <v>0</v>
      </c>
      <c r="Q686" s="8">
        <f t="shared" si="1893"/>
        <v>0</v>
      </c>
      <c r="R686" s="8">
        <f t="shared" si="1893"/>
        <v>0</v>
      </c>
      <c r="S686" s="8">
        <f t="shared" si="1893"/>
        <v>169346</v>
      </c>
      <c r="T686" s="8">
        <f t="shared" si="1893"/>
        <v>0</v>
      </c>
      <c r="U686" s="8">
        <f t="shared" si="1894"/>
        <v>0</v>
      </c>
      <c r="V686" s="8">
        <f t="shared" si="1894"/>
        <v>5181</v>
      </c>
      <c r="W686" s="8">
        <f t="shared" si="1894"/>
        <v>0</v>
      </c>
      <c r="X686" s="8">
        <f t="shared" si="1894"/>
        <v>0</v>
      </c>
      <c r="Y686" s="8">
        <f t="shared" si="1894"/>
        <v>174527</v>
      </c>
      <c r="Z686" s="8">
        <f t="shared" si="1894"/>
        <v>0</v>
      </c>
      <c r="AA686" s="8">
        <f t="shared" si="1894"/>
        <v>0</v>
      </c>
      <c r="AB686" s="8">
        <f t="shared" si="1894"/>
        <v>0</v>
      </c>
      <c r="AC686" s="8">
        <f t="shared" si="1894"/>
        <v>0</v>
      </c>
      <c r="AD686" s="8">
        <f t="shared" si="1894"/>
        <v>0</v>
      </c>
      <c r="AE686" s="8">
        <f t="shared" si="1894"/>
        <v>174527</v>
      </c>
      <c r="AF686" s="8">
        <f t="shared" si="1894"/>
        <v>0</v>
      </c>
      <c r="AG686" s="8">
        <f t="shared" si="1895"/>
        <v>0</v>
      </c>
      <c r="AH686" s="8">
        <f t="shared" si="1895"/>
        <v>0</v>
      </c>
      <c r="AI686" s="8">
        <f t="shared" si="1895"/>
        <v>0</v>
      </c>
      <c r="AJ686" s="8">
        <f t="shared" si="1895"/>
        <v>0</v>
      </c>
      <c r="AK686" s="8">
        <f t="shared" si="1895"/>
        <v>174527</v>
      </c>
      <c r="AL686" s="8">
        <f t="shared" si="1895"/>
        <v>0</v>
      </c>
      <c r="AM686" s="8">
        <f t="shared" si="1895"/>
        <v>0</v>
      </c>
      <c r="AN686" s="8">
        <f t="shared" si="1895"/>
        <v>0</v>
      </c>
      <c r="AO686" s="8">
        <f t="shared" si="1895"/>
        <v>0</v>
      </c>
      <c r="AP686" s="8">
        <f t="shared" si="1895"/>
        <v>0</v>
      </c>
      <c r="AQ686" s="8">
        <f t="shared" si="1895"/>
        <v>174527</v>
      </c>
      <c r="AR686" s="8">
        <f t="shared" si="1895"/>
        <v>0</v>
      </c>
      <c r="AS686" s="8">
        <f t="shared" si="1896"/>
        <v>0</v>
      </c>
      <c r="AT686" s="8">
        <f t="shared" si="1896"/>
        <v>0</v>
      </c>
      <c r="AU686" s="8">
        <f t="shared" si="1896"/>
        <v>0</v>
      </c>
      <c r="AV686" s="8">
        <f t="shared" si="1896"/>
        <v>0</v>
      </c>
      <c r="AW686" s="8">
        <f t="shared" si="1896"/>
        <v>174527</v>
      </c>
      <c r="AX686" s="8">
        <f t="shared" si="1896"/>
        <v>0</v>
      </c>
      <c r="AY686" s="8">
        <f t="shared" si="1896"/>
        <v>0</v>
      </c>
      <c r="AZ686" s="8">
        <f t="shared" si="1896"/>
        <v>0</v>
      </c>
      <c r="BA686" s="8">
        <f t="shared" si="1896"/>
        <v>0</v>
      </c>
      <c r="BB686" s="8">
        <f t="shared" si="1896"/>
        <v>0</v>
      </c>
      <c r="BC686" s="8">
        <f t="shared" si="1896"/>
        <v>174527</v>
      </c>
      <c r="BD686" s="8">
        <f t="shared" si="1896"/>
        <v>0</v>
      </c>
    </row>
    <row r="687" spans="1:56" ht="33.6" hidden="1">
      <c r="A687" s="26" t="s">
        <v>12</v>
      </c>
      <c r="B687" s="27">
        <f>B686</f>
        <v>913</v>
      </c>
      <c r="C687" s="27" t="s">
        <v>7</v>
      </c>
      <c r="D687" s="27" t="s">
        <v>80</v>
      </c>
      <c r="E687" s="27" t="s">
        <v>208</v>
      </c>
      <c r="F687" s="27" t="s">
        <v>13</v>
      </c>
      <c r="G687" s="8">
        <f t="shared" si="1893"/>
        <v>156724</v>
      </c>
      <c r="H687" s="8">
        <f t="shared" si="1893"/>
        <v>0</v>
      </c>
      <c r="I687" s="8">
        <f t="shared" si="1893"/>
        <v>0</v>
      </c>
      <c r="J687" s="8">
        <f t="shared" si="1893"/>
        <v>12622</v>
      </c>
      <c r="K687" s="8">
        <f t="shared" si="1893"/>
        <v>0</v>
      </c>
      <c r="L687" s="8">
        <f t="shared" si="1893"/>
        <v>0</v>
      </c>
      <c r="M687" s="8">
        <f t="shared" si="1893"/>
        <v>169346</v>
      </c>
      <c r="N687" s="8">
        <f t="shared" si="1893"/>
        <v>0</v>
      </c>
      <c r="O687" s="8">
        <f t="shared" si="1893"/>
        <v>0</v>
      </c>
      <c r="P687" s="8">
        <f t="shared" si="1893"/>
        <v>0</v>
      </c>
      <c r="Q687" s="8">
        <f t="shared" si="1893"/>
        <v>0</v>
      </c>
      <c r="R687" s="8">
        <f t="shared" si="1893"/>
        <v>0</v>
      </c>
      <c r="S687" s="8">
        <f t="shared" si="1893"/>
        <v>169346</v>
      </c>
      <c r="T687" s="8">
        <f t="shared" si="1893"/>
        <v>0</v>
      </c>
      <c r="U687" s="8">
        <f t="shared" si="1894"/>
        <v>0</v>
      </c>
      <c r="V687" s="8">
        <f t="shared" si="1894"/>
        <v>5181</v>
      </c>
      <c r="W687" s="8">
        <f t="shared" si="1894"/>
        <v>0</v>
      </c>
      <c r="X687" s="8">
        <f t="shared" si="1894"/>
        <v>0</v>
      </c>
      <c r="Y687" s="8">
        <f t="shared" si="1894"/>
        <v>174527</v>
      </c>
      <c r="Z687" s="8">
        <f t="shared" si="1894"/>
        <v>0</v>
      </c>
      <c r="AA687" s="8">
        <f t="shared" si="1894"/>
        <v>0</v>
      </c>
      <c r="AB687" s="8">
        <f t="shared" si="1894"/>
        <v>0</v>
      </c>
      <c r="AC687" s="8">
        <f t="shared" si="1894"/>
        <v>0</v>
      </c>
      <c r="AD687" s="8">
        <f t="shared" si="1894"/>
        <v>0</v>
      </c>
      <c r="AE687" s="8">
        <f t="shared" si="1894"/>
        <v>174527</v>
      </c>
      <c r="AF687" s="8">
        <f t="shared" si="1894"/>
        <v>0</v>
      </c>
      <c r="AG687" s="8">
        <f t="shared" si="1895"/>
        <v>0</v>
      </c>
      <c r="AH687" s="8">
        <f t="shared" si="1895"/>
        <v>0</v>
      </c>
      <c r="AI687" s="8">
        <f t="shared" si="1895"/>
        <v>0</v>
      </c>
      <c r="AJ687" s="8">
        <f t="shared" si="1895"/>
        <v>0</v>
      </c>
      <c r="AK687" s="8">
        <f t="shared" si="1895"/>
        <v>174527</v>
      </c>
      <c r="AL687" s="8">
        <f t="shared" si="1895"/>
        <v>0</v>
      </c>
      <c r="AM687" s="8">
        <f t="shared" si="1895"/>
        <v>0</v>
      </c>
      <c r="AN687" s="8">
        <f t="shared" si="1895"/>
        <v>0</v>
      </c>
      <c r="AO687" s="8">
        <f t="shared" si="1895"/>
        <v>0</v>
      </c>
      <c r="AP687" s="8">
        <f t="shared" si="1895"/>
        <v>0</v>
      </c>
      <c r="AQ687" s="8">
        <f t="shared" si="1895"/>
        <v>174527</v>
      </c>
      <c r="AR687" s="8">
        <f t="shared" si="1895"/>
        <v>0</v>
      </c>
      <c r="AS687" s="8">
        <f t="shared" si="1896"/>
        <v>0</v>
      </c>
      <c r="AT687" s="8">
        <f t="shared" si="1896"/>
        <v>0</v>
      </c>
      <c r="AU687" s="8">
        <f t="shared" si="1896"/>
        <v>0</v>
      </c>
      <c r="AV687" s="8">
        <f t="shared" si="1896"/>
        <v>0</v>
      </c>
      <c r="AW687" s="8">
        <f t="shared" si="1896"/>
        <v>174527</v>
      </c>
      <c r="AX687" s="8">
        <f t="shared" si="1896"/>
        <v>0</v>
      </c>
      <c r="AY687" s="8">
        <f t="shared" si="1896"/>
        <v>0</v>
      </c>
      <c r="AZ687" s="8">
        <f t="shared" si="1896"/>
        <v>0</v>
      </c>
      <c r="BA687" s="8">
        <f t="shared" si="1896"/>
        <v>0</v>
      </c>
      <c r="BB687" s="8">
        <f t="shared" si="1896"/>
        <v>0</v>
      </c>
      <c r="BC687" s="8">
        <f t="shared" si="1896"/>
        <v>174527</v>
      </c>
      <c r="BD687" s="8">
        <f t="shared" si="1896"/>
        <v>0</v>
      </c>
    </row>
    <row r="688" spans="1:56" ht="19.5" hidden="1" customHeight="1">
      <c r="A688" s="39" t="s">
        <v>14</v>
      </c>
      <c r="B688" s="27">
        <f>B687</f>
        <v>913</v>
      </c>
      <c r="C688" s="27" t="s">
        <v>7</v>
      </c>
      <c r="D688" s="27" t="s">
        <v>80</v>
      </c>
      <c r="E688" s="27" t="s">
        <v>208</v>
      </c>
      <c r="F688" s="9">
        <v>610</v>
      </c>
      <c r="G688" s="9">
        <f>143974+12750</f>
        <v>156724</v>
      </c>
      <c r="H688" s="9"/>
      <c r="I688" s="9"/>
      <c r="J688" s="9">
        <v>12622</v>
      </c>
      <c r="K688" s="9"/>
      <c r="L688" s="9"/>
      <c r="M688" s="9">
        <f t="shared" ref="M688" si="1897">G688+I688+J688+K688+L688</f>
        <v>169346</v>
      </c>
      <c r="N688" s="9">
        <f t="shared" ref="N688" si="1898">H688+L688</f>
        <v>0</v>
      </c>
      <c r="O688" s="9"/>
      <c r="P688" s="9"/>
      <c r="Q688" s="9"/>
      <c r="R688" s="9"/>
      <c r="S688" s="9">
        <f t="shared" ref="S688" si="1899">M688+O688+P688+Q688+R688</f>
        <v>169346</v>
      </c>
      <c r="T688" s="9">
        <f t="shared" ref="T688" si="1900">N688+R688</f>
        <v>0</v>
      </c>
      <c r="U688" s="9"/>
      <c r="V688" s="9">
        <v>5181</v>
      </c>
      <c r="W688" s="9"/>
      <c r="X688" s="9"/>
      <c r="Y688" s="9">
        <f t="shared" ref="Y688" si="1901">S688+U688+V688+W688+X688</f>
        <v>174527</v>
      </c>
      <c r="Z688" s="9">
        <f t="shared" ref="Z688" si="1902">T688+X688</f>
        <v>0</v>
      </c>
      <c r="AA688" s="9"/>
      <c r="AB688" s="9"/>
      <c r="AC688" s="9"/>
      <c r="AD688" s="9"/>
      <c r="AE688" s="9">
        <f t="shared" ref="AE688" si="1903">Y688+AA688+AB688+AC688+AD688</f>
        <v>174527</v>
      </c>
      <c r="AF688" s="9">
        <f t="shared" ref="AF688" si="1904">Z688+AD688</f>
        <v>0</v>
      </c>
      <c r="AG688" s="9"/>
      <c r="AH688" s="9"/>
      <c r="AI688" s="9"/>
      <c r="AJ688" s="9"/>
      <c r="AK688" s="9">
        <f t="shared" ref="AK688" si="1905">AE688+AG688+AH688+AI688+AJ688</f>
        <v>174527</v>
      </c>
      <c r="AL688" s="9">
        <f t="shared" ref="AL688" si="1906">AF688+AJ688</f>
        <v>0</v>
      </c>
      <c r="AM688" s="9"/>
      <c r="AN688" s="9"/>
      <c r="AO688" s="9"/>
      <c r="AP688" s="9"/>
      <c r="AQ688" s="9">
        <f t="shared" ref="AQ688" si="1907">AK688+AM688+AN688+AO688+AP688</f>
        <v>174527</v>
      </c>
      <c r="AR688" s="9">
        <f t="shared" ref="AR688" si="1908">AL688+AP688</f>
        <v>0</v>
      </c>
      <c r="AS688" s="9"/>
      <c r="AT688" s="9"/>
      <c r="AU688" s="9"/>
      <c r="AV688" s="9"/>
      <c r="AW688" s="9">
        <f t="shared" ref="AW688" si="1909">AQ688+AS688+AT688+AU688+AV688</f>
        <v>174527</v>
      </c>
      <c r="AX688" s="9">
        <f t="shared" ref="AX688" si="1910">AR688+AV688</f>
        <v>0</v>
      </c>
      <c r="AY688" s="9"/>
      <c r="AZ688" s="9"/>
      <c r="BA688" s="9"/>
      <c r="BB688" s="9"/>
      <c r="BC688" s="9">
        <f t="shared" ref="BC688" si="1911">AW688+AY688+AZ688+BA688+BB688</f>
        <v>174527</v>
      </c>
      <c r="BD688" s="9">
        <f t="shared" ref="BD688" si="1912">AX688+BB688</f>
        <v>0</v>
      </c>
    </row>
    <row r="689" spans="1:56" ht="20.25" hidden="1" customHeight="1">
      <c r="A689" s="26" t="s">
        <v>15</v>
      </c>
      <c r="B689" s="27">
        <v>913</v>
      </c>
      <c r="C689" s="27" t="s">
        <v>7</v>
      </c>
      <c r="D689" s="27" t="s">
        <v>80</v>
      </c>
      <c r="E689" s="27" t="s">
        <v>187</v>
      </c>
      <c r="F689" s="27"/>
      <c r="G689" s="8">
        <f t="shared" ref="G689:V691" si="1913">G690</f>
        <v>2350</v>
      </c>
      <c r="H689" s="8">
        <f t="shared" si="1913"/>
        <v>0</v>
      </c>
      <c r="I689" s="8">
        <f t="shared" si="1913"/>
        <v>0</v>
      </c>
      <c r="J689" s="8">
        <f t="shared" si="1913"/>
        <v>0</v>
      </c>
      <c r="K689" s="8">
        <f t="shared" si="1913"/>
        <v>0</v>
      </c>
      <c r="L689" s="8">
        <f t="shared" si="1913"/>
        <v>0</v>
      </c>
      <c r="M689" s="8">
        <f t="shared" si="1913"/>
        <v>2350</v>
      </c>
      <c r="N689" s="8">
        <f t="shared" si="1913"/>
        <v>0</v>
      </c>
      <c r="O689" s="8">
        <f t="shared" si="1913"/>
        <v>0</v>
      </c>
      <c r="P689" s="8">
        <f t="shared" si="1913"/>
        <v>0</v>
      </c>
      <c r="Q689" s="8">
        <f t="shared" si="1913"/>
        <v>0</v>
      </c>
      <c r="R689" s="8">
        <f t="shared" si="1913"/>
        <v>0</v>
      </c>
      <c r="S689" s="8">
        <f t="shared" si="1913"/>
        <v>2350</v>
      </c>
      <c r="T689" s="8">
        <f t="shared" si="1913"/>
        <v>0</v>
      </c>
      <c r="U689" s="8">
        <f t="shared" si="1913"/>
        <v>0</v>
      </c>
      <c r="V689" s="8">
        <f t="shared" si="1913"/>
        <v>0</v>
      </c>
      <c r="W689" s="8">
        <f t="shared" ref="U689:AJ691" si="1914">W690</f>
        <v>0</v>
      </c>
      <c r="X689" s="8">
        <f t="shared" si="1914"/>
        <v>0</v>
      </c>
      <c r="Y689" s="8">
        <f t="shared" si="1914"/>
        <v>2350</v>
      </c>
      <c r="Z689" s="8">
        <f t="shared" si="1914"/>
        <v>0</v>
      </c>
      <c r="AA689" s="8">
        <f t="shared" si="1914"/>
        <v>-174</v>
      </c>
      <c r="AB689" s="8">
        <f t="shared" si="1914"/>
        <v>0</v>
      </c>
      <c r="AC689" s="8">
        <f t="shared" si="1914"/>
        <v>0</v>
      </c>
      <c r="AD689" s="8">
        <f t="shared" si="1914"/>
        <v>0</v>
      </c>
      <c r="AE689" s="8">
        <f t="shared" si="1914"/>
        <v>2176</v>
      </c>
      <c r="AF689" s="8">
        <f t="shared" si="1914"/>
        <v>0</v>
      </c>
      <c r="AG689" s="8">
        <f t="shared" si="1914"/>
        <v>0</v>
      </c>
      <c r="AH689" s="8">
        <f t="shared" si="1914"/>
        <v>0</v>
      </c>
      <c r="AI689" s="8">
        <f t="shared" si="1914"/>
        <v>0</v>
      </c>
      <c r="AJ689" s="8">
        <f t="shared" si="1914"/>
        <v>0</v>
      </c>
      <c r="AK689" s="8">
        <f t="shared" ref="AG689:AV691" si="1915">AK690</f>
        <v>2176</v>
      </c>
      <c r="AL689" s="8">
        <f t="shared" si="1915"/>
        <v>0</v>
      </c>
      <c r="AM689" s="8">
        <f t="shared" si="1915"/>
        <v>85</v>
      </c>
      <c r="AN689" s="8">
        <f t="shared" si="1915"/>
        <v>4559</v>
      </c>
      <c r="AO689" s="8">
        <f t="shared" si="1915"/>
        <v>0</v>
      </c>
      <c r="AP689" s="8">
        <f t="shared" si="1915"/>
        <v>0</v>
      </c>
      <c r="AQ689" s="8">
        <f t="shared" si="1915"/>
        <v>6820</v>
      </c>
      <c r="AR689" s="8">
        <f t="shared" si="1915"/>
        <v>0</v>
      </c>
      <c r="AS689" s="8">
        <f t="shared" si="1915"/>
        <v>0</v>
      </c>
      <c r="AT689" s="8">
        <f t="shared" si="1915"/>
        <v>0</v>
      </c>
      <c r="AU689" s="8">
        <f t="shared" si="1915"/>
        <v>0</v>
      </c>
      <c r="AV689" s="8">
        <f t="shared" si="1915"/>
        <v>0</v>
      </c>
      <c r="AW689" s="8">
        <f t="shared" ref="AS689:BD691" si="1916">AW690</f>
        <v>6820</v>
      </c>
      <c r="AX689" s="8">
        <f t="shared" si="1916"/>
        <v>0</v>
      </c>
      <c r="AY689" s="8">
        <f t="shared" si="1916"/>
        <v>0</v>
      </c>
      <c r="AZ689" s="8">
        <f t="shared" si="1916"/>
        <v>0</v>
      </c>
      <c r="BA689" s="8">
        <f t="shared" si="1916"/>
        <v>-107</v>
      </c>
      <c r="BB689" s="8">
        <f t="shared" si="1916"/>
        <v>0</v>
      </c>
      <c r="BC689" s="8">
        <f t="shared" si="1916"/>
        <v>6713</v>
      </c>
      <c r="BD689" s="8">
        <f t="shared" si="1916"/>
        <v>0</v>
      </c>
    </row>
    <row r="690" spans="1:56" ht="19.5" hidden="1" customHeight="1">
      <c r="A690" s="26" t="s">
        <v>16</v>
      </c>
      <c r="B690" s="27">
        <v>913</v>
      </c>
      <c r="C690" s="27" t="s">
        <v>7</v>
      </c>
      <c r="D690" s="27" t="s">
        <v>80</v>
      </c>
      <c r="E690" s="27" t="s">
        <v>211</v>
      </c>
      <c r="F690" s="27"/>
      <c r="G690" s="8">
        <f t="shared" si="1913"/>
        <v>2350</v>
      </c>
      <c r="H690" s="8">
        <f t="shared" si="1913"/>
        <v>0</v>
      </c>
      <c r="I690" s="8">
        <f t="shared" si="1913"/>
        <v>0</v>
      </c>
      <c r="J690" s="8">
        <f t="shared" si="1913"/>
        <v>0</v>
      </c>
      <c r="K690" s="8">
        <f t="shared" si="1913"/>
        <v>0</v>
      </c>
      <c r="L690" s="8">
        <f t="shared" si="1913"/>
        <v>0</v>
      </c>
      <c r="M690" s="8">
        <f t="shared" si="1913"/>
        <v>2350</v>
      </c>
      <c r="N690" s="8">
        <f t="shared" si="1913"/>
        <v>0</v>
      </c>
      <c r="O690" s="8">
        <f t="shared" si="1913"/>
        <v>0</v>
      </c>
      <c r="P690" s="8">
        <f t="shared" si="1913"/>
        <v>0</v>
      </c>
      <c r="Q690" s="8">
        <f t="shared" si="1913"/>
        <v>0</v>
      </c>
      <c r="R690" s="8">
        <f t="shared" si="1913"/>
        <v>0</v>
      </c>
      <c r="S690" s="8">
        <f t="shared" si="1913"/>
        <v>2350</v>
      </c>
      <c r="T690" s="8">
        <f t="shared" si="1913"/>
        <v>0</v>
      </c>
      <c r="U690" s="8">
        <f t="shared" si="1914"/>
        <v>0</v>
      </c>
      <c r="V690" s="8">
        <f t="shared" si="1914"/>
        <v>0</v>
      </c>
      <c r="W690" s="8">
        <f t="shared" si="1914"/>
        <v>0</v>
      </c>
      <c r="X690" s="8">
        <f t="shared" si="1914"/>
        <v>0</v>
      </c>
      <c r="Y690" s="8">
        <f t="shared" si="1914"/>
        <v>2350</v>
      </c>
      <c r="Z690" s="8">
        <f t="shared" si="1914"/>
        <v>0</v>
      </c>
      <c r="AA690" s="8">
        <f t="shared" si="1914"/>
        <v>-174</v>
      </c>
      <c r="AB690" s="8">
        <f t="shared" si="1914"/>
        <v>0</v>
      </c>
      <c r="AC690" s="8">
        <f t="shared" si="1914"/>
        <v>0</v>
      </c>
      <c r="AD690" s="8">
        <f t="shared" si="1914"/>
        <v>0</v>
      </c>
      <c r="AE690" s="8">
        <f t="shared" si="1914"/>
        <v>2176</v>
      </c>
      <c r="AF690" s="8">
        <f t="shared" si="1914"/>
        <v>0</v>
      </c>
      <c r="AG690" s="8">
        <f t="shared" si="1915"/>
        <v>0</v>
      </c>
      <c r="AH690" s="8">
        <f t="shared" si="1915"/>
        <v>0</v>
      </c>
      <c r="AI690" s="8">
        <f t="shared" si="1915"/>
        <v>0</v>
      </c>
      <c r="AJ690" s="8">
        <f t="shared" si="1915"/>
        <v>0</v>
      </c>
      <c r="AK690" s="8">
        <f t="shared" si="1915"/>
        <v>2176</v>
      </c>
      <c r="AL690" s="8">
        <f t="shared" si="1915"/>
        <v>0</v>
      </c>
      <c r="AM690" s="8">
        <f t="shared" si="1915"/>
        <v>85</v>
      </c>
      <c r="AN690" s="8">
        <f t="shared" si="1915"/>
        <v>4559</v>
      </c>
      <c r="AO690" s="8">
        <f t="shared" si="1915"/>
        <v>0</v>
      </c>
      <c r="AP690" s="8">
        <f t="shared" si="1915"/>
        <v>0</v>
      </c>
      <c r="AQ690" s="8">
        <f t="shared" si="1915"/>
        <v>6820</v>
      </c>
      <c r="AR690" s="8">
        <f t="shared" si="1915"/>
        <v>0</v>
      </c>
      <c r="AS690" s="8">
        <f t="shared" si="1916"/>
        <v>0</v>
      </c>
      <c r="AT690" s="8">
        <f t="shared" si="1916"/>
        <v>0</v>
      </c>
      <c r="AU690" s="8">
        <f t="shared" si="1916"/>
        <v>0</v>
      </c>
      <c r="AV690" s="8">
        <f t="shared" si="1916"/>
        <v>0</v>
      </c>
      <c r="AW690" s="8">
        <f t="shared" si="1916"/>
        <v>6820</v>
      </c>
      <c r="AX690" s="8">
        <f t="shared" si="1916"/>
        <v>0</v>
      </c>
      <c r="AY690" s="8">
        <f t="shared" si="1916"/>
        <v>0</v>
      </c>
      <c r="AZ690" s="8">
        <f t="shared" si="1916"/>
        <v>0</v>
      </c>
      <c r="BA690" s="8">
        <f t="shared" si="1916"/>
        <v>-107</v>
      </c>
      <c r="BB690" s="8">
        <f t="shared" si="1916"/>
        <v>0</v>
      </c>
      <c r="BC690" s="8">
        <f t="shared" si="1916"/>
        <v>6713</v>
      </c>
      <c r="BD690" s="8">
        <f t="shared" si="1916"/>
        <v>0</v>
      </c>
    </row>
    <row r="691" spans="1:56" ht="33.6" hidden="1">
      <c r="A691" s="26" t="s">
        <v>12</v>
      </c>
      <c r="B691" s="27">
        <v>913</v>
      </c>
      <c r="C691" s="27" t="s">
        <v>7</v>
      </c>
      <c r="D691" s="27" t="s">
        <v>80</v>
      </c>
      <c r="E691" s="27" t="s">
        <v>211</v>
      </c>
      <c r="F691" s="27" t="s">
        <v>13</v>
      </c>
      <c r="G691" s="8">
        <f t="shared" si="1913"/>
        <v>2350</v>
      </c>
      <c r="H691" s="8">
        <f t="shared" si="1913"/>
        <v>0</v>
      </c>
      <c r="I691" s="8">
        <f t="shared" si="1913"/>
        <v>0</v>
      </c>
      <c r="J691" s="8">
        <f t="shared" si="1913"/>
        <v>0</v>
      </c>
      <c r="K691" s="8">
        <f t="shared" si="1913"/>
        <v>0</v>
      </c>
      <c r="L691" s="8">
        <f t="shared" si="1913"/>
        <v>0</v>
      </c>
      <c r="M691" s="8">
        <f t="shared" si="1913"/>
        <v>2350</v>
      </c>
      <c r="N691" s="8">
        <f t="shared" si="1913"/>
        <v>0</v>
      </c>
      <c r="O691" s="8">
        <f t="shared" si="1913"/>
        <v>0</v>
      </c>
      <c r="P691" s="8">
        <f t="shared" si="1913"/>
        <v>0</v>
      </c>
      <c r="Q691" s="8">
        <f t="shared" si="1913"/>
        <v>0</v>
      </c>
      <c r="R691" s="8">
        <f t="shared" si="1913"/>
        <v>0</v>
      </c>
      <c r="S691" s="8">
        <f t="shared" si="1913"/>
        <v>2350</v>
      </c>
      <c r="T691" s="8">
        <f t="shared" si="1913"/>
        <v>0</v>
      </c>
      <c r="U691" s="8">
        <f t="shared" si="1914"/>
        <v>0</v>
      </c>
      <c r="V691" s="8">
        <f t="shared" si="1914"/>
        <v>0</v>
      </c>
      <c r="W691" s="8">
        <f t="shared" si="1914"/>
        <v>0</v>
      </c>
      <c r="X691" s="8">
        <f t="shared" si="1914"/>
        <v>0</v>
      </c>
      <c r="Y691" s="8">
        <f t="shared" si="1914"/>
        <v>2350</v>
      </c>
      <c r="Z691" s="8">
        <f t="shared" si="1914"/>
        <v>0</v>
      </c>
      <c r="AA691" s="8">
        <f t="shared" si="1914"/>
        <v>-174</v>
      </c>
      <c r="AB691" s="8">
        <f t="shared" si="1914"/>
        <v>0</v>
      </c>
      <c r="AC691" s="8">
        <f t="shared" si="1914"/>
        <v>0</v>
      </c>
      <c r="AD691" s="8">
        <f t="shared" si="1914"/>
        <v>0</v>
      </c>
      <c r="AE691" s="8">
        <f t="shared" si="1914"/>
        <v>2176</v>
      </c>
      <c r="AF691" s="8">
        <f t="shared" si="1914"/>
        <v>0</v>
      </c>
      <c r="AG691" s="8">
        <f t="shared" si="1915"/>
        <v>0</v>
      </c>
      <c r="AH691" s="8">
        <f t="shared" si="1915"/>
        <v>0</v>
      </c>
      <c r="AI691" s="8">
        <f t="shared" si="1915"/>
        <v>0</v>
      </c>
      <c r="AJ691" s="8">
        <f t="shared" si="1915"/>
        <v>0</v>
      </c>
      <c r="AK691" s="8">
        <f t="shared" si="1915"/>
        <v>2176</v>
      </c>
      <c r="AL691" s="8">
        <f t="shared" si="1915"/>
        <v>0</v>
      </c>
      <c r="AM691" s="8">
        <f t="shared" si="1915"/>
        <v>85</v>
      </c>
      <c r="AN691" s="8">
        <f t="shared" si="1915"/>
        <v>4559</v>
      </c>
      <c r="AO691" s="8">
        <f t="shared" si="1915"/>
        <v>0</v>
      </c>
      <c r="AP691" s="8">
        <f t="shared" si="1915"/>
        <v>0</v>
      </c>
      <c r="AQ691" s="8">
        <f t="shared" si="1915"/>
        <v>6820</v>
      </c>
      <c r="AR691" s="8">
        <f t="shared" si="1915"/>
        <v>0</v>
      </c>
      <c r="AS691" s="8">
        <f t="shared" si="1916"/>
        <v>0</v>
      </c>
      <c r="AT691" s="8">
        <f t="shared" si="1916"/>
        <v>0</v>
      </c>
      <c r="AU691" s="8">
        <f t="shared" si="1916"/>
        <v>0</v>
      </c>
      <c r="AV691" s="8">
        <f t="shared" si="1916"/>
        <v>0</v>
      </c>
      <c r="AW691" s="8">
        <f t="shared" si="1916"/>
        <v>6820</v>
      </c>
      <c r="AX691" s="8">
        <f t="shared" si="1916"/>
        <v>0</v>
      </c>
      <c r="AY691" s="8">
        <f t="shared" si="1916"/>
        <v>0</v>
      </c>
      <c r="AZ691" s="8">
        <f t="shared" si="1916"/>
        <v>0</v>
      </c>
      <c r="BA691" s="8">
        <f t="shared" si="1916"/>
        <v>-107</v>
      </c>
      <c r="BB691" s="8">
        <f t="shared" si="1916"/>
        <v>0</v>
      </c>
      <c r="BC691" s="8">
        <f t="shared" si="1916"/>
        <v>6713</v>
      </c>
      <c r="BD691" s="8">
        <f t="shared" si="1916"/>
        <v>0</v>
      </c>
    </row>
    <row r="692" spans="1:56" ht="18.75" hidden="1" customHeight="1">
      <c r="A692" s="39" t="s">
        <v>14</v>
      </c>
      <c r="B692" s="27">
        <v>913</v>
      </c>
      <c r="C692" s="27" t="s">
        <v>7</v>
      </c>
      <c r="D692" s="27" t="s">
        <v>80</v>
      </c>
      <c r="E692" s="27" t="s">
        <v>211</v>
      </c>
      <c r="F692" s="9">
        <v>610</v>
      </c>
      <c r="G692" s="9">
        <v>2350</v>
      </c>
      <c r="H692" s="9"/>
      <c r="I692" s="9"/>
      <c r="J692" s="9"/>
      <c r="K692" s="9"/>
      <c r="L692" s="9"/>
      <c r="M692" s="9">
        <f t="shared" ref="M692" si="1917">G692+I692+J692+K692+L692</f>
        <v>2350</v>
      </c>
      <c r="N692" s="9">
        <f t="shared" ref="N692" si="1918">H692+L692</f>
        <v>0</v>
      </c>
      <c r="O692" s="9"/>
      <c r="P692" s="9"/>
      <c r="Q692" s="9"/>
      <c r="R692" s="9"/>
      <c r="S692" s="9">
        <f t="shared" ref="S692" si="1919">M692+O692+P692+Q692+R692</f>
        <v>2350</v>
      </c>
      <c r="T692" s="9">
        <f t="shared" ref="T692" si="1920">N692+R692</f>
        <v>0</v>
      </c>
      <c r="U692" s="9"/>
      <c r="V692" s="9"/>
      <c r="W692" s="9"/>
      <c r="X692" s="9"/>
      <c r="Y692" s="9">
        <f t="shared" ref="Y692" si="1921">S692+U692+V692+W692+X692</f>
        <v>2350</v>
      </c>
      <c r="Z692" s="9">
        <f t="shared" ref="Z692" si="1922">T692+X692</f>
        <v>0</v>
      </c>
      <c r="AA692" s="9">
        <f>-89-85</f>
        <v>-174</v>
      </c>
      <c r="AB692" s="9"/>
      <c r="AC692" s="9"/>
      <c r="AD692" s="9"/>
      <c r="AE692" s="9">
        <f t="shared" ref="AE692" si="1923">Y692+AA692+AB692+AC692+AD692</f>
        <v>2176</v>
      </c>
      <c r="AF692" s="9">
        <f t="shared" ref="AF692" si="1924">Z692+AD692</f>
        <v>0</v>
      </c>
      <c r="AG692" s="9"/>
      <c r="AH692" s="9"/>
      <c r="AI692" s="9"/>
      <c r="AJ692" s="9"/>
      <c r="AK692" s="9">
        <f t="shared" ref="AK692" si="1925">AE692+AG692+AH692+AI692+AJ692</f>
        <v>2176</v>
      </c>
      <c r="AL692" s="9">
        <f t="shared" ref="AL692" si="1926">AF692+AJ692</f>
        <v>0</v>
      </c>
      <c r="AM692" s="9">
        <v>85</v>
      </c>
      <c r="AN692" s="9">
        <v>4559</v>
      </c>
      <c r="AO692" s="9"/>
      <c r="AP692" s="9"/>
      <c r="AQ692" s="9">
        <f t="shared" ref="AQ692" si="1927">AK692+AM692+AN692+AO692+AP692</f>
        <v>6820</v>
      </c>
      <c r="AR692" s="9">
        <f t="shared" ref="AR692" si="1928">AL692+AP692</f>
        <v>0</v>
      </c>
      <c r="AS692" s="9"/>
      <c r="AT692" s="9"/>
      <c r="AU692" s="9"/>
      <c r="AV692" s="9"/>
      <c r="AW692" s="9">
        <f t="shared" ref="AW692" si="1929">AQ692+AS692+AT692+AU692+AV692</f>
        <v>6820</v>
      </c>
      <c r="AX692" s="9">
        <f t="shared" ref="AX692" si="1930">AR692+AV692</f>
        <v>0</v>
      </c>
      <c r="AY692" s="9"/>
      <c r="AZ692" s="9"/>
      <c r="BA692" s="9">
        <v>-107</v>
      </c>
      <c r="BB692" s="9"/>
      <c r="BC692" s="9">
        <f t="shared" ref="BC692" si="1931">AW692+AY692+AZ692+BA692+BB692</f>
        <v>6713</v>
      </c>
      <c r="BD692" s="9">
        <f t="shared" ref="BD692" si="1932">AX692+BB692</f>
        <v>0</v>
      </c>
    </row>
    <row r="693" spans="1:56" ht="33.6" hidden="1">
      <c r="A693" s="26" t="s">
        <v>401</v>
      </c>
      <c r="B693" s="27">
        <v>913</v>
      </c>
      <c r="C693" s="27" t="s">
        <v>7</v>
      </c>
      <c r="D693" s="27" t="s">
        <v>80</v>
      </c>
      <c r="E693" s="27" t="s">
        <v>405</v>
      </c>
      <c r="F693" s="27"/>
      <c r="G693" s="8">
        <f t="shared" ref="G693:V695" si="1933">G694</f>
        <v>123199</v>
      </c>
      <c r="H693" s="8">
        <f t="shared" si="1933"/>
        <v>123199</v>
      </c>
      <c r="I693" s="8">
        <f t="shared" si="1933"/>
        <v>0</v>
      </c>
      <c r="J693" s="8">
        <f t="shared" si="1933"/>
        <v>0</v>
      </c>
      <c r="K693" s="8">
        <f t="shared" si="1933"/>
        <v>0</v>
      </c>
      <c r="L693" s="8">
        <f t="shared" si="1933"/>
        <v>0</v>
      </c>
      <c r="M693" s="8">
        <f t="shared" si="1933"/>
        <v>123199</v>
      </c>
      <c r="N693" s="8">
        <f t="shared" si="1933"/>
        <v>123199</v>
      </c>
      <c r="O693" s="8">
        <f t="shared" si="1933"/>
        <v>0</v>
      </c>
      <c r="P693" s="8">
        <f t="shared" si="1933"/>
        <v>0</v>
      </c>
      <c r="Q693" s="8">
        <f t="shared" si="1933"/>
        <v>0</v>
      </c>
      <c r="R693" s="8">
        <f t="shared" si="1933"/>
        <v>-123199</v>
      </c>
      <c r="S693" s="8">
        <f t="shared" si="1933"/>
        <v>0</v>
      </c>
      <c r="T693" s="8">
        <f t="shared" si="1933"/>
        <v>0</v>
      </c>
      <c r="U693" s="8">
        <f t="shared" si="1933"/>
        <v>0</v>
      </c>
      <c r="V693" s="8">
        <f t="shared" si="1933"/>
        <v>0</v>
      </c>
      <c r="W693" s="8">
        <f t="shared" ref="U693:AJ695" si="1934">W694</f>
        <v>0</v>
      </c>
      <c r="X693" s="8">
        <f t="shared" si="1934"/>
        <v>0</v>
      </c>
      <c r="Y693" s="8">
        <f t="shared" si="1934"/>
        <v>0</v>
      </c>
      <c r="Z693" s="8">
        <f t="shared" si="1934"/>
        <v>0</v>
      </c>
      <c r="AA693" s="8">
        <f t="shared" si="1934"/>
        <v>0</v>
      </c>
      <c r="AB693" s="8">
        <f t="shared" si="1934"/>
        <v>0</v>
      </c>
      <c r="AC693" s="8">
        <f t="shared" si="1934"/>
        <v>0</v>
      </c>
      <c r="AD693" s="8">
        <f t="shared" si="1934"/>
        <v>0</v>
      </c>
      <c r="AE693" s="8">
        <f t="shared" si="1934"/>
        <v>0</v>
      </c>
      <c r="AF693" s="8">
        <f t="shared" si="1934"/>
        <v>0</v>
      </c>
      <c r="AG693" s="8">
        <f t="shared" si="1934"/>
        <v>0</v>
      </c>
      <c r="AH693" s="8">
        <f t="shared" si="1934"/>
        <v>0</v>
      </c>
      <c r="AI693" s="8">
        <f t="shared" si="1934"/>
        <v>0</v>
      </c>
      <c r="AJ693" s="8">
        <f t="shared" si="1934"/>
        <v>0</v>
      </c>
      <c r="AK693" s="8">
        <f t="shared" ref="AG693:AV695" si="1935">AK694</f>
        <v>0</v>
      </c>
      <c r="AL693" s="8">
        <f t="shared" si="1935"/>
        <v>0</v>
      </c>
      <c r="AM693" s="8">
        <f t="shared" si="1935"/>
        <v>0</v>
      </c>
      <c r="AN693" s="8">
        <f t="shared" si="1935"/>
        <v>0</v>
      </c>
      <c r="AO693" s="8">
        <f t="shared" si="1935"/>
        <v>0</v>
      </c>
      <c r="AP693" s="8">
        <f t="shared" si="1935"/>
        <v>0</v>
      </c>
      <c r="AQ693" s="8">
        <f t="shared" si="1935"/>
        <v>0</v>
      </c>
      <c r="AR693" s="8">
        <f t="shared" si="1935"/>
        <v>0</v>
      </c>
      <c r="AS693" s="8">
        <f t="shared" si="1935"/>
        <v>0</v>
      </c>
      <c r="AT693" s="8">
        <f t="shared" si="1935"/>
        <v>0</v>
      </c>
      <c r="AU693" s="8">
        <f t="shared" si="1935"/>
        <v>0</v>
      </c>
      <c r="AV693" s="8">
        <f t="shared" si="1935"/>
        <v>0</v>
      </c>
      <c r="AW693" s="8">
        <f t="shared" ref="AS693:BD695" si="1936">AW694</f>
        <v>0</v>
      </c>
      <c r="AX693" s="8">
        <f t="shared" si="1936"/>
        <v>0</v>
      </c>
      <c r="AY693" s="8">
        <f t="shared" si="1936"/>
        <v>0</v>
      </c>
      <c r="AZ693" s="8">
        <f t="shared" si="1936"/>
        <v>0</v>
      </c>
      <c r="BA693" s="8">
        <f t="shared" si="1936"/>
        <v>0</v>
      </c>
      <c r="BB693" s="8">
        <f t="shared" si="1936"/>
        <v>0</v>
      </c>
      <c r="BC693" s="8">
        <f t="shared" si="1936"/>
        <v>0</v>
      </c>
      <c r="BD693" s="8">
        <f t="shared" si="1936"/>
        <v>0</v>
      </c>
    </row>
    <row r="694" spans="1:56" ht="33.6" hidden="1">
      <c r="A694" s="39" t="s">
        <v>402</v>
      </c>
      <c r="B694" s="27">
        <v>913</v>
      </c>
      <c r="C694" s="27" t="s">
        <v>7</v>
      </c>
      <c r="D694" s="27" t="s">
        <v>80</v>
      </c>
      <c r="E694" s="27" t="s">
        <v>424</v>
      </c>
      <c r="F694" s="27"/>
      <c r="G694" s="8">
        <f t="shared" si="1933"/>
        <v>123199</v>
      </c>
      <c r="H694" s="8">
        <f t="shared" si="1933"/>
        <v>123199</v>
      </c>
      <c r="I694" s="8">
        <f t="shared" si="1933"/>
        <v>0</v>
      </c>
      <c r="J694" s="8">
        <f t="shared" si="1933"/>
        <v>0</v>
      </c>
      <c r="K694" s="8">
        <f t="shared" si="1933"/>
        <v>0</v>
      </c>
      <c r="L694" s="8">
        <f t="shared" si="1933"/>
        <v>0</v>
      </c>
      <c r="M694" s="8">
        <f t="shared" si="1933"/>
        <v>123199</v>
      </c>
      <c r="N694" s="8">
        <f t="shared" si="1933"/>
        <v>123199</v>
      </c>
      <c r="O694" s="8">
        <f t="shared" si="1933"/>
        <v>0</v>
      </c>
      <c r="P694" s="8">
        <f t="shared" si="1933"/>
        <v>0</v>
      </c>
      <c r="Q694" s="8">
        <f t="shared" si="1933"/>
        <v>0</v>
      </c>
      <c r="R694" s="8">
        <f t="shared" si="1933"/>
        <v>-123199</v>
      </c>
      <c r="S694" s="8">
        <f t="shared" si="1933"/>
        <v>0</v>
      </c>
      <c r="T694" s="8">
        <f t="shared" si="1933"/>
        <v>0</v>
      </c>
      <c r="U694" s="8">
        <f t="shared" si="1934"/>
        <v>0</v>
      </c>
      <c r="V694" s="8">
        <f t="shared" si="1934"/>
        <v>0</v>
      </c>
      <c r="W694" s="8">
        <f t="shared" si="1934"/>
        <v>0</v>
      </c>
      <c r="X694" s="8">
        <f t="shared" si="1934"/>
        <v>0</v>
      </c>
      <c r="Y694" s="8">
        <f t="shared" si="1934"/>
        <v>0</v>
      </c>
      <c r="Z694" s="8">
        <f t="shared" si="1934"/>
        <v>0</v>
      </c>
      <c r="AA694" s="8">
        <f t="shared" si="1934"/>
        <v>0</v>
      </c>
      <c r="AB694" s="8">
        <f t="shared" si="1934"/>
        <v>0</v>
      </c>
      <c r="AC694" s="8">
        <f t="shared" si="1934"/>
        <v>0</v>
      </c>
      <c r="AD694" s="8">
        <f t="shared" si="1934"/>
        <v>0</v>
      </c>
      <c r="AE694" s="8">
        <f t="shared" si="1934"/>
        <v>0</v>
      </c>
      <c r="AF694" s="8">
        <f t="shared" si="1934"/>
        <v>0</v>
      </c>
      <c r="AG694" s="8">
        <f t="shared" si="1935"/>
        <v>0</v>
      </c>
      <c r="AH694" s="8">
        <f t="shared" si="1935"/>
        <v>0</v>
      </c>
      <c r="AI694" s="8">
        <f t="shared" si="1935"/>
        <v>0</v>
      </c>
      <c r="AJ694" s="8">
        <f t="shared" si="1935"/>
        <v>0</v>
      </c>
      <c r="AK694" s="8">
        <f t="shared" si="1935"/>
        <v>0</v>
      </c>
      <c r="AL694" s="8">
        <f t="shared" si="1935"/>
        <v>0</v>
      </c>
      <c r="AM694" s="8">
        <f t="shared" si="1935"/>
        <v>0</v>
      </c>
      <c r="AN694" s="8">
        <f t="shared" si="1935"/>
        <v>0</v>
      </c>
      <c r="AO694" s="8">
        <f t="shared" si="1935"/>
        <v>0</v>
      </c>
      <c r="AP694" s="8">
        <f t="shared" si="1935"/>
        <v>0</v>
      </c>
      <c r="AQ694" s="8">
        <f t="shared" si="1935"/>
        <v>0</v>
      </c>
      <c r="AR694" s="8">
        <f t="shared" si="1935"/>
        <v>0</v>
      </c>
      <c r="AS694" s="8">
        <f t="shared" si="1936"/>
        <v>0</v>
      </c>
      <c r="AT694" s="8">
        <f t="shared" si="1936"/>
        <v>0</v>
      </c>
      <c r="AU694" s="8">
        <f t="shared" si="1936"/>
        <v>0</v>
      </c>
      <c r="AV694" s="8">
        <f t="shared" si="1936"/>
        <v>0</v>
      </c>
      <c r="AW694" s="8">
        <f t="shared" si="1936"/>
        <v>0</v>
      </c>
      <c r="AX694" s="8">
        <f t="shared" si="1936"/>
        <v>0</v>
      </c>
      <c r="AY694" s="8">
        <f t="shared" si="1936"/>
        <v>0</v>
      </c>
      <c r="AZ694" s="8">
        <f t="shared" si="1936"/>
        <v>0</v>
      </c>
      <c r="BA694" s="8">
        <f t="shared" si="1936"/>
        <v>0</v>
      </c>
      <c r="BB694" s="8">
        <f t="shared" si="1936"/>
        <v>0</v>
      </c>
      <c r="BC694" s="8">
        <f t="shared" si="1936"/>
        <v>0</v>
      </c>
      <c r="BD694" s="8">
        <f t="shared" si="1936"/>
        <v>0</v>
      </c>
    </row>
    <row r="695" spans="1:56" ht="33.6" hidden="1">
      <c r="A695" s="26" t="s">
        <v>12</v>
      </c>
      <c r="B695" s="27">
        <v>913</v>
      </c>
      <c r="C695" s="27" t="s">
        <v>7</v>
      </c>
      <c r="D695" s="27" t="s">
        <v>80</v>
      </c>
      <c r="E695" s="27" t="s">
        <v>424</v>
      </c>
      <c r="F695" s="27" t="s">
        <v>13</v>
      </c>
      <c r="G695" s="8">
        <f t="shared" si="1933"/>
        <v>123199</v>
      </c>
      <c r="H695" s="8">
        <f t="shared" si="1933"/>
        <v>123199</v>
      </c>
      <c r="I695" s="8">
        <f t="shared" si="1933"/>
        <v>0</v>
      </c>
      <c r="J695" s="8">
        <f t="shared" si="1933"/>
        <v>0</v>
      </c>
      <c r="K695" s="8">
        <f t="shared" si="1933"/>
        <v>0</v>
      </c>
      <c r="L695" s="8">
        <f t="shared" si="1933"/>
        <v>0</v>
      </c>
      <c r="M695" s="8">
        <f t="shared" si="1933"/>
        <v>123199</v>
      </c>
      <c r="N695" s="8">
        <f t="shared" si="1933"/>
        <v>123199</v>
      </c>
      <c r="O695" s="8">
        <f t="shared" si="1933"/>
        <v>0</v>
      </c>
      <c r="P695" s="8">
        <f t="shared" si="1933"/>
        <v>0</v>
      </c>
      <c r="Q695" s="8">
        <f t="shared" si="1933"/>
        <v>0</v>
      </c>
      <c r="R695" s="8">
        <f t="shared" si="1933"/>
        <v>-123199</v>
      </c>
      <c r="S695" s="8">
        <f t="shared" si="1933"/>
        <v>0</v>
      </c>
      <c r="T695" s="8">
        <f t="shared" si="1933"/>
        <v>0</v>
      </c>
      <c r="U695" s="8">
        <f t="shared" si="1934"/>
        <v>0</v>
      </c>
      <c r="V695" s="8">
        <f t="shared" si="1934"/>
        <v>0</v>
      </c>
      <c r="W695" s="8">
        <f t="shared" si="1934"/>
        <v>0</v>
      </c>
      <c r="X695" s="8">
        <f t="shared" si="1934"/>
        <v>0</v>
      </c>
      <c r="Y695" s="8">
        <f t="shared" si="1934"/>
        <v>0</v>
      </c>
      <c r="Z695" s="8">
        <f t="shared" si="1934"/>
        <v>0</v>
      </c>
      <c r="AA695" s="8">
        <f t="shared" si="1934"/>
        <v>0</v>
      </c>
      <c r="AB695" s="8">
        <f t="shared" si="1934"/>
        <v>0</v>
      </c>
      <c r="AC695" s="8">
        <f t="shared" si="1934"/>
        <v>0</v>
      </c>
      <c r="AD695" s="8">
        <f t="shared" si="1934"/>
        <v>0</v>
      </c>
      <c r="AE695" s="8">
        <f t="shared" si="1934"/>
        <v>0</v>
      </c>
      <c r="AF695" s="8">
        <f t="shared" si="1934"/>
        <v>0</v>
      </c>
      <c r="AG695" s="8">
        <f t="shared" si="1935"/>
        <v>0</v>
      </c>
      <c r="AH695" s="8">
        <f t="shared" si="1935"/>
        <v>0</v>
      </c>
      <c r="AI695" s="8">
        <f t="shared" si="1935"/>
        <v>0</v>
      </c>
      <c r="AJ695" s="8">
        <f t="shared" si="1935"/>
        <v>0</v>
      </c>
      <c r="AK695" s="8">
        <f t="shared" si="1935"/>
        <v>0</v>
      </c>
      <c r="AL695" s="8">
        <f t="shared" si="1935"/>
        <v>0</v>
      </c>
      <c r="AM695" s="8">
        <f t="shared" si="1935"/>
        <v>0</v>
      </c>
      <c r="AN695" s="8">
        <f t="shared" si="1935"/>
        <v>0</v>
      </c>
      <c r="AO695" s="8">
        <f t="shared" si="1935"/>
        <v>0</v>
      </c>
      <c r="AP695" s="8">
        <f t="shared" si="1935"/>
        <v>0</v>
      </c>
      <c r="AQ695" s="8">
        <f t="shared" si="1935"/>
        <v>0</v>
      </c>
      <c r="AR695" s="8">
        <f t="shared" si="1935"/>
        <v>0</v>
      </c>
      <c r="AS695" s="8">
        <f t="shared" si="1936"/>
        <v>0</v>
      </c>
      <c r="AT695" s="8">
        <f t="shared" si="1936"/>
        <v>0</v>
      </c>
      <c r="AU695" s="8">
        <f t="shared" si="1936"/>
        <v>0</v>
      </c>
      <c r="AV695" s="8">
        <f t="shared" si="1936"/>
        <v>0</v>
      </c>
      <c r="AW695" s="8">
        <f t="shared" si="1936"/>
        <v>0</v>
      </c>
      <c r="AX695" s="8">
        <f t="shared" si="1936"/>
        <v>0</v>
      </c>
      <c r="AY695" s="8">
        <f t="shared" si="1936"/>
        <v>0</v>
      </c>
      <c r="AZ695" s="8">
        <f t="shared" si="1936"/>
        <v>0</v>
      </c>
      <c r="BA695" s="8">
        <f t="shared" si="1936"/>
        <v>0</v>
      </c>
      <c r="BB695" s="8">
        <f t="shared" si="1936"/>
        <v>0</v>
      </c>
      <c r="BC695" s="8">
        <f t="shared" si="1936"/>
        <v>0</v>
      </c>
      <c r="BD695" s="8">
        <f t="shared" si="1936"/>
        <v>0</v>
      </c>
    </row>
    <row r="696" spans="1:56" ht="17.25" hidden="1" customHeight="1">
      <c r="A696" s="39" t="s">
        <v>14</v>
      </c>
      <c r="B696" s="27">
        <v>913</v>
      </c>
      <c r="C696" s="27" t="s">
        <v>7</v>
      </c>
      <c r="D696" s="27" t="s">
        <v>80</v>
      </c>
      <c r="E696" s="27" t="s">
        <v>424</v>
      </c>
      <c r="F696" s="27" t="s">
        <v>35</v>
      </c>
      <c r="G696" s="9">
        <v>123199</v>
      </c>
      <c r="H696" s="9">
        <v>123199</v>
      </c>
      <c r="I696" s="9"/>
      <c r="J696" s="9"/>
      <c r="K696" s="9"/>
      <c r="L696" s="9"/>
      <c r="M696" s="9">
        <f t="shared" ref="M696" si="1937">G696+I696+J696+K696+L696</f>
        <v>123199</v>
      </c>
      <c r="N696" s="9">
        <f t="shared" ref="N696" si="1938">H696+L696</f>
        <v>123199</v>
      </c>
      <c r="O696" s="9"/>
      <c r="P696" s="9"/>
      <c r="Q696" s="9"/>
      <c r="R696" s="9">
        <v>-123199</v>
      </c>
      <c r="S696" s="9">
        <f t="shared" ref="S696" si="1939">M696+O696+P696+Q696+R696</f>
        <v>0</v>
      </c>
      <c r="T696" s="9">
        <f t="shared" ref="T696" si="1940">N696+R696</f>
        <v>0</v>
      </c>
      <c r="U696" s="9"/>
      <c r="V696" s="9"/>
      <c r="W696" s="9"/>
      <c r="X696" s="9"/>
      <c r="Y696" s="9">
        <f t="shared" ref="Y696" si="1941">S696+U696+V696+W696+X696</f>
        <v>0</v>
      </c>
      <c r="Z696" s="9">
        <f t="shared" ref="Z696" si="1942">T696+X696</f>
        <v>0</v>
      </c>
      <c r="AA696" s="9"/>
      <c r="AB696" s="9"/>
      <c r="AC696" s="9"/>
      <c r="AD696" s="9"/>
      <c r="AE696" s="9">
        <f t="shared" ref="AE696" si="1943">Y696+AA696+AB696+AC696+AD696</f>
        <v>0</v>
      </c>
      <c r="AF696" s="9">
        <f t="shared" ref="AF696" si="1944">Z696+AD696</f>
        <v>0</v>
      </c>
      <c r="AG696" s="9"/>
      <c r="AH696" s="9"/>
      <c r="AI696" s="9"/>
      <c r="AJ696" s="9"/>
      <c r="AK696" s="9">
        <f t="shared" ref="AK696" si="1945">AE696+AG696+AH696+AI696+AJ696</f>
        <v>0</v>
      </c>
      <c r="AL696" s="9">
        <f t="shared" ref="AL696" si="1946">AF696+AJ696</f>
        <v>0</v>
      </c>
      <c r="AM696" s="9"/>
      <c r="AN696" s="9"/>
      <c r="AO696" s="9"/>
      <c r="AP696" s="9"/>
      <c r="AQ696" s="9">
        <f t="shared" ref="AQ696" si="1947">AK696+AM696+AN696+AO696+AP696</f>
        <v>0</v>
      </c>
      <c r="AR696" s="9">
        <f t="shared" ref="AR696" si="1948">AL696+AP696</f>
        <v>0</v>
      </c>
      <c r="AS696" s="9"/>
      <c r="AT696" s="9"/>
      <c r="AU696" s="9"/>
      <c r="AV696" s="9"/>
      <c r="AW696" s="9">
        <f t="shared" ref="AW696" si="1949">AQ696+AS696+AT696+AU696+AV696</f>
        <v>0</v>
      </c>
      <c r="AX696" s="9">
        <f t="shared" ref="AX696" si="1950">AR696+AV696</f>
        <v>0</v>
      </c>
      <c r="AY696" s="9"/>
      <c r="AZ696" s="9"/>
      <c r="BA696" s="9"/>
      <c r="BB696" s="9"/>
      <c r="BC696" s="9">
        <f t="shared" ref="BC696" si="1951">AW696+AY696+AZ696+BA696+BB696</f>
        <v>0</v>
      </c>
      <c r="BD696" s="9">
        <f t="shared" ref="BD696" si="1952">AX696+BB696</f>
        <v>0</v>
      </c>
    </row>
    <row r="697" spans="1:56" ht="17.25" hidden="1" customHeight="1">
      <c r="A697" s="39" t="s">
        <v>604</v>
      </c>
      <c r="B697" s="43">
        <v>913</v>
      </c>
      <c r="C697" s="27" t="s">
        <v>7</v>
      </c>
      <c r="D697" s="27" t="s">
        <v>80</v>
      </c>
      <c r="E697" s="27" t="s">
        <v>639</v>
      </c>
      <c r="F697" s="27"/>
      <c r="G697" s="9"/>
      <c r="H697" s="9"/>
      <c r="I697" s="9"/>
      <c r="J697" s="9"/>
      <c r="K697" s="9"/>
      <c r="L697" s="9"/>
      <c r="M697" s="9"/>
      <c r="N697" s="9"/>
      <c r="O697" s="9">
        <f>O698</f>
        <v>0</v>
      </c>
      <c r="P697" s="9">
        <f t="shared" ref="P697:AF699" si="1953">P698</f>
        <v>0</v>
      </c>
      <c r="Q697" s="9">
        <f t="shared" si="1953"/>
        <v>0</v>
      </c>
      <c r="R697" s="9">
        <f t="shared" si="1953"/>
        <v>14223</v>
      </c>
      <c r="S697" s="9">
        <f t="shared" si="1953"/>
        <v>14223</v>
      </c>
      <c r="T697" s="9">
        <f t="shared" si="1953"/>
        <v>14223</v>
      </c>
      <c r="U697" s="9">
        <f>U698</f>
        <v>0</v>
      </c>
      <c r="V697" s="9">
        <f t="shared" si="1953"/>
        <v>0</v>
      </c>
      <c r="W697" s="9">
        <f t="shared" si="1953"/>
        <v>0</v>
      </c>
      <c r="X697" s="9">
        <f t="shared" si="1953"/>
        <v>0</v>
      </c>
      <c r="Y697" s="9">
        <f t="shared" si="1953"/>
        <v>14223</v>
      </c>
      <c r="Z697" s="9">
        <f t="shared" si="1953"/>
        <v>14223</v>
      </c>
      <c r="AA697" s="9">
        <f>AA698+AA701</f>
        <v>0</v>
      </c>
      <c r="AB697" s="9">
        <f t="shared" ref="AB697:AF697" si="1954">AB698+AB701</f>
        <v>0</v>
      </c>
      <c r="AC697" s="9">
        <f t="shared" si="1954"/>
        <v>0</v>
      </c>
      <c r="AD697" s="9">
        <f t="shared" si="1954"/>
        <v>55372</v>
      </c>
      <c r="AE697" s="9">
        <f t="shared" si="1954"/>
        <v>69595</v>
      </c>
      <c r="AF697" s="9">
        <f t="shared" si="1954"/>
        <v>69595</v>
      </c>
      <c r="AG697" s="9">
        <f>AG698+AG701</f>
        <v>0</v>
      </c>
      <c r="AH697" s="9">
        <f t="shared" ref="AH697:AL697" si="1955">AH698+AH701</f>
        <v>0</v>
      </c>
      <c r="AI697" s="9">
        <f t="shared" si="1955"/>
        <v>0</v>
      </c>
      <c r="AJ697" s="9">
        <f t="shared" si="1955"/>
        <v>0</v>
      </c>
      <c r="AK697" s="9">
        <f t="shared" si="1955"/>
        <v>69595</v>
      </c>
      <c r="AL697" s="9">
        <f t="shared" si="1955"/>
        <v>69595</v>
      </c>
      <c r="AM697" s="9">
        <f>AM698+AM701</f>
        <v>0</v>
      </c>
      <c r="AN697" s="9">
        <f t="shared" ref="AN697:AR697" si="1956">AN698+AN701</f>
        <v>0</v>
      </c>
      <c r="AO697" s="9">
        <f t="shared" si="1956"/>
        <v>0</v>
      </c>
      <c r="AP697" s="9">
        <f t="shared" si="1956"/>
        <v>0</v>
      </c>
      <c r="AQ697" s="9">
        <f t="shared" si="1956"/>
        <v>69595</v>
      </c>
      <c r="AR697" s="9">
        <f t="shared" si="1956"/>
        <v>69595</v>
      </c>
      <c r="AS697" s="9">
        <f>AS698+AS701</f>
        <v>0</v>
      </c>
      <c r="AT697" s="9">
        <f t="shared" ref="AT697:AX697" si="1957">AT698+AT701</f>
        <v>0</v>
      </c>
      <c r="AU697" s="9">
        <f t="shared" si="1957"/>
        <v>0</v>
      </c>
      <c r="AV697" s="9">
        <f t="shared" si="1957"/>
        <v>0</v>
      </c>
      <c r="AW697" s="9">
        <f t="shared" si="1957"/>
        <v>69595</v>
      </c>
      <c r="AX697" s="9">
        <f t="shared" si="1957"/>
        <v>69595</v>
      </c>
      <c r="AY697" s="9">
        <f>AY698+AY701</f>
        <v>0</v>
      </c>
      <c r="AZ697" s="9">
        <f t="shared" ref="AZ697:BD697" si="1958">AZ698+AZ701</f>
        <v>0</v>
      </c>
      <c r="BA697" s="9">
        <f t="shared" si="1958"/>
        <v>0</v>
      </c>
      <c r="BB697" s="9">
        <f t="shared" si="1958"/>
        <v>0</v>
      </c>
      <c r="BC697" s="9">
        <f t="shared" si="1958"/>
        <v>69595</v>
      </c>
      <c r="BD697" s="9">
        <f t="shared" si="1958"/>
        <v>69595</v>
      </c>
    </row>
    <row r="698" spans="1:56" ht="51" hidden="1" customHeight="1">
      <c r="A698" s="39" t="s">
        <v>648</v>
      </c>
      <c r="B698" s="43">
        <v>913</v>
      </c>
      <c r="C698" s="27" t="s">
        <v>7</v>
      </c>
      <c r="D698" s="27" t="s">
        <v>80</v>
      </c>
      <c r="E698" s="27" t="s">
        <v>649</v>
      </c>
      <c r="F698" s="27"/>
      <c r="G698" s="9"/>
      <c r="H698" s="9"/>
      <c r="I698" s="9"/>
      <c r="J698" s="9"/>
      <c r="K698" s="9"/>
      <c r="L698" s="9"/>
      <c r="M698" s="9"/>
      <c r="N698" s="9"/>
      <c r="O698" s="9">
        <f>O699</f>
        <v>0</v>
      </c>
      <c r="P698" s="9">
        <f t="shared" ref="P698:AE699" si="1959">P699</f>
        <v>0</v>
      </c>
      <c r="Q698" s="9">
        <f t="shared" si="1959"/>
        <v>0</v>
      </c>
      <c r="R698" s="9">
        <f t="shared" si="1959"/>
        <v>14223</v>
      </c>
      <c r="S698" s="9">
        <f t="shared" si="1959"/>
        <v>14223</v>
      </c>
      <c r="T698" s="9">
        <f t="shared" si="1959"/>
        <v>14223</v>
      </c>
      <c r="U698" s="9">
        <f>U699</f>
        <v>0</v>
      </c>
      <c r="V698" s="9">
        <f t="shared" si="1959"/>
        <v>0</v>
      </c>
      <c r="W698" s="9">
        <f t="shared" si="1959"/>
        <v>0</v>
      </c>
      <c r="X698" s="9">
        <f t="shared" si="1959"/>
        <v>0</v>
      </c>
      <c r="Y698" s="9">
        <f t="shared" si="1959"/>
        <v>14223</v>
      </c>
      <c r="Z698" s="9">
        <f t="shared" si="1959"/>
        <v>14223</v>
      </c>
      <c r="AA698" s="9">
        <f>AA699</f>
        <v>0</v>
      </c>
      <c r="AB698" s="9">
        <f t="shared" si="1959"/>
        <v>0</v>
      </c>
      <c r="AC698" s="9">
        <f t="shared" si="1959"/>
        <v>0</v>
      </c>
      <c r="AD698" s="9">
        <f t="shared" si="1959"/>
        <v>52130</v>
      </c>
      <c r="AE698" s="9">
        <f t="shared" si="1959"/>
        <v>66353</v>
      </c>
      <c r="AF698" s="9">
        <f t="shared" si="1953"/>
        <v>66353</v>
      </c>
      <c r="AG698" s="9">
        <f>AG699</f>
        <v>0</v>
      </c>
      <c r="AH698" s="9">
        <f t="shared" ref="AH698:AW699" si="1960">AH699</f>
        <v>0</v>
      </c>
      <c r="AI698" s="9">
        <f t="shared" si="1960"/>
        <v>0</v>
      </c>
      <c r="AJ698" s="9">
        <f t="shared" si="1960"/>
        <v>0</v>
      </c>
      <c r="AK698" s="9">
        <f t="shared" si="1960"/>
        <v>66353</v>
      </c>
      <c r="AL698" s="9">
        <f t="shared" si="1960"/>
        <v>66353</v>
      </c>
      <c r="AM698" s="9">
        <f>AM699</f>
        <v>0</v>
      </c>
      <c r="AN698" s="9">
        <f t="shared" si="1960"/>
        <v>0</v>
      </c>
      <c r="AO698" s="9">
        <f t="shared" si="1960"/>
        <v>0</v>
      </c>
      <c r="AP698" s="9">
        <f t="shared" si="1960"/>
        <v>0</v>
      </c>
      <c r="AQ698" s="9">
        <f t="shared" si="1960"/>
        <v>66353</v>
      </c>
      <c r="AR698" s="9">
        <f t="shared" si="1960"/>
        <v>66353</v>
      </c>
      <c r="AS698" s="9">
        <f>AS699</f>
        <v>0</v>
      </c>
      <c r="AT698" s="9">
        <f t="shared" si="1960"/>
        <v>0</v>
      </c>
      <c r="AU698" s="9">
        <f t="shared" si="1960"/>
        <v>0</v>
      </c>
      <c r="AV698" s="9">
        <f t="shared" si="1960"/>
        <v>0</v>
      </c>
      <c r="AW698" s="9">
        <f t="shared" si="1960"/>
        <v>66353</v>
      </c>
      <c r="AX698" s="9">
        <f t="shared" ref="AT698:AX699" si="1961">AX699</f>
        <v>66353</v>
      </c>
      <c r="AY698" s="9">
        <f>AY699</f>
        <v>0</v>
      </c>
      <c r="AZ698" s="9">
        <f t="shared" ref="AZ698:BD699" si="1962">AZ699</f>
        <v>0</v>
      </c>
      <c r="BA698" s="9">
        <f t="shared" si="1962"/>
        <v>0</v>
      </c>
      <c r="BB698" s="9">
        <f t="shared" si="1962"/>
        <v>0</v>
      </c>
      <c r="BC698" s="9">
        <f t="shared" si="1962"/>
        <v>66353</v>
      </c>
      <c r="BD698" s="9">
        <f t="shared" si="1962"/>
        <v>66353</v>
      </c>
    </row>
    <row r="699" spans="1:56" ht="36.75" hidden="1" customHeight="1">
      <c r="A699" s="26" t="s">
        <v>12</v>
      </c>
      <c r="B699" s="43">
        <v>913</v>
      </c>
      <c r="C699" s="27" t="s">
        <v>7</v>
      </c>
      <c r="D699" s="27" t="s">
        <v>80</v>
      </c>
      <c r="E699" s="27" t="s">
        <v>649</v>
      </c>
      <c r="F699" s="27" t="s">
        <v>13</v>
      </c>
      <c r="G699" s="9"/>
      <c r="H699" s="9"/>
      <c r="I699" s="9"/>
      <c r="J699" s="9"/>
      <c r="K699" s="9"/>
      <c r="L699" s="9"/>
      <c r="M699" s="9"/>
      <c r="N699" s="9"/>
      <c r="O699" s="9">
        <f>O700</f>
        <v>0</v>
      </c>
      <c r="P699" s="9">
        <f t="shared" si="1959"/>
        <v>0</v>
      </c>
      <c r="Q699" s="9">
        <f t="shared" si="1959"/>
        <v>0</v>
      </c>
      <c r="R699" s="9">
        <f t="shared" si="1959"/>
        <v>14223</v>
      </c>
      <c r="S699" s="9">
        <f t="shared" si="1959"/>
        <v>14223</v>
      </c>
      <c r="T699" s="9">
        <f t="shared" si="1959"/>
        <v>14223</v>
      </c>
      <c r="U699" s="9">
        <f>U700</f>
        <v>0</v>
      </c>
      <c r="V699" s="9">
        <f t="shared" si="1959"/>
        <v>0</v>
      </c>
      <c r="W699" s="9">
        <f t="shared" si="1959"/>
        <v>0</v>
      </c>
      <c r="X699" s="9">
        <f t="shared" si="1959"/>
        <v>0</v>
      </c>
      <c r="Y699" s="9">
        <f t="shared" si="1959"/>
        <v>14223</v>
      </c>
      <c r="Z699" s="9">
        <f t="shared" si="1959"/>
        <v>14223</v>
      </c>
      <c r="AA699" s="9">
        <f>AA700</f>
        <v>0</v>
      </c>
      <c r="AB699" s="9">
        <f t="shared" si="1953"/>
        <v>0</v>
      </c>
      <c r="AC699" s="9">
        <f t="shared" si="1953"/>
        <v>0</v>
      </c>
      <c r="AD699" s="9">
        <f t="shared" si="1953"/>
        <v>52130</v>
      </c>
      <c r="AE699" s="9">
        <f t="shared" si="1953"/>
        <v>66353</v>
      </c>
      <c r="AF699" s="9">
        <f t="shared" si="1953"/>
        <v>66353</v>
      </c>
      <c r="AG699" s="9">
        <f>AG700</f>
        <v>0</v>
      </c>
      <c r="AH699" s="9">
        <f t="shared" si="1960"/>
        <v>0</v>
      </c>
      <c r="AI699" s="9">
        <f t="shared" si="1960"/>
        <v>0</v>
      </c>
      <c r="AJ699" s="9">
        <f t="shared" si="1960"/>
        <v>0</v>
      </c>
      <c r="AK699" s="9">
        <f t="shared" si="1960"/>
        <v>66353</v>
      </c>
      <c r="AL699" s="9">
        <f t="shared" si="1960"/>
        <v>66353</v>
      </c>
      <c r="AM699" s="9">
        <f>AM700</f>
        <v>0</v>
      </c>
      <c r="AN699" s="9">
        <f t="shared" si="1960"/>
        <v>0</v>
      </c>
      <c r="AO699" s="9">
        <f t="shared" si="1960"/>
        <v>0</v>
      </c>
      <c r="AP699" s="9">
        <f t="shared" si="1960"/>
        <v>0</v>
      </c>
      <c r="AQ699" s="9">
        <f t="shared" si="1960"/>
        <v>66353</v>
      </c>
      <c r="AR699" s="9">
        <f t="shared" si="1960"/>
        <v>66353</v>
      </c>
      <c r="AS699" s="9">
        <f>AS700</f>
        <v>0</v>
      </c>
      <c r="AT699" s="9">
        <f t="shared" si="1961"/>
        <v>0</v>
      </c>
      <c r="AU699" s="9">
        <f t="shared" si="1961"/>
        <v>0</v>
      </c>
      <c r="AV699" s="9">
        <f t="shared" si="1961"/>
        <v>0</v>
      </c>
      <c r="AW699" s="9">
        <f t="shared" si="1961"/>
        <v>66353</v>
      </c>
      <c r="AX699" s="9">
        <f t="shared" si="1961"/>
        <v>66353</v>
      </c>
      <c r="AY699" s="9">
        <f>AY700</f>
        <v>0</v>
      </c>
      <c r="AZ699" s="9">
        <f t="shared" si="1962"/>
        <v>0</v>
      </c>
      <c r="BA699" s="9">
        <f t="shared" si="1962"/>
        <v>0</v>
      </c>
      <c r="BB699" s="9">
        <f t="shared" si="1962"/>
        <v>0</v>
      </c>
      <c r="BC699" s="9">
        <f t="shared" si="1962"/>
        <v>66353</v>
      </c>
      <c r="BD699" s="9">
        <f t="shared" si="1962"/>
        <v>66353</v>
      </c>
    </row>
    <row r="700" spans="1:56" ht="20.25" hidden="1" customHeight="1">
      <c r="A700" s="39" t="s">
        <v>14</v>
      </c>
      <c r="B700" s="43">
        <v>913</v>
      </c>
      <c r="C700" s="27" t="s">
        <v>7</v>
      </c>
      <c r="D700" s="27" t="s">
        <v>80</v>
      </c>
      <c r="E700" s="27" t="s">
        <v>649</v>
      </c>
      <c r="F700" s="27" t="s">
        <v>35</v>
      </c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>
        <v>14223</v>
      </c>
      <c r="S700" s="9">
        <f t="shared" ref="S700" si="1963">M700+O700+P700+Q700+R700</f>
        <v>14223</v>
      </c>
      <c r="T700" s="9">
        <f t="shared" ref="T700" si="1964">N700+R700</f>
        <v>14223</v>
      </c>
      <c r="U700" s="9"/>
      <c r="V700" s="9"/>
      <c r="W700" s="9"/>
      <c r="X700" s="9"/>
      <c r="Y700" s="9">
        <f t="shared" ref="Y700" si="1965">S700+U700+V700+W700+X700</f>
        <v>14223</v>
      </c>
      <c r="Z700" s="9">
        <f t="shared" ref="Z700" si="1966">T700+X700</f>
        <v>14223</v>
      </c>
      <c r="AA700" s="9"/>
      <c r="AB700" s="9"/>
      <c r="AC700" s="9"/>
      <c r="AD700" s="9">
        <v>52130</v>
      </c>
      <c r="AE700" s="9">
        <f t="shared" ref="AE700" si="1967">Y700+AA700+AB700+AC700+AD700</f>
        <v>66353</v>
      </c>
      <c r="AF700" s="9">
        <f t="shared" ref="AF700" si="1968">Z700+AD700</f>
        <v>66353</v>
      </c>
      <c r="AG700" s="9"/>
      <c r="AH700" s="9"/>
      <c r="AI700" s="9"/>
      <c r="AJ700" s="9"/>
      <c r="AK700" s="9">
        <f t="shared" ref="AK700" si="1969">AE700+AG700+AH700+AI700+AJ700</f>
        <v>66353</v>
      </c>
      <c r="AL700" s="9">
        <f t="shared" ref="AL700" si="1970">AF700+AJ700</f>
        <v>66353</v>
      </c>
      <c r="AM700" s="9"/>
      <c r="AN700" s="9"/>
      <c r="AO700" s="9"/>
      <c r="AP700" s="9"/>
      <c r="AQ700" s="9">
        <f t="shared" ref="AQ700" si="1971">AK700+AM700+AN700+AO700+AP700</f>
        <v>66353</v>
      </c>
      <c r="AR700" s="9">
        <f t="shared" ref="AR700" si="1972">AL700+AP700</f>
        <v>66353</v>
      </c>
      <c r="AS700" s="9"/>
      <c r="AT700" s="9"/>
      <c r="AU700" s="9"/>
      <c r="AV700" s="9"/>
      <c r="AW700" s="9">
        <f t="shared" ref="AW700" si="1973">AQ700+AS700+AT700+AU700+AV700</f>
        <v>66353</v>
      </c>
      <c r="AX700" s="9">
        <f t="shared" ref="AX700" si="1974">AR700+AV700</f>
        <v>66353</v>
      </c>
      <c r="AY700" s="9"/>
      <c r="AZ700" s="9"/>
      <c r="BA700" s="9"/>
      <c r="BB700" s="9"/>
      <c r="BC700" s="9">
        <f t="shared" ref="BC700" si="1975">AW700+AY700+AZ700+BA700+BB700</f>
        <v>66353</v>
      </c>
      <c r="BD700" s="9">
        <f t="shared" ref="BD700" si="1976">AX700+BB700</f>
        <v>66353</v>
      </c>
    </row>
    <row r="701" spans="1:56" ht="84" hidden="1">
      <c r="A701" s="39" t="s">
        <v>680</v>
      </c>
      <c r="B701" s="43">
        <v>913</v>
      </c>
      <c r="C701" s="27" t="s">
        <v>7</v>
      </c>
      <c r="D701" s="27" t="s">
        <v>80</v>
      </c>
      <c r="E701" s="27" t="s">
        <v>681</v>
      </c>
      <c r="F701" s="27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>
        <f>AA702</f>
        <v>0</v>
      </c>
      <c r="AB701" s="9">
        <f t="shared" ref="AB701:AQ702" si="1977">AB702</f>
        <v>0</v>
      </c>
      <c r="AC701" s="9">
        <f t="shared" si="1977"/>
        <v>0</v>
      </c>
      <c r="AD701" s="9">
        <f t="shared" si="1977"/>
        <v>3242</v>
      </c>
      <c r="AE701" s="9">
        <f t="shared" si="1977"/>
        <v>3242</v>
      </c>
      <c r="AF701" s="9">
        <f t="shared" si="1977"/>
        <v>3242</v>
      </c>
      <c r="AG701" s="9">
        <f>AG702</f>
        <v>0</v>
      </c>
      <c r="AH701" s="9">
        <f t="shared" si="1977"/>
        <v>0</v>
      </c>
      <c r="AI701" s="9">
        <f t="shared" si="1977"/>
        <v>0</v>
      </c>
      <c r="AJ701" s="9">
        <f t="shared" si="1977"/>
        <v>0</v>
      </c>
      <c r="AK701" s="9">
        <f t="shared" si="1977"/>
        <v>3242</v>
      </c>
      <c r="AL701" s="9">
        <f t="shared" si="1977"/>
        <v>3242</v>
      </c>
      <c r="AM701" s="9">
        <f>AM702</f>
        <v>0</v>
      </c>
      <c r="AN701" s="9">
        <f t="shared" si="1977"/>
        <v>0</v>
      </c>
      <c r="AO701" s="9">
        <f t="shared" si="1977"/>
        <v>0</v>
      </c>
      <c r="AP701" s="9">
        <f t="shared" si="1977"/>
        <v>0</v>
      </c>
      <c r="AQ701" s="9">
        <f t="shared" si="1977"/>
        <v>3242</v>
      </c>
      <c r="AR701" s="9">
        <f t="shared" ref="AN701:AR702" si="1978">AR702</f>
        <v>3242</v>
      </c>
      <c r="AS701" s="9">
        <f>AS702</f>
        <v>0</v>
      </c>
      <c r="AT701" s="9">
        <f t="shared" ref="AT701:BD702" si="1979">AT702</f>
        <v>0</v>
      </c>
      <c r="AU701" s="9">
        <f t="shared" si="1979"/>
        <v>0</v>
      </c>
      <c r="AV701" s="9">
        <f t="shared" si="1979"/>
        <v>0</v>
      </c>
      <c r="AW701" s="9">
        <f t="shared" si="1979"/>
        <v>3242</v>
      </c>
      <c r="AX701" s="9">
        <f t="shared" si="1979"/>
        <v>3242</v>
      </c>
      <c r="AY701" s="9">
        <f>AY702</f>
        <v>0</v>
      </c>
      <c r="AZ701" s="9">
        <f t="shared" si="1979"/>
        <v>0</v>
      </c>
      <c r="BA701" s="9">
        <f t="shared" si="1979"/>
        <v>0</v>
      </c>
      <c r="BB701" s="9">
        <f t="shared" si="1979"/>
        <v>0</v>
      </c>
      <c r="BC701" s="9">
        <f t="shared" si="1979"/>
        <v>3242</v>
      </c>
      <c r="BD701" s="9">
        <f t="shared" si="1979"/>
        <v>3242</v>
      </c>
    </row>
    <row r="702" spans="1:56" ht="33.6" hidden="1">
      <c r="A702" s="26" t="s">
        <v>12</v>
      </c>
      <c r="B702" s="43">
        <v>913</v>
      </c>
      <c r="C702" s="27" t="s">
        <v>7</v>
      </c>
      <c r="D702" s="27" t="s">
        <v>80</v>
      </c>
      <c r="E702" s="27" t="s">
        <v>681</v>
      </c>
      <c r="F702" s="27" t="s">
        <v>13</v>
      </c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>
        <f>AA703</f>
        <v>0</v>
      </c>
      <c r="AB702" s="9">
        <f t="shared" si="1977"/>
        <v>0</v>
      </c>
      <c r="AC702" s="9">
        <f t="shared" si="1977"/>
        <v>0</v>
      </c>
      <c r="AD702" s="9">
        <f t="shared" si="1977"/>
        <v>3242</v>
      </c>
      <c r="AE702" s="9">
        <f t="shared" si="1977"/>
        <v>3242</v>
      </c>
      <c r="AF702" s="9">
        <f t="shared" si="1977"/>
        <v>3242</v>
      </c>
      <c r="AG702" s="9">
        <f>AG703</f>
        <v>0</v>
      </c>
      <c r="AH702" s="9">
        <f t="shared" si="1977"/>
        <v>0</v>
      </c>
      <c r="AI702" s="9">
        <f t="shared" si="1977"/>
        <v>0</v>
      </c>
      <c r="AJ702" s="9">
        <f t="shared" si="1977"/>
        <v>0</v>
      </c>
      <c r="AK702" s="9">
        <f t="shared" si="1977"/>
        <v>3242</v>
      </c>
      <c r="AL702" s="9">
        <f t="shared" si="1977"/>
        <v>3242</v>
      </c>
      <c r="AM702" s="9">
        <f>AM703</f>
        <v>0</v>
      </c>
      <c r="AN702" s="9">
        <f t="shared" si="1978"/>
        <v>0</v>
      </c>
      <c r="AO702" s="9">
        <f t="shared" si="1978"/>
        <v>0</v>
      </c>
      <c r="AP702" s="9">
        <f t="shared" si="1978"/>
        <v>0</v>
      </c>
      <c r="AQ702" s="9">
        <f t="shared" si="1978"/>
        <v>3242</v>
      </c>
      <c r="AR702" s="9">
        <f t="shared" si="1978"/>
        <v>3242</v>
      </c>
      <c r="AS702" s="9">
        <f>AS703</f>
        <v>0</v>
      </c>
      <c r="AT702" s="9">
        <f t="shared" si="1979"/>
        <v>0</v>
      </c>
      <c r="AU702" s="9">
        <f t="shared" si="1979"/>
        <v>0</v>
      </c>
      <c r="AV702" s="9">
        <f t="shared" si="1979"/>
        <v>0</v>
      </c>
      <c r="AW702" s="9">
        <f t="shared" si="1979"/>
        <v>3242</v>
      </c>
      <c r="AX702" s="9">
        <f t="shared" si="1979"/>
        <v>3242</v>
      </c>
      <c r="AY702" s="9">
        <f>AY703</f>
        <v>0</v>
      </c>
      <c r="AZ702" s="9">
        <f t="shared" si="1979"/>
        <v>0</v>
      </c>
      <c r="BA702" s="9">
        <f t="shared" si="1979"/>
        <v>0</v>
      </c>
      <c r="BB702" s="9">
        <f t="shared" si="1979"/>
        <v>0</v>
      </c>
      <c r="BC702" s="9">
        <f t="shared" si="1979"/>
        <v>3242</v>
      </c>
      <c r="BD702" s="9">
        <f t="shared" si="1979"/>
        <v>3242</v>
      </c>
    </row>
    <row r="703" spans="1:56" ht="20.25" hidden="1" customHeight="1">
      <c r="A703" s="39" t="s">
        <v>14</v>
      </c>
      <c r="B703" s="43">
        <v>913</v>
      </c>
      <c r="C703" s="27" t="s">
        <v>7</v>
      </c>
      <c r="D703" s="27" t="s">
        <v>80</v>
      </c>
      <c r="E703" s="27" t="s">
        <v>681</v>
      </c>
      <c r="F703" s="27" t="s">
        <v>35</v>
      </c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>
        <v>3242</v>
      </c>
      <c r="AE703" s="9">
        <f t="shared" ref="AE703" si="1980">Y703+AA703+AB703+AC703+AD703</f>
        <v>3242</v>
      </c>
      <c r="AF703" s="9">
        <f t="shared" ref="AF703" si="1981">Z703+AD703</f>
        <v>3242</v>
      </c>
      <c r="AG703" s="9"/>
      <c r="AH703" s="9"/>
      <c r="AI703" s="9"/>
      <c r="AJ703" s="9"/>
      <c r="AK703" s="9">
        <f t="shared" ref="AK703" si="1982">AE703+AG703+AH703+AI703+AJ703</f>
        <v>3242</v>
      </c>
      <c r="AL703" s="9">
        <f t="shared" ref="AL703" si="1983">AF703+AJ703</f>
        <v>3242</v>
      </c>
      <c r="AM703" s="9"/>
      <c r="AN703" s="9"/>
      <c r="AO703" s="9"/>
      <c r="AP703" s="9"/>
      <c r="AQ703" s="9">
        <f t="shared" ref="AQ703" si="1984">AK703+AM703+AN703+AO703+AP703</f>
        <v>3242</v>
      </c>
      <c r="AR703" s="9">
        <f t="shared" ref="AR703" si="1985">AL703+AP703</f>
        <v>3242</v>
      </c>
      <c r="AS703" s="9"/>
      <c r="AT703" s="9"/>
      <c r="AU703" s="9"/>
      <c r="AV703" s="9"/>
      <c r="AW703" s="9">
        <f t="shared" ref="AW703" si="1986">AQ703+AS703+AT703+AU703+AV703</f>
        <v>3242</v>
      </c>
      <c r="AX703" s="9">
        <f t="shared" ref="AX703" si="1987">AR703+AV703</f>
        <v>3242</v>
      </c>
      <c r="AY703" s="9"/>
      <c r="AZ703" s="9"/>
      <c r="BA703" s="9"/>
      <c r="BB703" s="9"/>
      <c r="BC703" s="9">
        <f t="shared" ref="BC703" si="1988">AW703+AY703+AZ703+BA703+BB703</f>
        <v>3242</v>
      </c>
      <c r="BD703" s="9">
        <f t="shared" ref="BD703" si="1989">AX703+BB703</f>
        <v>3242</v>
      </c>
    </row>
    <row r="704" spans="1:56" ht="36.75" hidden="1" customHeight="1">
      <c r="A704" s="39" t="s">
        <v>401</v>
      </c>
      <c r="B704" s="27">
        <v>913</v>
      </c>
      <c r="C704" s="27" t="s">
        <v>7</v>
      </c>
      <c r="D704" s="27" t="s">
        <v>80</v>
      </c>
      <c r="E704" s="31" t="s">
        <v>654</v>
      </c>
      <c r="F704" s="32"/>
      <c r="G704" s="9"/>
      <c r="H704" s="9"/>
      <c r="I704" s="9"/>
      <c r="J704" s="9"/>
      <c r="K704" s="9"/>
      <c r="L704" s="9"/>
      <c r="M704" s="9"/>
      <c r="N704" s="9"/>
      <c r="O704" s="9">
        <f>O705</f>
        <v>0</v>
      </c>
      <c r="P704" s="9">
        <f t="shared" ref="P704:AE706" si="1990">P705</f>
        <v>0</v>
      </c>
      <c r="Q704" s="9">
        <f t="shared" si="1990"/>
        <v>0</v>
      </c>
      <c r="R704" s="9">
        <f t="shared" si="1990"/>
        <v>123199</v>
      </c>
      <c r="S704" s="9">
        <f t="shared" si="1990"/>
        <v>123199</v>
      </c>
      <c r="T704" s="9">
        <f t="shared" si="1990"/>
        <v>123199</v>
      </c>
      <c r="U704" s="9">
        <f>U705</f>
        <v>0</v>
      </c>
      <c r="V704" s="9">
        <f t="shared" si="1990"/>
        <v>0</v>
      </c>
      <c r="W704" s="9">
        <f t="shared" si="1990"/>
        <v>0</v>
      </c>
      <c r="X704" s="9">
        <f t="shared" si="1990"/>
        <v>0</v>
      </c>
      <c r="Y704" s="9">
        <f t="shared" si="1990"/>
        <v>123199</v>
      </c>
      <c r="Z704" s="9">
        <f t="shared" si="1990"/>
        <v>123199</v>
      </c>
      <c r="AA704" s="9">
        <f>AA705</f>
        <v>0</v>
      </c>
      <c r="AB704" s="9">
        <f t="shared" si="1990"/>
        <v>0</v>
      </c>
      <c r="AC704" s="9">
        <f t="shared" si="1990"/>
        <v>0</v>
      </c>
      <c r="AD704" s="9">
        <f t="shared" si="1990"/>
        <v>0</v>
      </c>
      <c r="AE704" s="9">
        <f t="shared" si="1990"/>
        <v>123199</v>
      </c>
      <c r="AF704" s="9">
        <f t="shared" ref="AB704:AF706" si="1991">AF705</f>
        <v>123199</v>
      </c>
      <c r="AG704" s="9">
        <f>AG705</f>
        <v>0</v>
      </c>
      <c r="AH704" s="9">
        <f t="shared" ref="AH704:AW706" si="1992">AH705</f>
        <v>0</v>
      </c>
      <c r="AI704" s="9">
        <f t="shared" si="1992"/>
        <v>0</v>
      </c>
      <c r="AJ704" s="9">
        <f t="shared" si="1992"/>
        <v>0</v>
      </c>
      <c r="AK704" s="9">
        <f t="shared" si="1992"/>
        <v>123199</v>
      </c>
      <c r="AL704" s="9">
        <f t="shared" si="1992"/>
        <v>123199</v>
      </c>
      <c r="AM704" s="9">
        <f>AM705</f>
        <v>0</v>
      </c>
      <c r="AN704" s="9">
        <f t="shared" si="1992"/>
        <v>0</v>
      </c>
      <c r="AO704" s="9">
        <f t="shared" si="1992"/>
        <v>0</v>
      </c>
      <c r="AP704" s="9">
        <f t="shared" si="1992"/>
        <v>0</v>
      </c>
      <c r="AQ704" s="9">
        <f t="shared" si="1992"/>
        <v>123199</v>
      </c>
      <c r="AR704" s="9">
        <f t="shared" si="1992"/>
        <v>123199</v>
      </c>
      <c r="AS704" s="9">
        <f>AS705</f>
        <v>0</v>
      </c>
      <c r="AT704" s="9">
        <f t="shared" si="1992"/>
        <v>0</v>
      </c>
      <c r="AU704" s="9">
        <f t="shared" si="1992"/>
        <v>0</v>
      </c>
      <c r="AV704" s="9">
        <f t="shared" si="1992"/>
        <v>0</v>
      </c>
      <c r="AW704" s="9">
        <f t="shared" si="1992"/>
        <v>123199</v>
      </c>
      <c r="AX704" s="9">
        <f t="shared" ref="AT704:AX706" si="1993">AX705</f>
        <v>123199</v>
      </c>
      <c r="AY704" s="9">
        <f>AY705</f>
        <v>0</v>
      </c>
      <c r="AZ704" s="9">
        <f t="shared" ref="AZ704:BD706" si="1994">AZ705</f>
        <v>0</v>
      </c>
      <c r="BA704" s="9">
        <f t="shared" si="1994"/>
        <v>0</v>
      </c>
      <c r="BB704" s="9">
        <f t="shared" si="1994"/>
        <v>0</v>
      </c>
      <c r="BC704" s="9">
        <f t="shared" si="1994"/>
        <v>123199</v>
      </c>
      <c r="BD704" s="9">
        <f t="shared" si="1994"/>
        <v>123199</v>
      </c>
    </row>
    <row r="705" spans="1:56" ht="33" hidden="1" customHeight="1">
      <c r="A705" s="39" t="s">
        <v>402</v>
      </c>
      <c r="B705" s="27">
        <v>913</v>
      </c>
      <c r="C705" s="27" t="s">
        <v>7</v>
      </c>
      <c r="D705" s="27" t="s">
        <v>80</v>
      </c>
      <c r="E705" s="31" t="s">
        <v>655</v>
      </c>
      <c r="F705" s="32"/>
      <c r="G705" s="9"/>
      <c r="H705" s="9"/>
      <c r="I705" s="9"/>
      <c r="J705" s="9"/>
      <c r="K705" s="9"/>
      <c r="L705" s="9"/>
      <c r="M705" s="9"/>
      <c r="N705" s="9"/>
      <c r="O705" s="9">
        <f>O706</f>
        <v>0</v>
      </c>
      <c r="P705" s="9">
        <f t="shared" si="1990"/>
        <v>0</v>
      </c>
      <c r="Q705" s="9">
        <f t="shared" si="1990"/>
        <v>0</v>
      </c>
      <c r="R705" s="9">
        <f t="shared" si="1990"/>
        <v>123199</v>
      </c>
      <c r="S705" s="9">
        <f t="shared" si="1990"/>
        <v>123199</v>
      </c>
      <c r="T705" s="9">
        <f t="shared" si="1990"/>
        <v>123199</v>
      </c>
      <c r="U705" s="9">
        <f>U706</f>
        <v>0</v>
      </c>
      <c r="V705" s="9">
        <f t="shared" si="1990"/>
        <v>0</v>
      </c>
      <c r="W705" s="9">
        <f t="shared" si="1990"/>
        <v>0</v>
      </c>
      <c r="X705" s="9">
        <f t="shared" si="1990"/>
        <v>0</v>
      </c>
      <c r="Y705" s="9">
        <f t="shared" si="1990"/>
        <v>123199</v>
      </c>
      <c r="Z705" s="9">
        <f t="shared" si="1990"/>
        <v>123199</v>
      </c>
      <c r="AA705" s="9">
        <f>AA706</f>
        <v>0</v>
      </c>
      <c r="AB705" s="9">
        <f t="shared" si="1991"/>
        <v>0</v>
      </c>
      <c r="AC705" s="9">
        <f t="shared" si="1991"/>
        <v>0</v>
      </c>
      <c r="AD705" s="9">
        <f t="shared" si="1991"/>
        <v>0</v>
      </c>
      <c r="AE705" s="9">
        <f t="shared" si="1991"/>
        <v>123199</v>
      </c>
      <c r="AF705" s="9">
        <f t="shared" si="1991"/>
        <v>123199</v>
      </c>
      <c r="AG705" s="9">
        <f>AG706</f>
        <v>0</v>
      </c>
      <c r="AH705" s="9">
        <f t="shared" si="1992"/>
        <v>0</v>
      </c>
      <c r="AI705" s="9">
        <f t="shared" si="1992"/>
        <v>0</v>
      </c>
      <c r="AJ705" s="9">
        <f t="shared" si="1992"/>
        <v>0</v>
      </c>
      <c r="AK705" s="9">
        <f t="shared" si="1992"/>
        <v>123199</v>
      </c>
      <c r="AL705" s="9">
        <f t="shared" si="1992"/>
        <v>123199</v>
      </c>
      <c r="AM705" s="9">
        <f>AM706</f>
        <v>0</v>
      </c>
      <c r="AN705" s="9">
        <f t="shared" si="1992"/>
        <v>0</v>
      </c>
      <c r="AO705" s="9">
        <f t="shared" si="1992"/>
        <v>0</v>
      </c>
      <c r="AP705" s="9">
        <f t="shared" si="1992"/>
        <v>0</v>
      </c>
      <c r="AQ705" s="9">
        <f t="shared" si="1992"/>
        <v>123199</v>
      </c>
      <c r="AR705" s="9">
        <f t="shared" si="1992"/>
        <v>123199</v>
      </c>
      <c r="AS705" s="9">
        <f>AS706</f>
        <v>0</v>
      </c>
      <c r="AT705" s="9">
        <f t="shared" si="1993"/>
        <v>0</v>
      </c>
      <c r="AU705" s="9">
        <f t="shared" si="1993"/>
        <v>0</v>
      </c>
      <c r="AV705" s="9">
        <f t="shared" si="1993"/>
        <v>0</v>
      </c>
      <c r="AW705" s="9">
        <f t="shared" si="1993"/>
        <v>123199</v>
      </c>
      <c r="AX705" s="9">
        <f t="shared" si="1993"/>
        <v>123199</v>
      </c>
      <c r="AY705" s="9">
        <f>AY706</f>
        <v>0</v>
      </c>
      <c r="AZ705" s="9">
        <f t="shared" si="1994"/>
        <v>0</v>
      </c>
      <c r="BA705" s="9">
        <f t="shared" si="1994"/>
        <v>0</v>
      </c>
      <c r="BB705" s="9">
        <f t="shared" si="1994"/>
        <v>0</v>
      </c>
      <c r="BC705" s="9">
        <f t="shared" si="1994"/>
        <v>123199</v>
      </c>
      <c r="BD705" s="9">
        <f t="shared" si="1994"/>
        <v>123199</v>
      </c>
    </row>
    <row r="706" spans="1:56" ht="38.25" hidden="1" customHeight="1">
      <c r="A706" s="26" t="s">
        <v>12</v>
      </c>
      <c r="B706" s="27">
        <v>913</v>
      </c>
      <c r="C706" s="27" t="s">
        <v>7</v>
      </c>
      <c r="D706" s="27" t="s">
        <v>80</v>
      </c>
      <c r="E706" s="31" t="s">
        <v>655</v>
      </c>
      <c r="F706" s="32">
        <v>600</v>
      </c>
      <c r="G706" s="9"/>
      <c r="H706" s="9"/>
      <c r="I706" s="9"/>
      <c r="J706" s="9"/>
      <c r="K706" s="9"/>
      <c r="L706" s="9"/>
      <c r="M706" s="9"/>
      <c r="N706" s="9"/>
      <c r="O706" s="9">
        <f>O707</f>
        <v>0</v>
      </c>
      <c r="P706" s="9">
        <f t="shared" si="1990"/>
        <v>0</v>
      </c>
      <c r="Q706" s="9">
        <f t="shared" si="1990"/>
        <v>0</v>
      </c>
      <c r="R706" s="9">
        <f t="shared" si="1990"/>
        <v>123199</v>
      </c>
      <c r="S706" s="9">
        <f t="shared" si="1990"/>
        <v>123199</v>
      </c>
      <c r="T706" s="9">
        <f t="shared" si="1990"/>
        <v>123199</v>
      </c>
      <c r="U706" s="9">
        <f>U707</f>
        <v>0</v>
      </c>
      <c r="V706" s="9">
        <f t="shared" si="1990"/>
        <v>0</v>
      </c>
      <c r="W706" s="9">
        <f t="shared" si="1990"/>
        <v>0</v>
      </c>
      <c r="X706" s="9">
        <f t="shared" si="1990"/>
        <v>0</v>
      </c>
      <c r="Y706" s="9">
        <f t="shared" si="1990"/>
        <v>123199</v>
      </c>
      <c r="Z706" s="9">
        <f t="shared" si="1990"/>
        <v>123199</v>
      </c>
      <c r="AA706" s="9">
        <f>AA707</f>
        <v>0</v>
      </c>
      <c r="AB706" s="9">
        <f t="shared" si="1991"/>
        <v>0</v>
      </c>
      <c r="AC706" s="9">
        <f t="shared" si="1991"/>
        <v>0</v>
      </c>
      <c r="AD706" s="9">
        <f t="shared" si="1991"/>
        <v>0</v>
      </c>
      <c r="AE706" s="9">
        <f t="shared" si="1991"/>
        <v>123199</v>
      </c>
      <c r="AF706" s="9">
        <f t="shared" si="1991"/>
        <v>123199</v>
      </c>
      <c r="AG706" s="9">
        <f>AG707</f>
        <v>0</v>
      </c>
      <c r="AH706" s="9">
        <f t="shared" si="1992"/>
        <v>0</v>
      </c>
      <c r="AI706" s="9">
        <f t="shared" si="1992"/>
        <v>0</v>
      </c>
      <c r="AJ706" s="9">
        <f t="shared" si="1992"/>
        <v>0</v>
      </c>
      <c r="AK706" s="9">
        <f t="shared" si="1992"/>
        <v>123199</v>
      </c>
      <c r="AL706" s="9">
        <f t="shared" si="1992"/>
        <v>123199</v>
      </c>
      <c r="AM706" s="9">
        <f>AM707</f>
        <v>0</v>
      </c>
      <c r="AN706" s="9">
        <f t="shared" si="1992"/>
        <v>0</v>
      </c>
      <c r="AO706" s="9">
        <f t="shared" si="1992"/>
        <v>0</v>
      </c>
      <c r="AP706" s="9">
        <f t="shared" si="1992"/>
        <v>0</v>
      </c>
      <c r="AQ706" s="9">
        <f t="shared" si="1992"/>
        <v>123199</v>
      </c>
      <c r="AR706" s="9">
        <f t="shared" si="1992"/>
        <v>123199</v>
      </c>
      <c r="AS706" s="9">
        <f>AS707</f>
        <v>0</v>
      </c>
      <c r="AT706" s="9">
        <f t="shared" si="1993"/>
        <v>0</v>
      </c>
      <c r="AU706" s="9">
        <f t="shared" si="1993"/>
        <v>0</v>
      </c>
      <c r="AV706" s="9">
        <f t="shared" si="1993"/>
        <v>0</v>
      </c>
      <c r="AW706" s="9">
        <f t="shared" si="1993"/>
        <v>123199</v>
      </c>
      <c r="AX706" s="9">
        <f t="shared" si="1993"/>
        <v>123199</v>
      </c>
      <c r="AY706" s="9">
        <f>AY707</f>
        <v>0</v>
      </c>
      <c r="AZ706" s="9">
        <f t="shared" si="1994"/>
        <v>0</v>
      </c>
      <c r="BA706" s="9">
        <f t="shared" si="1994"/>
        <v>0</v>
      </c>
      <c r="BB706" s="9">
        <f t="shared" si="1994"/>
        <v>0</v>
      </c>
      <c r="BC706" s="9">
        <f t="shared" si="1994"/>
        <v>123199</v>
      </c>
      <c r="BD706" s="9">
        <f t="shared" si="1994"/>
        <v>123199</v>
      </c>
    </row>
    <row r="707" spans="1:56" ht="17.25" hidden="1" customHeight="1">
      <c r="A707" s="39" t="s">
        <v>14</v>
      </c>
      <c r="B707" s="27">
        <v>913</v>
      </c>
      <c r="C707" s="27" t="s">
        <v>7</v>
      </c>
      <c r="D707" s="27" t="s">
        <v>80</v>
      </c>
      <c r="E707" s="31" t="s">
        <v>655</v>
      </c>
      <c r="F707" s="32">
        <v>610</v>
      </c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>
        <v>123199</v>
      </c>
      <c r="S707" s="9">
        <f t="shared" ref="S707" si="1995">M707+O707+P707+Q707+R707</f>
        <v>123199</v>
      </c>
      <c r="T707" s="9">
        <f t="shared" ref="T707" si="1996">N707+R707</f>
        <v>123199</v>
      </c>
      <c r="U707" s="9"/>
      <c r="V707" s="9"/>
      <c r="W707" s="9"/>
      <c r="X707" s="9"/>
      <c r="Y707" s="9">
        <f t="shared" ref="Y707" si="1997">S707+U707+V707+W707+X707</f>
        <v>123199</v>
      </c>
      <c r="Z707" s="9">
        <f t="shared" ref="Z707" si="1998">T707+X707</f>
        <v>123199</v>
      </c>
      <c r="AA707" s="9"/>
      <c r="AB707" s="9"/>
      <c r="AC707" s="9"/>
      <c r="AD707" s="9"/>
      <c r="AE707" s="9">
        <f t="shared" ref="AE707" si="1999">Y707+AA707+AB707+AC707+AD707</f>
        <v>123199</v>
      </c>
      <c r="AF707" s="9">
        <f t="shared" ref="AF707" si="2000">Z707+AD707</f>
        <v>123199</v>
      </c>
      <c r="AG707" s="9"/>
      <c r="AH707" s="9"/>
      <c r="AI707" s="9"/>
      <c r="AJ707" s="9"/>
      <c r="AK707" s="9">
        <f t="shared" ref="AK707" si="2001">AE707+AG707+AH707+AI707+AJ707</f>
        <v>123199</v>
      </c>
      <c r="AL707" s="9">
        <f t="shared" ref="AL707" si="2002">AF707+AJ707</f>
        <v>123199</v>
      </c>
      <c r="AM707" s="9"/>
      <c r="AN707" s="9"/>
      <c r="AO707" s="9"/>
      <c r="AP707" s="9"/>
      <c r="AQ707" s="9">
        <f t="shared" ref="AQ707" si="2003">AK707+AM707+AN707+AO707+AP707</f>
        <v>123199</v>
      </c>
      <c r="AR707" s="9">
        <f t="shared" ref="AR707" si="2004">AL707+AP707</f>
        <v>123199</v>
      </c>
      <c r="AS707" s="9"/>
      <c r="AT707" s="9"/>
      <c r="AU707" s="9"/>
      <c r="AV707" s="9"/>
      <c r="AW707" s="9">
        <f t="shared" ref="AW707" si="2005">AQ707+AS707+AT707+AU707+AV707</f>
        <v>123199</v>
      </c>
      <c r="AX707" s="9">
        <f t="shared" ref="AX707" si="2006">AR707+AV707</f>
        <v>123199</v>
      </c>
      <c r="AY707" s="9"/>
      <c r="AZ707" s="9"/>
      <c r="BA707" s="9"/>
      <c r="BB707" s="9"/>
      <c r="BC707" s="9">
        <f t="shared" ref="BC707" si="2007">AW707+AY707+AZ707+BA707+BB707</f>
        <v>123199</v>
      </c>
      <c r="BD707" s="9">
        <f t="shared" ref="BD707" si="2008">AX707+BB707</f>
        <v>123199</v>
      </c>
    </row>
    <row r="708" spans="1:56" ht="51.6" hidden="1">
      <c r="A708" s="76" t="s">
        <v>683</v>
      </c>
      <c r="B708" s="63" t="s">
        <v>202</v>
      </c>
      <c r="C708" s="63" t="s">
        <v>7</v>
      </c>
      <c r="D708" s="27" t="s">
        <v>80</v>
      </c>
      <c r="E708" s="63" t="s">
        <v>684</v>
      </c>
      <c r="F708" s="27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>
        <f>AA709</f>
        <v>89</v>
      </c>
      <c r="AB708" s="9">
        <f t="shared" ref="AB708:AB709" si="2009">AB709</f>
        <v>0</v>
      </c>
      <c r="AC708" s="9">
        <f t="shared" ref="AC708:AC709" si="2010">AC709</f>
        <v>0</v>
      </c>
      <c r="AD708" s="9">
        <f t="shared" ref="AD708:AD709" si="2011">AD709</f>
        <v>1687</v>
      </c>
      <c r="AE708" s="9">
        <f t="shared" ref="AE708:AE709" si="2012">AE709</f>
        <v>1776</v>
      </c>
      <c r="AF708" s="9">
        <f t="shared" ref="AF708:AF709" si="2013">AF709</f>
        <v>1687</v>
      </c>
      <c r="AG708" s="9">
        <f>AG709</f>
        <v>0</v>
      </c>
      <c r="AH708" s="9">
        <f t="shared" ref="AH708:AW709" si="2014">AH709</f>
        <v>0</v>
      </c>
      <c r="AI708" s="9">
        <f t="shared" si="2014"/>
        <v>0</v>
      </c>
      <c r="AJ708" s="9">
        <f t="shared" si="2014"/>
        <v>0</v>
      </c>
      <c r="AK708" s="9">
        <f t="shared" si="2014"/>
        <v>1776</v>
      </c>
      <c r="AL708" s="9">
        <f t="shared" si="2014"/>
        <v>1687</v>
      </c>
      <c r="AM708" s="9">
        <f>AM709</f>
        <v>0</v>
      </c>
      <c r="AN708" s="9">
        <f t="shared" si="2014"/>
        <v>0</v>
      </c>
      <c r="AO708" s="9">
        <f t="shared" si="2014"/>
        <v>0</v>
      </c>
      <c r="AP708" s="9">
        <f t="shared" si="2014"/>
        <v>0</v>
      </c>
      <c r="AQ708" s="9">
        <f t="shared" si="2014"/>
        <v>1776</v>
      </c>
      <c r="AR708" s="9">
        <f t="shared" si="2014"/>
        <v>1687</v>
      </c>
      <c r="AS708" s="9">
        <f>AS709</f>
        <v>0</v>
      </c>
      <c r="AT708" s="9">
        <f t="shared" si="2014"/>
        <v>0</v>
      </c>
      <c r="AU708" s="9">
        <f t="shared" si="2014"/>
        <v>0</v>
      </c>
      <c r="AV708" s="9">
        <f t="shared" si="2014"/>
        <v>0</v>
      </c>
      <c r="AW708" s="9">
        <f t="shared" si="2014"/>
        <v>1776</v>
      </c>
      <c r="AX708" s="9">
        <f t="shared" ref="AT708:AX709" si="2015">AX709</f>
        <v>1687</v>
      </c>
      <c r="AY708" s="9">
        <f>AY709</f>
        <v>0</v>
      </c>
      <c r="AZ708" s="9">
        <f t="shared" ref="AZ708:BD709" si="2016">AZ709</f>
        <v>0</v>
      </c>
      <c r="BA708" s="9">
        <f t="shared" si="2016"/>
        <v>0</v>
      </c>
      <c r="BB708" s="9">
        <f t="shared" si="2016"/>
        <v>0</v>
      </c>
      <c r="BC708" s="9">
        <f t="shared" si="2016"/>
        <v>1776</v>
      </c>
      <c r="BD708" s="9">
        <f t="shared" si="2016"/>
        <v>1687</v>
      </c>
    </row>
    <row r="709" spans="1:56" ht="33.6" hidden="1">
      <c r="A709" s="39" t="s">
        <v>12</v>
      </c>
      <c r="B709" s="63" t="s">
        <v>202</v>
      </c>
      <c r="C709" s="63" t="s">
        <v>7</v>
      </c>
      <c r="D709" s="27" t="s">
        <v>80</v>
      </c>
      <c r="E709" s="63" t="s">
        <v>684</v>
      </c>
      <c r="F709" s="63" t="s">
        <v>13</v>
      </c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>
        <f>AA710</f>
        <v>89</v>
      </c>
      <c r="AB709" s="9">
        <f t="shared" si="2009"/>
        <v>0</v>
      </c>
      <c r="AC709" s="9">
        <f t="shared" si="2010"/>
        <v>0</v>
      </c>
      <c r="AD709" s="9">
        <f t="shared" si="2011"/>
        <v>1687</v>
      </c>
      <c r="AE709" s="9">
        <f t="shared" si="2012"/>
        <v>1776</v>
      </c>
      <c r="AF709" s="9">
        <f t="shared" si="2013"/>
        <v>1687</v>
      </c>
      <c r="AG709" s="9">
        <f>AG710</f>
        <v>0</v>
      </c>
      <c r="AH709" s="9">
        <f t="shared" si="2014"/>
        <v>0</v>
      </c>
      <c r="AI709" s="9">
        <f t="shared" si="2014"/>
        <v>0</v>
      </c>
      <c r="AJ709" s="9">
        <f t="shared" si="2014"/>
        <v>0</v>
      </c>
      <c r="AK709" s="9">
        <f t="shared" si="2014"/>
        <v>1776</v>
      </c>
      <c r="AL709" s="9">
        <f t="shared" si="2014"/>
        <v>1687</v>
      </c>
      <c r="AM709" s="9">
        <f>AM710</f>
        <v>0</v>
      </c>
      <c r="AN709" s="9">
        <f t="shared" si="2014"/>
        <v>0</v>
      </c>
      <c r="AO709" s="9">
        <f t="shared" si="2014"/>
        <v>0</v>
      </c>
      <c r="AP709" s="9">
        <f t="shared" si="2014"/>
        <v>0</v>
      </c>
      <c r="AQ709" s="9">
        <f t="shared" si="2014"/>
        <v>1776</v>
      </c>
      <c r="AR709" s="9">
        <f t="shared" si="2014"/>
        <v>1687</v>
      </c>
      <c r="AS709" s="9">
        <f>AS710</f>
        <v>0</v>
      </c>
      <c r="AT709" s="9">
        <f t="shared" si="2015"/>
        <v>0</v>
      </c>
      <c r="AU709" s="9">
        <f t="shared" si="2015"/>
        <v>0</v>
      </c>
      <c r="AV709" s="9">
        <f t="shared" si="2015"/>
        <v>0</v>
      </c>
      <c r="AW709" s="9">
        <f t="shared" si="2015"/>
        <v>1776</v>
      </c>
      <c r="AX709" s="9">
        <f t="shared" si="2015"/>
        <v>1687</v>
      </c>
      <c r="AY709" s="9">
        <f>AY710</f>
        <v>0</v>
      </c>
      <c r="AZ709" s="9">
        <f t="shared" si="2016"/>
        <v>0</v>
      </c>
      <c r="BA709" s="9">
        <f t="shared" si="2016"/>
        <v>0</v>
      </c>
      <c r="BB709" s="9">
        <f t="shared" si="2016"/>
        <v>0</v>
      </c>
      <c r="BC709" s="9">
        <f t="shared" si="2016"/>
        <v>1776</v>
      </c>
      <c r="BD709" s="9">
        <f t="shared" si="2016"/>
        <v>1687</v>
      </c>
    </row>
    <row r="710" spans="1:56" ht="19.5" hidden="1" customHeight="1">
      <c r="A710" s="57" t="s">
        <v>14</v>
      </c>
      <c r="B710" s="63" t="s">
        <v>202</v>
      </c>
      <c r="C710" s="63" t="s">
        <v>7</v>
      </c>
      <c r="D710" s="27" t="s">
        <v>80</v>
      </c>
      <c r="E710" s="63" t="s">
        <v>684</v>
      </c>
      <c r="F710" s="27" t="s">
        <v>35</v>
      </c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>
        <v>89</v>
      </c>
      <c r="AB710" s="9"/>
      <c r="AC710" s="9"/>
      <c r="AD710" s="9">
        <v>1687</v>
      </c>
      <c r="AE710" s="9">
        <f t="shared" ref="AE710" si="2017">Y710+AA710+AB710+AC710+AD710</f>
        <v>1776</v>
      </c>
      <c r="AF710" s="9">
        <f t="shared" ref="AF710" si="2018">Z710+AD710</f>
        <v>1687</v>
      </c>
      <c r="AG710" s="9"/>
      <c r="AH710" s="9"/>
      <c r="AI710" s="9"/>
      <c r="AJ710" s="9"/>
      <c r="AK710" s="9">
        <f t="shared" ref="AK710" si="2019">AE710+AG710+AH710+AI710+AJ710</f>
        <v>1776</v>
      </c>
      <c r="AL710" s="9">
        <f t="shared" ref="AL710" si="2020">AF710+AJ710</f>
        <v>1687</v>
      </c>
      <c r="AM710" s="9"/>
      <c r="AN710" s="9"/>
      <c r="AO710" s="9"/>
      <c r="AP710" s="9"/>
      <c r="AQ710" s="9">
        <f t="shared" ref="AQ710" si="2021">AK710+AM710+AN710+AO710+AP710</f>
        <v>1776</v>
      </c>
      <c r="AR710" s="9">
        <f t="shared" ref="AR710" si="2022">AL710+AP710</f>
        <v>1687</v>
      </c>
      <c r="AS710" s="9"/>
      <c r="AT710" s="9"/>
      <c r="AU710" s="9"/>
      <c r="AV710" s="9"/>
      <c r="AW710" s="9">
        <f t="shared" ref="AW710" si="2023">AQ710+AS710+AT710+AU710+AV710</f>
        <v>1776</v>
      </c>
      <c r="AX710" s="9">
        <f t="shared" ref="AX710" si="2024">AR710+AV710</f>
        <v>1687</v>
      </c>
      <c r="AY710" s="9"/>
      <c r="AZ710" s="9"/>
      <c r="BA710" s="9"/>
      <c r="BB710" s="9"/>
      <c r="BC710" s="9">
        <f t="shared" ref="BC710" si="2025">AW710+AY710+AZ710+BA710+BB710</f>
        <v>1776</v>
      </c>
      <c r="BD710" s="9">
        <f t="shared" ref="BD710" si="2026">AX710+BB710</f>
        <v>1687</v>
      </c>
    </row>
    <row r="711" spans="1:56" ht="50.4" hidden="1">
      <c r="A711" s="76" t="s">
        <v>686</v>
      </c>
      <c r="B711" s="63" t="s">
        <v>202</v>
      </c>
      <c r="C711" s="63" t="s">
        <v>7</v>
      </c>
      <c r="D711" s="27" t="s">
        <v>80</v>
      </c>
      <c r="E711" s="63" t="s">
        <v>685</v>
      </c>
      <c r="F711" s="27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>
        <f>AA712</f>
        <v>85</v>
      </c>
      <c r="AB711" s="9">
        <f t="shared" ref="AB711:AB712" si="2027">AB712</f>
        <v>0</v>
      </c>
      <c r="AC711" s="9">
        <f t="shared" ref="AC711:AC712" si="2028">AC712</f>
        <v>0</v>
      </c>
      <c r="AD711" s="9">
        <f t="shared" ref="AD711:AD712" si="2029">AD712</f>
        <v>1597</v>
      </c>
      <c r="AE711" s="9">
        <f t="shared" ref="AE711:AE712" si="2030">AE712</f>
        <v>1682</v>
      </c>
      <c r="AF711" s="9">
        <f t="shared" ref="AF711:AF712" si="2031">AF712</f>
        <v>1597</v>
      </c>
      <c r="AG711" s="9">
        <f>AG712</f>
        <v>0</v>
      </c>
      <c r="AH711" s="9">
        <f t="shared" ref="AH711:AW712" si="2032">AH712</f>
        <v>0</v>
      </c>
      <c r="AI711" s="9">
        <f t="shared" si="2032"/>
        <v>0</v>
      </c>
      <c r="AJ711" s="9">
        <f t="shared" si="2032"/>
        <v>0</v>
      </c>
      <c r="AK711" s="9">
        <f t="shared" si="2032"/>
        <v>1682</v>
      </c>
      <c r="AL711" s="9">
        <f t="shared" si="2032"/>
        <v>1597</v>
      </c>
      <c r="AM711" s="9">
        <f>AM712</f>
        <v>0</v>
      </c>
      <c r="AN711" s="9">
        <f t="shared" si="2032"/>
        <v>0</v>
      </c>
      <c r="AO711" s="9">
        <f t="shared" si="2032"/>
        <v>0</v>
      </c>
      <c r="AP711" s="9">
        <f t="shared" si="2032"/>
        <v>0</v>
      </c>
      <c r="AQ711" s="9">
        <f t="shared" si="2032"/>
        <v>1682</v>
      </c>
      <c r="AR711" s="9">
        <f t="shared" si="2032"/>
        <v>1597</v>
      </c>
      <c r="AS711" s="9">
        <f>AS712</f>
        <v>0</v>
      </c>
      <c r="AT711" s="9">
        <f t="shared" si="2032"/>
        <v>0</v>
      </c>
      <c r="AU711" s="9">
        <f t="shared" si="2032"/>
        <v>0</v>
      </c>
      <c r="AV711" s="9">
        <f t="shared" si="2032"/>
        <v>0</v>
      </c>
      <c r="AW711" s="9">
        <f t="shared" si="2032"/>
        <v>1682</v>
      </c>
      <c r="AX711" s="9">
        <f t="shared" ref="AT711:AX712" si="2033">AX712</f>
        <v>1597</v>
      </c>
      <c r="AY711" s="9">
        <f>AY712</f>
        <v>0</v>
      </c>
      <c r="AZ711" s="9">
        <f t="shared" ref="AZ711:BD712" si="2034">AZ712</f>
        <v>0</v>
      </c>
      <c r="BA711" s="9">
        <f t="shared" si="2034"/>
        <v>0</v>
      </c>
      <c r="BB711" s="9">
        <f t="shared" si="2034"/>
        <v>0</v>
      </c>
      <c r="BC711" s="9">
        <f t="shared" si="2034"/>
        <v>1682</v>
      </c>
      <c r="BD711" s="9">
        <f t="shared" si="2034"/>
        <v>1597</v>
      </c>
    </row>
    <row r="712" spans="1:56" ht="33.6" hidden="1">
      <c r="A712" s="39" t="s">
        <v>12</v>
      </c>
      <c r="B712" s="63" t="s">
        <v>202</v>
      </c>
      <c r="C712" s="63" t="s">
        <v>7</v>
      </c>
      <c r="D712" s="27" t="s">
        <v>80</v>
      </c>
      <c r="E712" s="63" t="s">
        <v>685</v>
      </c>
      <c r="F712" s="63" t="s">
        <v>13</v>
      </c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>
        <f>AA713</f>
        <v>85</v>
      </c>
      <c r="AB712" s="9">
        <f t="shared" si="2027"/>
        <v>0</v>
      </c>
      <c r="AC712" s="9">
        <f t="shared" si="2028"/>
        <v>0</v>
      </c>
      <c r="AD712" s="9">
        <f t="shared" si="2029"/>
        <v>1597</v>
      </c>
      <c r="AE712" s="9">
        <f t="shared" si="2030"/>
        <v>1682</v>
      </c>
      <c r="AF712" s="9">
        <f t="shared" si="2031"/>
        <v>1597</v>
      </c>
      <c r="AG712" s="9">
        <f>AG713</f>
        <v>0</v>
      </c>
      <c r="AH712" s="9">
        <f t="shared" si="2032"/>
        <v>0</v>
      </c>
      <c r="AI712" s="9">
        <f t="shared" si="2032"/>
        <v>0</v>
      </c>
      <c r="AJ712" s="9">
        <f t="shared" si="2032"/>
        <v>0</v>
      </c>
      <c r="AK712" s="9">
        <f t="shared" si="2032"/>
        <v>1682</v>
      </c>
      <c r="AL712" s="9">
        <f t="shared" si="2032"/>
        <v>1597</v>
      </c>
      <c r="AM712" s="9">
        <f>AM713</f>
        <v>0</v>
      </c>
      <c r="AN712" s="9">
        <f t="shared" si="2032"/>
        <v>0</v>
      </c>
      <c r="AO712" s="9">
        <f t="shared" si="2032"/>
        <v>0</v>
      </c>
      <c r="AP712" s="9">
        <f t="shared" si="2032"/>
        <v>0</v>
      </c>
      <c r="AQ712" s="9">
        <f t="shared" si="2032"/>
        <v>1682</v>
      </c>
      <c r="AR712" s="9">
        <f t="shared" si="2032"/>
        <v>1597</v>
      </c>
      <c r="AS712" s="9">
        <f>AS713</f>
        <v>0</v>
      </c>
      <c r="AT712" s="9">
        <f t="shared" si="2033"/>
        <v>0</v>
      </c>
      <c r="AU712" s="9">
        <f t="shared" si="2033"/>
        <v>0</v>
      </c>
      <c r="AV712" s="9">
        <f t="shared" si="2033"/>
        <v>0</v>
      </c>
      <c r="AW712" s="9">
        <f t="shared" si="2033"/>
        <v>1682</v>
      </c>
      <c r="AX712" s="9">
        <f t="shared" si="2033"/>
        <v>1597</v>
      </c>
      <c r="AY712" s="9">
        <f>AY713</f>
        <v>0</v>
      </c>
      <c r="AZ712" s="9">
        <f t="shared" si="2034"/>
        <v>0</v>
      </c>
      <c r="BA712" s="9">
        <f t="shared" si="2034"/>
        <v>0</v>
      </c>
      <c r="BB712" s="9">
        <f t="shared" si="2034"/>
        <v>0</v>
      </c>
      <c r="BC712" s="9">
        <f t="shared" si="2034"/>
        <v>1682</v>
      </c>
      <c r="BD712" s="9">
        <f t="shared" si="2034"/>
        <v>1597</v>
      </c>
    </row>
    <row r="713" spans="1:56" ht="20.25" hidden="1" customHeight="1">
      <c r="A713" s="57" t="s">
        <v>14</v>
      </c>
      <c r="B713" s="63" t="s">
        <v>202</v>
      </c>
      <c r="C713" s="63" t="s">
        <v>7</v>
      </c>
      <c r="D713" s="27" t="s">
        <v>80</v>
      </c>
      <c r="E713" s="63" t="s">
        <v>685</v>
      </c>
      <c r="F713" s="27" t="s">
        <v>35</v>
      </c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>
        <v>85</v>
      </c>
      <c r="AB713" s="9"/>
      <c r="AC713" s="9"/>
      <c r="AD713" s="9">
        <v>1597</v>
      </c>
      <c r="AE713" s="9">
        <f t="shared" ref="AE713" si="2035">Y713+AA713+AB713+AC713+AD713</f>
        <v>1682</v>
      </c>
      <c r="AF713" s="9">
        <f t="shared" ref="AF713" si="2036">Z713+AD713</f>
        <v>1597</v>
      </c>
      <c r="AG713" s="9"/>
      <c r="AH713" s="9"/>
      <c r="AI713" s="9"/>
      <c r="AJ713" s="9"/>
      <c r="AK713" s="9">
        <f t="shared" ref="AK713" si="2037">AE713+AG713+AH713+AI713+AJ713</f>
        <v>1682</v>
      </c>
      <c r="AL713" s="9">
        <f t="shared" ref="AL713" si="2038">AF713+AJ713</f>
        <v>1597</v>
      </c>
      <c r="AM713" s="9"/>
      <c r="AN713" s="9"/>
      <c r="AO713" s="9"/>
      <c r="AP713" s="9"/>
      <c r="AQ713" s="9">
        <f t="shared" ref="AQ713" si="2039">AK713+AM713+AN713+AO713+AP713</f>
        <v>1682</v>
      </c>
      <c r="AR713" s="9">
        <f t="shared" ref="AR713" si="2040">AL713+AP713</f>
        <v>1597</v>
      </c>
      <c r="AS713" s="9"/>
      <c r="AT713" s="9"/>
      <c r="AU713" s="9"/>
      <c r="AV713" s="9"/>
      <c r="AW713" s="9">
        <f t="shared" ref="AW713" si="2041">AQ713+AS713+AT713+AU713+AV713</f>
        <v>1682</v>
      </c>
      <c r="AX713" s="9">
        <f t="shared" ref="AX713" si="2042">AR713+AV713</f>
        <v>1597</v>
      </c>
      <c r="AY713" s="9"/>
      <c r="AZ713" s="9"/>
      <c r="BA713" s="9"/>
      <c r="BB713" s="9"/>
      <c r="BC713" s="9">
        <f t="shared" ref="BC713" si="2043">AW713+AY713+AZ713+BA713+BB713</f>
        <v>1682</v>
      </c>
      <c r="BD713" s="9">
        <f t="shared" ref="BD713" si="2044">AX713+BB713</f>
        <v>1597</v>
      </c>
    </row>
    <row r="714" spans="1:56" ht="32.25" hidden="1" customHeight="1">
      <c r="A714" s="50" t="s">
        <v>327</v>
      </c>
      <c r="B714" s="43">
        <v>913</v>
      </c>
      <c r="C714" s="31" t="s">
        <v>7</v>
      </c>
      <c r="D714" s="27" t="s">
        <v>80</v>
      </c>
      <c r="E714" s="27" t="s">
        <v>397</v>
      </c>
      <c r="F714" s="27"/>
      <c r="G714" s="9">
        <f t="shared" ref="G714:V717" si="2045">G715</f>
        <v>84</v>
      </c>
      <c r="H714" s="9">
        <f t="shared" si="2045"/>
        <v>0</v>
      </c>
      <c r="I714" s="9">
        <f t="shared" si="2045"/>
        <v>0</v>
      </c>
      <c r="J714" s="9">
        <f t="shared" si="2045"/>
        <v>0</v>
      </c>
      <c r="K714" s="9">
        <f t="shared" si="2045"/>
        <v>0</v>
      </c>
      <c r="L714" s="9">
        <f t="shared" si="2045"/>
        <v>0</v>
      </c>
      <c r="M714" s="9">
        <f t="shared" si="2045"/>
        <v>84</v>
      </c>
      <c r="N714" s="9">
        <f t="shared" si="2045"/>
        <v>0</v>
      </c>
      <c r="O714" s="9">
        <f t="shared" si="2045"/>
        <v>0</v>
      </c>
      <c r="P714" s="9">
        <f t="shared" si="2045"/>
        <v>0</v>
      </c>
      <c r="Q714" s="9">
        <f t="shared" si="2045"/>
        <v>0</v>
      </c>
      <c r="R714" s="9">
        <f t="shared" si="2045"/>
        <v>0</v>
      </c>
      <c r="S714" s="9">
        <f t="shared" si="2045"/>
        <v>84</v>
      </c>
      <c r="T714" s="9">
        <f t="shared" si="2045"/>
        <v>0</v>
      </c>
      <c r="U714" s="9">
        <f t="shared" si="2045"/>
        <v>0</v>
      </c>
      <c r="V714" s="9">
        <f t="shared" si="2045"/>
        <v>0</v>
      </c>
      <c r="W714" s="9">
        <f t="shared" ref="U714:AJ717" si="2046">W715</f>
        <v>0</v>
      </c>
      <c r="X714" s="9">
        <f t="shared" si="2046"/>
        <v>0</v>
      </c>
      <c r="Y714" s="9">
        <f t="shared" si="2046"/>
        <v>84</v>
      </c>
      <c r="Z714" s="9">
        <f t="shared" si="2046"/>
        <v>0</v>
      </c>
      <c r="AA714" s="9">
        <f t="shared" si="2046"/>
        <v>0</v>
      </c>
      <c r="AB714" s="9">
        <f t="shared" si="2046"/>
        <v>0</v>
      </c>
      <c r="AC714" s="9">
        <f t="shared" si="2046"/>
        <v>0</v>
      </c>
      <c r="AD714" s="9">
        <f t="shared" si="2046"/>
        <v>0</v>
      </c>
      <c r="AE714" s="9">
        <f t="shared" si="2046"/>
        <v>84</v>
      </c>
      <c r="AF714" s="9">
        <f t="shared" si="2046"/>
        <v>0</v>
      </c>
      <c r="AG714" s="9">
        <f t="shared" si="2046"/>
        <v>0</v>
      </c>
      <c r="AH714" s="9">
        <f t="shared" si="2046"/>
        <v>0</v>
      </c>
      <c r="AI714" s="9">
        <f t="shared" si="2046"/>
        <v>0</v>
      </c>
      <c r="AJ714" s="9">
        <f t="shared" si="2046"/>
        <v>0</v>
      </c>
      <c r="AK714" s="9">
        <f t="shared" ref="AG714:AV717" si="2047">AK715</f>
        <v>84</v>
      </c>
      <c r="AL714" s="9">
        <f t="shared" si="2047"/>
        <v>0</v>
      </c>
      <c r="AM714" s="9">
        <f t="shared" si="2047"/>
        <v>0</v>
      </c>
      <c r="AN714" s="9">
        <f t="shared" si="2047"/>
        <v>0</v>
      </c>
      <c r="AO714" s="9">
        <f t="shared" si="2047"/>
        <v>0</v>
      </c>
      <c r="AP714" s="9">
        <f t="shared" si="2047"/>
        <v>0</v>
      </c>
      <c r="AQ714" s="9">
        <f t="shared" si="2047"/>
        <v>84</v>
      </c>
      <c r="AR714" s="9">
        <f t="shared" si="2047"/>
        <v>0</v>
      </c>
      <c r="AS714" s="9">
        <f t="shared" si="2047"/>
        <v>0</v>
      </c>
      <c r="AT714" s="9">
        <f t="shared" si="2047"/>
        <v>0</v>
      </c>
      <c r="AU714" s="9">
        <f t="shared" si="2047"/>
        <v>0</v>
      </c>
      <c r="AV714" s="9">
        <f t="shared" si="2047"/>
        <v>0</v>
      </c>
      <c r="AW714" s="9">
        <f t="shared" ref="AS714:BD717" si="2048">AW715</f>
        <v>84</v>
      </c>
      <c r="AX714" s="9">
        <f t="shared" si="2048"/>
        <v>0</v>
      </c>
      <c r="AY714" s="9">
        <f t="shared" si="2048"/>
        <v>0</v>
      </c>
      <c r="AZ714" s="9">
        <f t="shared" si="2048"/>
        <v>0</v>
      </c>
      <c r="BA714" s="9">
        <f t="shared" si="2048"/>
        <v>0</v>
      </c>
      <c r="BB714" s="9">
        <f t="shared" si="2048"/>
        <v>0</v>
      </c>
      <c r="BC714" s="9">
        <f t="shared" si="2048"/>
        <v>84</v>
      </c>
      <c r="BD714" s="9">
        <f t="shared" si="2048"/>
        <v>0</v>
      </c>
    </row>
    <row r="715" spans="1:56" ht="18.75" hidden="1" customHeight="1">
      <c r="A715" s="29" t="s">
        <v>15</v>
      </c>
      <c r="B715" s="43">
        <v>913</v>
      </c>
      <c r="C715" s="31" t="s">
        <v>7</v>
      </c>
      <c r="D715" s="27" t="s">
        <v>80</v>
      </c>
      <c r="E715" s="51" t="s">
        <v>398</v>
      </c>
      <c r="F715" s="27"/>
      <c r="G715" s="9">
        <f t="shared" si="2045"/>
        <v>84</v>
      </c>
      <c r="H715" s="9">
        <f t="shared" si="2045"/>
        <v>0</v>
      </c>
      <c r="I715" s="9">
        <f t="shared" si="2045"/>
        <v>0</v>
      </c>
      <c r="J715" s="9">
        <f t="shared" si="2045"/>
        <v>0</v>
      </c>
      <c r="K715" s="9">
        <f t="shared" si="2045"/>
        <v>0</v>
      </c>
      <c r="L715" s="9">
        <f t="shared" si="2045"/>
        <v>0</v>
      </c>
      <c r="M715" s="9">
        <f t="shared" si="2045"/>
        <v>84</v>
      </c>
      <c r="N715" s="9">
        <f t="shared" si="2045"/>
        <v>0</v>
      </c>
      <c r="O715" s="9">
        <f t="shared" si="2045"/>
        <v>0</v>
      </c>
      <c r="P715" s="9">
        <f t="shared" si="2045"/>
        <v>0</v>
      </c>
      <c r="Q715" s="9">
        <f t="shared" si="2045"/>
        <v>0</v>
      </c>
      <c r="R715" s="9">
        <f t="shared" si="2045"/>
        <v>0</v>
      </c>
      <c r="S715" s="9">
        <f t="shared" si="2045"/>
        <v>84</v>
      </c>
      <c r="T715" s="9">
        <f t="shared" si="2045"/>
        <v>0</v>
      </c>
      <c r="U715" s="9">
        <f t="shared" si="2046"/>
        <v>0</v>
      </c>
      <c r="V715" s="9">
        <f t="shared" si="2046"/>
        <v>0</v>
      </c>
      <c r="W715" s="9">
        <f t="shared" si="2046"/>
        <v>0</v>
      </c>
      <c r="X715" s="9">
        <f t="shared" si="2046"/>
        <v>0</v>
      </c>
      <c r="Y715" s="9">
        <f t="shared" si="2046"/>
        <v>84</v>
      </c>
      <c r="Z715" s="9">
        <f t="shared" si="2046"/>
        <v>0</v>
      </c>
      <c r="AA715" s="9">
        <f t="shared" si="2046"/>
        <v>0</v>
      </c>
      <c r="AB715" s="9">
        <f t="shared" si="2046"/>
        <v>0</v>
      </c>
      <c r="AC715" s="9">
        <f t="shared" si="2046"/>
        <v>0</v>
      </c>
      <c r="AD715" s="9">
        <f t="shared" si="2046"/>
        <v>0</v>
      </c>
      <c r="AE715" s="9">
        <f t="shared" si="2046"/>
        <v>84</v>
      </c>
      <c r="AF715" s="9">
        <f t="shared" si="2046"/>
        <v>0</v>
      </c>
      <c r="AG715" s="9">
        <f t="shared" si="2047"/>
        <v>0</v>
      </c>
      <c r="AH715" s="9">
        <f t="shared" si="2047"/>
        <v>0</v>
      </c>
      <c r="AI715" s="9">
        <f t="shared" si="2047"/>
        <v>0</v>
      </c>
      <c r="AJ715" s="9">
        <f t="shared" si="2047"/>
        <v>0</v>
      </c>
      <c r="AK715" s="9">
        <f t="shared" si="2047"/>
        <v>84</v>
      </c>
      <c r="AL715" s="9">
        <f t="shared" si="2047"/>
        <v>0</v>
      </c>
      <c r="AM715" s="9">
        <f t="shared" si="2047"/>
        <v>0</v>
      </c>
      <c r="AN715" s="9">
        <f t="shared" si="2047"/>
        <v>0</v>
      </c>
      <c r="AO715" s="9">
        <f t="shared" si="2047"/>
        <v>0</v>
      </c>
      <c r="AP715" s="9">
        <f t="shared" si="2047"/>
        <v>0</v>
      </c>
      <c r="AQ715" s="9">
        <f t="shared" si="2047"/>
        <v>84</v>
      </c>
      <c r="AR715" s="9">
        <f t="shared" si="2047"/>
        <v>0</v>
      </c>
      <c r="AS715" s="9">
        <f t="shared" si="2048"/>
        <v>0</v>
      </c>
      <c r="AT715" s="9">
        <f t="shared" si="2048"/>
        <v>0</v>
      </c>
      <c r="AU715" s="9">
        <f t="shared" si="2048"/>
        <v>0</v>
      </c>
      <c r="AV715" s="9">
        <f t="shared" si="2048"/>
        <v>0</v>
      </c>
      <c r="AW715" s="9">
        <f t="shared" si="2048"/>
        <v>84</v>
      </c>
      <c r="AX715" s="9">
        <f t="shared" si="2048"/>
        <v>0</v>
      </c>
      <c r="AY715" s="9">
        <f t="shared" si="2048"/>
        <v>0</v>
      </c>
      <c r="AZ715" s="9">
        <f t="shared" si="2048"/>
        <v>0</v>
      </c>
      <c r="BA715" s="9">
        <f t="shared" si="2048"/>
        <v>0</v>
      </c>
      <c r="BB715" s="9">
        <f t="shared" si="2048"/>
        <v>0</v>
      </c>
      <c r="BC715" s="9">
        <f t="shared" si="2048"/>
        <v>84</v>
      </c>
      <c r="BD715" s="9">
        <f t="shared" si="2048"/>
        <v>0</v>
      </c>
    </row>
    <row r="716" spans="1:56" ht="18" hidden="1" customHeight="1">
      <c r="A716" s="57" t="s">
        <v>549</v>
      </c>
      <c r="B716" s="43">
        <v>913</v>
      </c>
      <c r="C716" s="31" t="s">
        <v>7</v>
      </c>
      <c r="D716" s="27" t="s">
        <v>80</v>
      </c>
      <c r="E716" s="51" t="s">
        <v>550</v>
      </c>
      <c r="F716" s="27"/>
      <c r="G716" s="9">
        <f t="shared" si="2045"/>
        <v>84</v>
      </c>
      <c r="H716" s="9">
        <f t="shared" si="2045"/>
        <v>0</v>
      </c>
      <c r="I716" s="9">
        <f t="shared" si="2045"/>
        <v>0</v>
      </c>
      <c r="J716" s="9">
        <f t="shared" si="2045"/>
        <v>0</v>
      </c>
      <c r="K716" s="9">
        <f t="shared" si="2045"/>
        <v>0</v>
      </c>
      <c r="L716" s="9">
        <f t="shared" si="2045"/>
        <v>0</v>
      </c>
      <c r="M716" s="9">
        <f t="shared" si="2045"/>
        <v>84</v>
      </c>
      <c r="N716" s="9">
        <f t="shared" si="2045"/>
        <v>0</v>
      </c>
      <c r="O716" s="9">
        <f t="shared" si="2045"/>
        <v>0</v>
      </c>
      <c r="P716" s="9">
        <f t="shared" si="2045"/>
        <v>0</v>
      </c>
      <c r="Q716" s="9">
        <f t="shared" si="2045"/>
        <v>0</v>
      </c>
      <c r="R716" s="9">
        <f t="shared" si="2045"/>
        <v>0</v>
      </c>
      <c r="S716" s="9">
        <f t="shared" si="2045"/>
        <v>84</v>
      </c>
      <c r="T716" s="9">
        <f t="shared" si="2045"/>
        <v>0</v>
      </c>
      <c r="U716" s="9">
        <f t="shared" si="2046"/>
        <v>0</v>
      </c>
      <c r="V716" s="9">
        <f t="shared" si="2046"/>
        <v>0</v>
      </c>
      <c r="W716" s="9">
        <f t="shared" si="2046"/>
        <v>0</v>
      </c>
      <c r="X716" s="9">
        <f t="shared" si="2046"/>
        <v>0</v>
      </c>
      <c r="Y716" s="9">
        <f t="shared" si="2046"/>
        <v>84</v>
      </c>
      <c r="Z716" s="9">
        <f t="shared" si="2046"/>
        <v>0</v>
      </c>
      <c r="AA716" s="9">
        <f t="shared" si="2046"/>
        <v>0</v>
      </c>
      <c r="AB716" s="9">
        <f t="shared" si="2046"/>
        <v>0</v>
      </c>
      <c r="AC716" s="9">
        <f t="shared" si="2046"/>
        <v>0</v>
      </c>
      <c r="AD716" s="9">
        <f t="shared" si="2046"/>
        <v>0</v>
      </c>
      <c r="AE716" s="9">
        <f t="shared" si="2046"/>
        <v>84</v>
      </c>
      <c r="AF716" s="9">
        <f t="shared" si="2046"/>
        <v>0</v>
      </c>
      <c r="AG716" s="9">
        <f t="shared" si="2047"/>
        <v>0</v>
      </c>
      <c r="AH716" s="9">
        <f t="shared" si="2047"/>
        <v>0</v>
      </c>
      <c r="AI716" s="9">
        <f t="shared" si="2047"/>
        <v>0</v>
      </c>
      <c r="AJ716" s="9">
        <f t="shared" si="2047"/>
        <v>0</v>
      </c>
      <c r="AK716" s="9">
        <f t="shared" si="2047"/>
        <v>84</v>
      </c>
      <c r="AL716" s="9">
        <f t="shared" si="2047"/>
        <v>0</v>
      </c>
      <c r="AM716" s="9">
        <f t="shared" si="2047"/>
        <v>0</v>
      </c>
      <c r="AN716" s="9">
        <f t="shared" si="2047"/>
        <v>0</v>
      </c>
      <c r="AO716" s="9">
        <f t="shared" si="2047"/>
        <v>0</v>
      </c>
      <c r="AP716" s="9">
        <f t="shared" si="2047"/>
        <v>0</v>
      </c>
      <c r="AQ716" s="9">
        <f t="shared" si="2047"/>
        <v>84</v>
      </c>
      <c r="AR716" s="9">
        <f t="shared" si="2047"/>
        <v>0</v>
      </c>
      <c r="AS716" s="9">
        <f t="shared" si="2048"/>
        <v>0</v>
      </c>
      <c r="AT716" s="9">
        <f t="shared" si="2048"/>
        <v>0</v>
      </c>
      <c r="AU716" s="9">
        <f t="shared" si="2048"/>
        <v>0</v>
      </c>
      <c r="AV716" s="9">
        <f t="shared" si="2048"/>
        <v>0</v>
      </c>
      <c r="AW716" s="9">
        <f t="shared" si="2048"/>
        <v>84</v>
      </c>
      <c r="AX716" s="9">
        <f t="shared" si="2048"/>
        <v>0</v>
      </c>
      <c r="AY716" s="9">
        <f t="shared" si="2048"/>
        <v>0</v>
      </c>
      <c r="AZ716" s="9">
        <f t="shared" si="2048"/>
        <v>0</v>
      </c>
      <c r="BA716" s="9">
        <f t="shared" si="2048"/>
        <v>0</v>
      </c>
      <c r="BB716" s="9">
        <f t="shared" si="2048"/>
        <v>0</v>
      </c>
      <c r="BC716" s="9">
        <f t="shared" si="2048"/>
        <v>84</v>
      </c>
      <c r="BD716" s="9">
        <f t="shared" si="2048"/>
        <v>0</v>
      </c>
    </row>
    <row r="717" spans="1:56" ht="33" hidden="1" customHeight="1">
      <c r="A717" s="57" t="s">
        <v>12</v>
      </c>
      <c r="B717" s="43">
        <v>913</v>
      </c>
      <c r="C717" s="31" t="s">
        <v>7</v>
      </c>
      <c r="D717" s="27" t="s">
        <v>80</v>
      </c>
      <c r="E717" s="51" t="s">
        <v>550</v>
      </c>
      <c r="F717" s="27" t="s">
        <v>13</v>
      </c>
      <c r="G717" s="9">
        <f t="shared" si="2045"/>
        <v>84</v>
      </c>
      <c r="H717" s="9">
        <f t="shared" si="2045"/>
        <v>0</v>
      </c>
      <c r="I717" s="9">
        <f t="shared" si="2045"/>
        <v>0</v>
      </c>
      <c r="J717" s="9">
        <f t="shared" si="2045"/>
        <v>0</v>
      </c>
      <c r="K717" s="9">
        <f t="shared" si="2045"/>
        <v>0</v>
      </c>
      <c r="L717" s="9">
        <f t="shared" si="2045"/>
        <v>0</v>
      </c>
      <c r="M717" s="9">
        <f t="shared" si="2045"/>
        <v>84</v>
      </c>
      <c r="N717" s="9">
        <f t="shared" si="2045"/>
        <v>0</v>
      </c>
      <c r="O717" s="9">
        <f t="shared" si="2045"/>
        <v>0</v>
      </c>
      <c r="P717" s="9">
        <f t="shared" si="2045"/>
        <v>0</v>
      </c>
      <c r="Q717" s="9">
        <f t="shared" si="2045"/>
        <v>0</v>
      </c>
      <c r="R717" s="9">
        <f t="shared" si="2045"/>
        <v>0</v>
      </c>
      <c r="S717" s="9">
        <f t="shared" si="2045"/>
        <v>84</v>
      </c>
      <c r="T717" s="9">
        <f t="shared" si="2045"/>
        <v>0</v>
      </c>
      <c r="U717" s="9">
        <f t="shared" si="2046"/>
        <v>0</v>
      </c>
      <c r="V717" s="9">
        <f t="shared" si="2046"/>
        <v>0</v>
      </c>
      <c r="W717" s="9">
        <f t="shared" si="2046"/>
        <v>0</v>
      </c>
      <c r="X717" s="9">
        <f t="shared" si="2046"/>
        <v>0</v>
      </c>
      <c r="Y717" s="9">
        <f t="shared" si="2046"/>
        <v>84</v>
      </c>
      <c r="Z717" s="9">
        <f t="shared" si="2046"/>
        <v>0</v>
      </c>
      <c r="AA717" s="9">
        <f t="shared" si="2046"/>
        <v>0</v>
      </c>
      <c r="AB717" s="9">
        <f t="shared" si="2046"/>
        <v>0</v>
      </c>
      <c r="AC717" s="9">
        <f t="shared" si="2046"/>
        <v>0</v>
      </c>
      <c r="AD717" s="9">
        <f t="shared" si="2046"/>
        <v>0</v>
      </c>
      <c r="AE717" s="9">
        <f t="shared" si="2046"/>
        <v>84</v>
      </c>
      <c r="AF717" s="9">
        <f t="shared" si="2046"/>
        <v>0</v>
      </c>
      <c r="AG717" s="9">
        <f t="shared" si="2047"/>
        <v>0</v>
      </c>
      <c r="AH717" s="9">
        <f t="shared" si="2047"/>
        <v>0</v>
      </c>
      <c r="AI717" s="9">
        <f t="shared" si="2047"/>
        <v>0</v>
      </c>
      <c r="AJ717" s="9">
        <f t="shared" si="2047"/>
        <v>0</v>
      </c>
      <c r="AK717" s="9">
        <f t="shared" si="2047"/>
        <v>84</v>
      </c>
      <c r="AL717" s="9">
        <f t="shared" si="2047"/>
        <v>0</v>
      </c>
      <c r="AM717" s="9">
        <f t="shared" si="2047"/>
        <v>0</v>
      </c>
      <c r="AN717" s="9">
        <f t="shared" si="2047"/>
        <v>0</v>
      </c>
      <c r="AO717" s="9">
        <f t="shared" si="2047"/>
        <v>0</v>
      </c>
      <c r="AP717" s="9">
        <f t="shared" si="2047"/>
        <v>0</v>
      </c>
      <c r="AQ717" s="9">
        <f t="shared" si="2047"/>
        <v>84</v>
      </c>
      <c r="AR717" s="9">
        <f t="shared" si="2047"/>
        <v>0</v>
      </c>
      <c r="AS717" s="9">
        <f t="shared" si="2048"/>
        <v>0</v>
      </c>
      <c r="AT717" s="9">
        <f t="shared" si="2048"/>
        <v>0</v>
      </c>
      <c r="AU717" s="9">
        <f t="shared" si="2048"/>
        <v>0</v>
      </c>
      <c r="AV717" s="9">
        <f t="shared" si="2048"/>
        <v>0</v>
      </c>
      <c r="AW717" s="9">
        <f t="shared" si="2048"/>
        <v>84</v>
      </c>
      <c r="AX717" s="9">
        <f t="shared" si="2048"/>
        <v>0</v>
      </c>
      <c r="AY717" s="9">
        <f t="shared" si="2048"/>
        <v>0</v>
      </c>
      <c r="AZ717" s="9">
        <f t="shared" si="2048"/>
        <v>0</v>
      </c>
      <c r="BA717" s="9">
        <f t="shared" si="2048"/>
        <v>0</v>
      </c>
      <c r="BB717" s="9">
        <f t="shared" si="2048"/>
        <v>0</v>
      </c>
      <c r="BC717" s="9">
        <f t="shared" si="2048"/>
        <v>84</v>
      </c>
      <c r="BD717" s="9">
        <f t="shared" si="2048"/>
        <v>0</v>
      </c>
    </row>
    <row r="718" spans="1:56" ht="18.75" hidden="1" customHeight="1">
      <c r="A718" s="57" t="s">
        <v>14</v>
      </c>
      <c r="B718" s="43">
        <v>913</v>
      </c>
      <c r="C718" s="31" t="s">
        <v>7</v>
      </c>
      <c r="D718" s="27" t="s">
        <v>80</v>
      </c>
      <c r="E718" s="51" t="s">
        <v>550</v>
      </c>
      <c r="F718" s="27" t="s">
        <v>35</v>
      </c>
      <c r="G718" s="9">
        <v>84</v>
      </c>
      <c r="H718" s="9"/>
      <c r="I718" s="9"/>
      <c r="J718" s="9"/>
      <c r="K718" s="9"/>
      <c r="L718" s="9"/>
      <c r="M718" s="9">
        <f t="shared" ref="M718" si="2049">G718+I718+J718+K718+L718</f>
        <v>84</v>
      </c>
      <c r="N718" s="9">
        <f t="shared" ref="N718" si="2050">H718+L718</f>
        <v>0</v>
      </c>
      <c r="O718" s="9"/>
      <c r="P718" s="9"/>
      <c r="Q718" s="9"/>
      <c r="R718" s="9"/>
      <c r="S718" s="9">
        <f t="shared" ref="S718" si="2051">M718+O718+P718+Q718+R718</f>
        <v>84</v>
      </c>
      <c r="T718" s="9">
        <f t="shared" ref="T718" si="2052">N718+R718</f>
        <v>0</v>
      </c>
      <c r="U718" s="9"/>
      <c r="V718" s="9"/>
      <c r="W718" s="9"/>
      <c r="X718" s="9"/>
      <c r="Y718" s="9">
        <f t="shared" ref="Y718" si="2053">S718+U718+V718+W718+X718</f>
        <v>84</v>
      </c>
      <c r="Z718" s="9">
        <f t="shared" ref="Z718" si="2054">T718+X718</f>
        <v>0</v>
      </c>
      <c r="AA718" s="9"/>
      <c r="AB718" s="9"/>
      <c r="AC718" s="9"/>
      <c r="AD718" s="9"/>
      <c r="AE718" s="9">
        <f t="shared" ref="AE718" si="2055">Y718+AA718+AB718+AC718+AD718</f>
        <v>84</v>
      </c>
      <c r="AF718" s="9">
        <f t="shared" ref="AF718" si="2056">Z718+AD718</f>
        <v>0</v>
      </c>
      <c r="AG718" s="9"/>
      <c r="AH718" s="9"/>
      <c r="AI718" s="9"/>
      <c r="AJ718" s="9"/>
      <c r="AK718" s="9">
        <f t="shared" ref="AK718" si="2057">AE718+AG718+AH718+AI718+AJ718</f>
        <v>84</v>
      </c>
      <c r="AL718" s="9">
        <f t="shared" ref="AL718" si="2058">AF718+AJ718</f>
        <v>0</v>
      </c>
      <c r="AM718" s="9"/>
      <c r="AN718" s="9"/>
      <c r="AO718" s="9"/>
      <c r="AP718" s="9"/>
      <c r="AQ718" s="9">
        <f t="shared" ref="AQ718" si="2059">AK718+AM718+AN718+AO718+AP718</f>
        <v>84</v>
      </c>
      <c r="AR718" s="9">
        <f t="shared" ref="AR718" si="2060">AL718+AP718</f>
        <v>0</v>
      </c>
      <c r="AS718" s="9"/>
      <c r="AT718" s="9"/>
      <c r="AU718" s="9"/>
      <c r="AV718" s="9"/>
      <c r="AW718" s="9">
        <f t="shared" ref="AW718" si="2061">AQ718+AS718+AT718+AU718+AV718</f>
        <v>84</v>
      </c>
      <c r="AX718" s="9">
        <f t="shared" ref="AX718" si="2062">AR718+AV718</f>
        <v>0</v>
      </c>
      <c r="AY718" s="9"/>
      <c r="AZ718" s="9"/>
      <c r="BA718" s="9"/>
      <c r="BB718" s="9"/>
      <c r="BC718" s="9">
        <f t="shared" ref="BC718" si="2063">AW718+AY718+AZ718+BA718+BB718</f>
        <v>84</v>
      </c>
      <c r="BD718" s="9">
        <f t="shared" ref="BD718" si="2064">AX718+BB718</f>
        <v>0</v>
      </c>
    </row>
    <row r="719" spans="1:56" ht="15.75" hidden="1" customHeight="1">
      <c r="A719" s="57"/>
      <c r="B719" s="43"/>
      <c r="C719" s="31"/>
      <c r="D719" s="27"/>
      <c r="E719" s="51"/>
      <c r="F719" s="27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</row>
    <row r="720" spans="1:56" ht="17.399999999999999" hidden="1">
      <c r="A720" s="24" t="s">
        <v>453</v>
      </c>
      <c r="B720" s="25">
        <v>913</v>
      </c>
      <c r="C720" s="25" t="s">
        <v>7</v>
      </c>
      <c r="D720" s="25" t="s">
        <v>7</v>
      </c>
      <c r="E720" s="25"/>
      <c r="F720" s="25"/>
      <c r="G720" s="15">
        <f>G721</f>
        <v>28803</v>
      </c>
      <c r="H720" s="15">
        <f>H721</f>
        <v>0</v>
      </c>
      <c r="I720" s="15">
        <f t="shared" ref="I720:BD720" si="2065">I721</f>
        <v>0</v>
      </c>
      <c r="J720" s="15">
        <f t="shared" si="2065"/>
        <v>1115</v>
      </c>
      <c r="K720" s="15">
        <f t="shared" si="2065"/>
        <v>0</v>
      </c>
      <c r="L720" s="15">
        <f t="shared" si="2065"/>
        <v>0</v>
      </c>
      <c r="M720" s="15">
        <f t="shared" si="2065"/>
        <v>29918</v>
      </c>
      <c r="N720" s="15">
        <f t="shared" si="2065"/>
        <v>0</v>
      </c>
      <c r="O720" s="15">
        <f t="shared" si="2065"/>
        <v>0</v>
      </c>
      <c r="P720" s="15">
        <f t="shared" si="2065"/>
        <v>0</v>
      </c>
      <c r="Q720" s="15">
        <f t="shared" si="2065"/>
        <v>0</v>
      </c>
      <c r="R720" s="15">
        <f t="shared" si="2065"/>
        <v>0</v>
      </c>
      <c r="S720" s="15">
        <f t="shared" si="2065"/>
        <v>29918</v>
      </c>
      <c r="T720" s="15">
        <f t="shared" si="2065"/>
        <v>0</v>
      </c>
      <c r="U720" s="15">
        <f t="shared" si="2065"/>
        <v>0</v>
      </c>
      <c r="V720" s="15">
        <f t="shared" si="2065"/>
        <v>0</v>
      </c>
      <c r="W720" s="15">
        <f t="shared" si="2065"/>
        <v>0</v>
      </c>
      <c r="X720" s="15">
        <f t="shared" si="2065"/>
        <v>0</v>
      </c>
      <c r="Y720" s="15">
        <f t="shared" si="2065"/>
        <v>29918</v>
      </c>
      <c r="Z720" s="15">
        <f t="shared" si="2065"/>
        <v>0</v>
      </c>
      <c r="AA720" s="15">
        <f t="shared" si="2065"/>
        <v>0</v>
      </c>
      <c r="AB720" s="15">
        <f t="shared" si="2065"/>
        <v>0</v>
      </c>
      <c r="AC720" s="15">
        <f t="shared" si="2065"/>
        <v>0</v>
      </c>
      <c r="AD720" s="15">
        <f t="shared" si="2065"/>
        <v>0</v>
      </c>
      <c r="AE720" s="15">
        <f t="shared" si="2065"/>
        <v>29918</v>
      </c>
      <c r="AF720" s="15">
        <f t="shared" si="2065"/>
        <v>0</v>
      </c>
      <c r="AG720" s="15">
        <f t="shared" si="2065"/>
        <v>0</v>
      </c>
      <c r="AH720" s="15">
        <f t="shared" si="2065"/>
        <v>0</v>
      </c>
      <c r="AI720" s="15">
        <f t="shared" si="2065"/>
        <v>0</v>
      </c>
      <c r="AJ720" s="15">
        <f t="shared" si="2065"/>
        <v>0</v>
      </c>
      <c r="AK720" s="15">
        <f t="shared" si="2065"/>
        <v>29918</v>
      </c>
      <c r="AL720" s="15">
        <f t="shared" si="2065"/>
        <v>0</v>
      </c>
      <c r="AM720" s="15">
        <f t="shared" si="2065"/>
        <v>0</v>
      </c>
      <c r="AN720" s="15">
        <f t="shared" si="2065"/>
        <v>0</v>
      </c>
      <c r="AO720" s="15">
        <f t="shared" si="2065"/>
        <v>0</v>
      </c>
      <c r="AP720" s="15">
        <f t="shared" si="2065"/>
        <v>0</v>
      </c>
      <c r="AQ720" s="15">
        <f t="shared" si="2065"/>
        <v>29918</v>
      </c>
      <c r="AR720" s="15">
        <f t="shared" si="2065"/>
        <v>0</v>
      </c>
      <c r="AS720" s="15">
        <f t="shared" si="2065"/>
        <v>0</v>
      </c>
      <c r="AT720" s="15">
        <f t="shared" si="2065"/>
        <v>0</v>
      </c>
      <c r="AU720" s="15">
        <f t="shared" si="2065"/>
        <v>0</v>
      </c>
      <c r="AV720" s="15">
        <f t="shared" si="2065"/>
        <v>0</v>
      </c>
      <c r="AW720" s="15">
        <f t="shared" si="2065"/>
        <v>29918</v>
      </c>
      <c r="AX720" s="15">
        <f t="shared" si="2065"/>
        <v>0</v>
      </c>
      <c r="AY720" s="15">
        <f t="shared" si="2065"/>
        <v>0</v>
      </c>
      <c r="AZ720" s="15">
        <f t="shared" si="2065"/>
        <v>0</v>
      </c>
      <c r="BA720" s="15">
        <f t="shared" si="2065"/>
        <v>0</v>
      </c>
      <c r="BB720" s="15">
        <f t="shared" si="2065"/>
        <v>4250</v>
      </c>
      <c r="BC720" s="15">
        <f t="shared" si="2065"/>
        <v>34168</v>
      </c>
      <c r="BD720" s="15">
        <f t="shared" si="2065"/>
        <v>4250</v>
      </c>
    </row>
    <row r="721" spans="1:56" ht="50.4" hidden="1">
      <c r="A721" s="26" t="s">
        <v>189</v>
      </c>
      <c r="B721" s="27">
        <v>913</v>
      </c>
      <c r="C721" s="27" t="s">
        <v>7</v>
      </c>
      <c r="D721" s="27" t="s">
        <v>7</v>
      </c>
      <c r="E721" s="27" t="s">
        <v>190</v>
      </c>
      <c r="F721" s="27"/>
      <c r="G721" s="9">
        <f>G722+G726</f>
        <v>28803</v>
      </c>
      <c r="H721" s="9">
        <f>H722+H726</f>
        <v>0</v>
      </c>
      <c r="I721" s="9">
        <f t="shared" ref="I721:N721" si="2066">I722+I726</f>
        <v>0</v>
      </c>
      <c r="J721" s="9">
        <f t="shared" si="2066"/>
        <v>1115</v>
      </c>
      <c r="K721" s="9">
        <f t="shared" si="2066"/>
        <v>0</v>
      </c>
      <c r="L721" s="9">
        <f t="shared" si="2066"/>
        <v>0</v>
      </c>
      <c r="M721" s="9">
        <f t="shared" si="2066"/>
        <v>29918</v>
      </c>
      <c r="N721" s="9">
        <f t="shared" si="2066"/>
        <v>0</v>
      </c>
      <c r="O721" s="9">
        <f t="shared" ref="O721:T721" si="2067">O722+O726</f>
        <v>0</v>
      </c>
      <c r="P721" s="9">
        <f t="shared" si="2067"/>
        <v>0</v>
      </c>
      <c r="Q721" s="9">
        <f t="shared" si="2067"/>
        <v>0</v>
      </c>
      <c r="R721" s="9">
        <f t="shared" si="2067"/>
        <v>0</v>
      </c>
      <c r="S721" s="9">
        <f t="shared" si="2067"/>
        <v>29918</v>
      </c>
      <c r="T721" s="9">
        <f t="shared" si="2067"/>
        <v>0</v>
      </c>
      <c r="U721" s="9">
        <f t="shared" ref="U721:Z721" si="2068">U722+U726</f>
        <v>0</v>
      </c>
      <c r="V721" s="9">
        <f t="shared" si="2068"/>
        <v>0</v>
      </c>
      <c r="W721" s="9">
        <f t="shared" si="2068"/>
        <v>0</v>
      </c>
      <c r="X721" s="9">
        <f t="shared" si="2068"/>
        <v>0</v>
      </c>
      <c r="Y721" s="9">
        <f t="shared" si="2068"/>
        <v>29918</v>
      </c>
      <c r="Z721" s="9">
        <f t="shared" si="2068"/>
        <v>0</v>
      </c>
      <c r="AA721" s="9">
        <f t="shared" ref="AA721:AF721" si="2069">AA722+AA726</f>
        <v>0</v>
      </c>
      <c r="AB721" s="9">
        <f t="shared" si="2069"/>
        <v>0</v>
      </c>
      <c r="AC721" s="9">
        <f t="shared" si="2069"/>
        <v>0</v>
      </c>
      <c r="AD721" s="9">
        <f t="shared" si="2069"/>
        <v>0</v>
      </c>
      <c r="AE721" s="9">
        <f t="shared" si="2069"/>
        <v>29918</v>
      </c>
      <c r="AF721" s="9">
        <f t="shared" si="2069"/>
        <v>0</v>
      </c>
      <c r="AG721" s="9">
        <f t="shared" ref="AG721:AL721" si="2070">AG722+AG726</f>
        <v>0</v>
      </c>
      <c r="AH721" s="9">
        <f t="shared" si="2070"/>
        <v>0</v>
      </c>
      <c r="AI721" s="9">
        <f t="shared" si="2070"/>
        <v>0</v>
      </c>
      <c r="AJ721" s="9">
        <f t="shared" si="2070"/>
        <v>0</v>
      </c>
      <c r="AK721" s="9">
        <f t="shared" si="2070"/>
        <v>29918</v>
      </c>
      <c r="AL721" s="9">
        <f t="shared" si="2070"/>
        <v>0</v>
      </c>
      <c r="AM721" s="9">
        <f t="shared" ref="AM721:AR721" si="2071">AM722+AM726</f>
        <v>0</v>
      </c>
      <c r="AN721" s="9">
        <f t="shared" si="2071"/>
        <v>0</v>
      </c>
      <c r="AO721" s="9">
        <f t="shared" si="2071"/>
        <v>0</v>
      </c>
      <c r="AP721" s="9">
        <f t="shared" si="2071"/>
        <v>0</v>
      </c>
      <c r="AQ721" s="9">
        <f t="shared" si="2071"/>
        <v>29918</v>
      </c>
      <c r="AR721" s="9">
        <f t="shared" si="2071"/>
        <v>0</v>
      </c>
      <c r="AS721" s="9">
        <f t="shared" ref="AS721:AX721" si="2072">AS722+AS726</f>
        <v>0</v>
      </c>
      <c r="AT721" s="9">
        <f t="shared" si="2072"/>
        <v>0</v>
      </c>
      <c r="AU721" s="9">
        <f t="shared" si="2072"/>
        <v>0</v>
      </c>
      <c r="AV721" s="9">
        <f t="shared" si="2072"/>
        <v>0</v>
      </c>
      <c r="AW721" s="9">
        <f t="shared" si="2072"/>
        <v>29918</v>
      </c>
      <c r="AX721" s="9">
        <f t="shared" si="2072"/>
        <v>0</v>
      </c>
      <c r="AY721" s="9">
        <f>AY722+AY726+AY730</f>
        <v>0</v>
      </c>
      <c r="AZ721" s="9">
        <f t="shared" ref="AZ721:BD721" si="2073">AZ722+AZ726+AZ730</f>
        <v>0</v>
      </c>
      <c r="BA721" s="9">
        <f t="shared" si="2073"/>
        <v>0</v>
      </c>
      <c r="BB721" s="9">
        <f t="shared" si="2073"/>
        <v>4250</v>
      </c>
      <c r="BC721" s="9">
        <f t="shared" si="2073"/>
        <v>34168</v>
      </c>
      <c r="BD721" s="9">
        <f t="shared" si="2073"/>
        <v>4250</v>
      </c>
    </row>
    <row r="722" spans="1:56" ht="33.6" hidden="1">
      <c r="A722" s="26" t="s">
        <v>10</v>
      </c>
      <c r="B722" s="27">
        <v>913</v>
      </c>
      <c r="C722" s="27" t="s">
        <v>7</v>
      </c>
      <c r="D722" s="27" t="s">
        <v>7</v>
      </c>
      <c r="E722" s="27" t="s">
        <v>192</v>
      </c>
      <c r="F722" s="27"/>
      <c r="G722" s="11">
        <f t="shared" ref="G722:V724" si="2074">G723</f>
        <v>24534</v>
      </c>
      <c r="H722" s="11">
        <f t="shared" si="2074"/>
        <v>0</v>
      </c>
      <c r="I722" s="11">
        <f t="shared" si="2074"/>
        <v>0</v>
      </c>
      <c r="J722" s="11">
        <f t="shared" si="2074"/>
        <v>1115</v>
      </c>
      <c r="K722" s="11">
        <f t="shared" si="2074"/>
        <v>0</v>
      </c>
      <c r="L722" s="11">
        <f t="shared" si="2074"/>
        <v>0</v>
      </c>
      <c r="M722" s="11">
        <f t="shared" si="2074"/>
        <v>25649</v>
      </c>
      <c r="N722" s="11">
        <f t="shared" si="2074"/>
        <v>0</v>
      </c>
      <c r="O722" s="11">
        <f t="shared" si="2074"/>
        <v>0</v>
      </c>
      <c r="P722" s="11">
        <f t="shared" si="2074"/>
        <v>0</v>
      </c>
      <c r="Q722" s="11">
        <f t="shared" si="2074"/>
        <v>0</v>
      </c>
      <c r="R722" s="11">
        <f t="shared" si="2074"/>
        <v>0</v>
      </c>
      <c r="S722" s="11">
        <f t="shared" si="2074"/>
        <v>25649</v>
      </c>
      <c r="T722" s="11">
        <f t="shared" si="2074"/>
        <v>0</v>
      </c>
      <c r="U722" s="11">
        <f t="shared" si="2074"/>
        <v>0</v>
      </c>
      <c r="V722" s="11">
        <f t="shared" si="2074"/>
        <v>0</v>
      </c>
      <c r="W722" s="11">
        <f t="shared" ref="U722:AJ724" si="2075">W723</f>
        <v>0</v>
      </c>
      <c r="X722" s="11">
        <f t="shared" si="2075"/>
        <v>0</v>
      </c>
      <c r="Y722" s="11">
        <f t="shared" si="2075"/>
        <v>25649</v>
      </c>
      <c r="Z722" s="11">
        <f t="shared" si="2075"/>
        <v>0</v>
      </c>
      <c r="AA722" s="11">
        <f t="shared" si="2075"/>
        <v>0</v>
      </c>
      <c r="AB722" s="11">
        <f t="shared" si="2075"/>
        <v>0</v>
      </c>
      <c r="AC722" s="11">
        <f t="shared" si="2075"/>
        <v>0</v>
      </c>
      <c r="AD722" s="11">
        <f t="shared" si="2075"/>
        <v>0</v>
      </c>
      <c r="AE722" s="11">
        <f t="shared" si="2075"/>
        <v>25649</v>
      </c>
      <c r="AF722" s="11">
        <f t="shared" si="2075"/>
        <v>0</v>
      </c>
      <c r="AG722" s="11">
        <f t="shared" si="2075"/>
        <v>0</v>
      </c>
      <c r="AH722" s="11">
        <f t="shared" si="2075"/>
        <v>0</v>
      </c>
      <c r="AI722" s="11">
        <f t="shared" si="2075"/>
        <v>0</v>
      </c>
      <c r="AJ722" s="11">
        <f t="shared" si="2075"/>
        <v>0</v>
      </c>
      <c r="AK722" s="11">
        <f t="shared" ref="AG722:AV724" si="2076">AK723</f>
        <v>25649</v>
      </c>
      <c r="AL722" s="11">
        <f t="shared" si="2076"/>
        <v>0</v>
      </c>
      <c r="AM722" s="11">
        <f t="shared" si="2076"/>
        <v>0</v>
      </c>
      <c r="AN722" s="11">
        <f t="shared" si="2076"/>
        <v>0</v>
      </c>
      <c r="AO722" s="11">
        <f t="shared" si="2076"/>
        <v>0</v>
      </c>
      <c r="AP722" s="11">
        <f t="shared" si="2076"/>
        <v>0</v>
      </c>
      <c r="AQ722" s="11">
        <f t="shared" si="2076"/>
        <v>25649</v>
      </c>
      <c r="AR722" s="11">
        <f t="shared" si="2076"/>
        <v>0</v>
      </c>
      <c r="AS722" s="11">
        <f t="shared" si="2076"/>
        <v>0</v>
      </c>
      <c r="AT722" s="11">
        <f t="shared" si="2076"/>
        <v>0</v>
      </c>
      <c r="AU722" s="11">
        <f t="shared" si="2076"/>
        <v>0</v>
      </c>
      <c r="AV722" s="11">
        <f t="shared" si="2076"/>
        <v>0</v>
      </c>
      <c r="AW722" s="11">
        <f t="shared" ref="AS722:BD724" si="2077">AW723</f>
        <v>25649</v>
      </c>
      <c r="AX722" s="11">
        <f t="shared" si="2077"/>
        <v>0</v>
      </c>
      <c r="AY722" s="11">
        <f t="shared" si="2077"/>
        <v>0</v>
      </c>
      <c r="AZ722" s="11">
        <f t="shared" si="2077"/>
        <v>0</v>
      </c>
      <c r="BA722" s="11">
        <f t="shared" si="2077"/>
        <v>0</v>
      </c>
      <c r="BB722" s="11">
        <f t="shared" si="2077"/>
        <v>0</v>
      </c>
      <c r="BC722" s="11">
        <f t="shared" si="2077"/>
        <v>25649</v>
      </c>
      <c r="BD722" s="11">
        <f t="shared" si="2077"/>
        <v>0</v>
      </c>
    </row>
    <row r="723" spans="1:56" ht="33.6" hidden="1">
      <c r="A723" s="26" t="s">
        <v>193</v>
      </c>
      <c r="B723" s="27">
        <v>913</v>
      </c>
      <c r="C723" s="27" t="s">
        <v>7</v>
      </c>
      <c r="D723" s="27" t="s">
        <v>7</v>
      </c>
      <c r="E723" s="27" t="s">
        <v>194</v>
      </c>
      <c r="F723" s="27"/>
      <c r="G723" s="11">
        <f t="shared" si="2074"/>
        <v>24534</v>
      </c>
      <c r="H723" s="11">
        <f t="shared" si="2074"/>
        <v>0</v>
      </c>
      <c r="I723" s="11">
        <f t="shared" si="2074"/>
        <v>0</v>
      </c>
      <c r="J723" s="11">
        <f t="shared" si="2074"/>
        <v>1115</v>
      </c>
      <c r="K723" s="11">
        <f t="shared" si="2074"/>
        <v>0</v>
      </c>
      <c r="L723" s="11">
        <f t="shared" si="2074"/>
        <v>0</v>
      </c>
      <c r="M723" s="11">
        <f t="shared" si="2074"/>
        <v>25649</v>
      </c>
      <c r="N723" s="11">
        <f t="shared" si="2074"/>
        <v>0</v>
      </c>
      <c r="O723" s="11">
        <f t="shared" si="2074"/>
        <v>0</v>
      </c>
      <c r="P723" s="11">
        <f t="shared" si="2074"/>
        <v>0</v>
      </c>
      <c r="Q723" s="11">
        <f t="shared" si="2074"/>
        <v>0</v>
      </c>
      <c r="R723" s="11">
        <f t="shared" si="2074"/>
        <v>0</v>
      </c>
      <c r="S723" s="11">
        <f t="shared" si="2074"/>
        <v>25649</v>
      </c>
      <c r="T723" s="11">
        <f t="shared" si="2074"/>
        <v>0</v>
      </c>
      <c r="U723" s="11">
        <f t="shared" si="2075"/>
        <v>0</v>
      </c>
      <c r="V723" s="11">
        <f t="shared" si="2075"/>
        <v>0</v>
      </c>
      <c r="W723" s="11">
        <f t="shared" si="2075"/>
        <v>0</v>
      </c>
      <c r="X723" s="11">
        <f t="shared" si="2075"/>
        <v>0</v>
      </c>
      <c r="Y723" s="11">
        <f t="shared" si="2075"/>
        <v>25649</v>
      </c>
      <c r="Z723" s="11">
        <f t="shared" si="2075"/>
        <v>0</v>
      </c>
      <c r="AA723" s="11">
        <f t="shared" si="2075"/>
        <v>0</v>
      </c>
      <c r="AB723" s="11">
        <f t="shared" si="2075"/>
        <v>0</v>
      </c>
      <c r="AC723" s="11">
        <f t="shared" si="2075"/>
        <v>0</v>
      </c>
      <c r="AD723" s="11">
        <f t="shared" si="2075"/>
        <v>0</v>
      </c>
      <c r="AE723" s="11">
        <f t="shared" si="2075"/>
        <v>25649</v>
      </c>
      <c r="AF723" s="11">
        <f t="shared" si="2075"/>
        <v>0</v>
      </c>
      <c r="AG723" s="11">
        <f t="shared" si="2076"/>
        <v>0</v>
      </c>
      <c r="AH723" s="11">
        <f t="shared" si="2076"/>
        <v>0</v>
      </c>
      <c r="AI723" s="11">
        <f t="shared" si="2076"/>
        <v>0</v>
      </c>
      <c r="AJ723" s="11">
        <f t="shared" si="2076"/>
        <v>0</v>
      </c>
      <c r="AK723" s="11">
        <f t="shared" si="2076"/>
        <v>25649</v>
      </c>
      <c r="AL723" s="11">
        <f t="shared" si="2076"/>
        <v>0</v>
      </c>
      <c r="AM723" s="11">
        <f t="shared" si="2076"/>
        <v>0</v>
      </c>
      <c r="AN723" s="11">
        <f t="shared" si="2076"/>
        <v>0</v>
      </c>
      <c r="AO723" s="11">
        <f t="shared" si="2076"/>
        <v>0</v>
      </c>
      <c r="AP723" s="11">
        <f t="shared" si="2076"/>
        <v>0</v>
      </c>
      <c r="AQ723" s="11">
        <f t="shared" si="2076"/>
        <v>25649</v>
      </c>
      <c r="AR723" s="11">
        <f t="shared" si="2076"/>
        <v>0</v>
      </c>
      <c r="AS723" s="11">
        <f t="shared" si="2077"/>
        <v>0</v>
      </c>
      <c r="AT723" s="11">
        <f t="shared" si="2077"/>
        <v>0</v>
      </c>
      <c r="AU723" s="11">
        <f t="shared" si="2077"/>
        <v>0</v>
      </c>
      <c r="AV723" s="11">
        <f t="shared" si="2077"/>
        <v>0</v>
      </c>
      <c r="AW723" s="11">
        <f t="shared" si="2077"/>
        <v>25649</v>
      </c>
      <c r="AX723" s="11">
        <f t="shared" si="2077"/>
        <v>0</v>
      </c>
      <c r="AY723" s="11">
        <f t="shared" si="2077"/>
        <v>0</v>
      </c>
      <c r="AZ723" s="11">
        <f t="shared" si="2077"/>
        <v>0</v>
      </c>
      <c r="BA723" s="11">
        <f t="shared" si="2077"/>
        <v>0</v>
      </c>
      <c r="BB723" s="11">
        <f t="shared" si="2077"/>
        <v>0</v>
      </c>
      <c r="BC723" s="11">
        <f t="shared" si="2077"/>
        <v>25649</v>
      </c>
      <c r="BD723" s="11">
        <f t="shared" si="2077"/>
        <v>0</v>
      </c>
    </row>
    <row r="724" spans="1:56" ht="33.6" hidden="1">
      <c r="A724" s="26" t="s">
        <v>12</v>
      </c>
      <c r="B724" s="27">
        <v>913</v>
      </c>
      <c r="C724" s="27" t="s">
        <v>7</v>
      </c>
      <c r="D724" s="27" t="s">
        <v>7</v>
      </c>
      <c r="E724" s="27" t="s">
        <v>194</v>
      </c>
      <c r="F724" s="27" t="s">
        <v>13</v>
      </c>
      <c r="G724" s="9">
        <f t="shared" si="2074"/>
        <v>24534</v>
      </c>
      <c r="H724" s="9">
        <f t="shared" si="2074"/>
        <v>0</v>
      </c>
      <c r="I724" s="9">
        <f t="shared" si="2074"/>
        <v>0</v>
      </c>
      <c r="J724" s="9">
        <f t="shared" si="2074"/>
        <v>1115</v>
      </c>
      <c r="K724" s="9">
        <f t="shared" si="2074"/>
        <v>0</v>
      </c>
      <c r="L724" s="9">
        <f t="shared" si="2074"/>
        <v>0</v>
      </c>
      <c r="M724" s="9">
        <f t="shared" si="2074"/>
        <v>25649</v>
      </c>
      <c r="N724" s="9">
        <f t="shared" si="2074"/>
        <v>0</v>
      </c>
      <c r="O724" s="9">
        <f t="shared" si="2074"/>
        <v>0</v>
      </c>
      <c r="P724" s="9">
        <f t="shared" si="2074"/>
        <v>0</v>
      </c>
      <c r="Q724" s="9">
        <f t="shared" si="2074"/>
        <v>0</v>
      </c>
      <c r="R724" s="9">
        <f t="shared" si="2074"/>
        <v>0</v>
      </c>
      <c r="S724" s="9">
        <f t="shared" si="2074"/>
        <v>25649</v>
      </c>
      <c r="T724" s="9">
        <f t="shared" si="2074"/>
        <v>0</v>
      </c>
      <c r="U724" s="9">
        <f t="shared" si="2075"/>
        <v>0</v>
      </c>
      <c r="V724" s="9">
        <f t="shared" si="2075"/>
        <v>0</v>
      </c>
      <c r="W724" s="9">
        <f t="shared" si="2075"/>
        <v>0</v>
      </c>
      <c r="X724" s="9">
        <f t="shared" si="2075"/>
        <v>0</v>
      </c>
      <c r="Y724" s="9">
        <f t="shared" si="2075"/>
        <v>25649</v>
      </c>
      <c r="Z724" s="9">
        <f t="shared" si="2075"/>
        <v>0</v>
      </c>
      <c r="AA724" s="9">
        <f t="shared" si="2075"/>
        <v>0</v>
      </c>
      <c r="AB724" s="9">
        <f t="shared" si="2075"/>
        <v>0</v>
      </c>
      <c r="AC724" s="9">
        <f t="shared" si="2075"/>
        <v>0</v>
      </c>
      <c r="AD724" s="9">
        <f t="shared" si="2075"/>
        <v>0</v>
      </c>
      <c r="AE724" s="9">
        <f t="shared" si="2075"/>
        <v>25649</v>
      </c>
      <c r="AF724" s="9">
        <f t="shared" si="2075"/>
        <v>0</v>
      </c>
      <c r="AG724" s="9">
        <f t="shared" si="2076"/>
        <v>0</v>
      </c>
      <c r="AH724" s="9">
        <f t="shared" si="2076"/>
        <v>0</v>
      </c>
      <c r="AI724" s="9">
        <f t="shared" si="2076"/>
        <v>0</v>
      </c>
      <c r="AJ724" s="9">
        <f t="shared" si="2076"/>
        <v>0</v>
      </c>
      <c r="AK724" s="9">
        <f t="shared" si="2076"/>
        <v>25649</v>
      </c>
      <c r="AL724" s="9">
        <f t="shared" si="2076"/>
        <v>0</v>
      </c>
      <c r="AM724" s="9">
        <f t="shared" si="2076"/>
        <v>0</v>
      </c>
      <c r="AN724" s="9">
        <f t="shared" si="2076"/>
        <v>0</v>
      </c>
      <c r="AO724" s="9">
        <f t="shared" si="2076"/>
        <v>0</v>
      </c>
      <c r="AP724" s="9">
        <f t="shared" si="2076"/>
        <v>0</v>
      </c>
      <c r="AQ724" s="9">
        <f t="shared" si="2076"/>
        <v>25649</v>
      </c>
      <c r="AR724" s="9">
        <f t="shared" si="2076"/>
        <v>0</v>
      </c>
      <c r="AS724" s="9">
        <f t="shared" si="2077"/>
        <v>0</v>
      </c>
      <c r="AT724" s="9">
        <f t="shared" si="2077"/>
        <v>0</v>
      </c>
      <c r="AU724" s="9">
        <f t="shared" si="2077"/>
        <v>0</v>
      </c>
      <c r="AV724" s="9">
        <f t="shared" si="2077"/>
        <v>0</v>
      </c>
      <c r="AW724" s="9">
        <f t="shared" si="2077"/>
        <v>25649</v>
      </c>
      <c r="AX724" s="9">
        <f t="shared" si="2077"/>
        <v>0</v>
      </c>
      <c r="AY724" s="9">
        <f t="shared" si="2077"/>
        <v>0</v>
      </c>
      <c r="AZ724" s="9">
        <f t="shared" si="2077"/>
        <v>0</v>
      </c>
      <c r="BA724" s="9">
        <f t="shared" si="2077"/>
        <v>0</v>
      </c>
      <c r="BB724" s="9">
        <f t="shared" si="2077"/>
        <v>0</v>
      </c>
      <c r="BC724" s="9">
        <f t="shared" si="2077"/>
        <v>25649</v>
      </c>
      <c r="BD724" s="9">
        <f t="shared" si="2077"/>
        <v>0</v>
      </c>
    </row>
    <row r="725" spans="1:56" ht="18" hidden="1" customHeight="1">
      <c r="A725" s="26" t="s">
        <v>14</v>
      </c>
      <c r="B725" s="27">
        <v>913</v>
      </c>
      <c r="C725" s="27" t="s">
        <v>7</v>
      </c>
      <c r="D725" s="27" t="s">
        <v>7</v>
      </c>
      <c r="E725" s="27" t="s">
        <v>194</v>
      </c>
      <c r="F725" s="9">
        <v>610</v>
      </c>
      <c r="G725" s="9">
        <v>24534</v>
      </c>
      <c r="H725" s="9"/>
      <c r="I725" s="9"/>
      <c r="J725" s="9">
        <v>1115</v>
      </c>
      <c r="K725" s="9"/>
      <c r="L725" s="9"/>
      <c r="M725" s="9">
        <f t="shared" ref="M725" si="2078">G725+I725+J725+K725+L725</f>
        <v>25649</v>
      </c>
      <c r="N725" s="9">
        <f t="shared" ref="N725" si="2079">H725+L725</f>
        <v>0</v>
      </c>
      <c r="O725" s="9"/>
      <c r="P725" s="9"/>
      <c r="Q725" s="9"/>
      <c r="R725" s="9"/>
      <c r="S725" s="9">
        <f t="shared" ref="S725" si="2080">M725+O725+P725+Q725+R725</f>
        <v>25649</v>
      </c>
      <c r="T725" s="9">
        <f t="shared" ref="T725" si="2081">N725+R725</f>
        <v>0</v>
      </c>
      <c r="U725" s="9"/>
      <c r="V725" s="9"/>
      <c r="W725" s="9"/>
      <c r="X725" s="9"/>
      <c r="Y725" s="9">
        <f t="shared" ref="Y725" si="2082">S725+U725+V725+W725+X725</f>
        <v>25649</v>
      </c>
      <c r="Z725" s="9">
        <f t="shared" ref="Z725" si="2083">T725+X725</f>
        <v>0</v>
      </c>
      <c r="AA725" s="9"/>
      <c r="AB725" s="9"/>
      <c r="AC725" s="9"/>
      <c r="AD725" s="9"/>
      <c r="AE725" s="9">
        <f t="shared" ref="AE725" si="2084">Y725+AA725+AB725+AC725+AD725</f>
        <v>25649</v>
      </c>
      <c r="AF725" s="9">
        <f t="shared" ref="AF725" si="2085">Z725+AD725</f>
        <v>0</v>
      </c>
      <c r="AG725" s="9"/>
      <c r="AH725" s="9"/>
      <c r="AI725" s="9"/>
      <c r="AJ725" s="9"/>
      <c r="AK725" s="9">
        <f t="shared" ref="AK725" si="2086">AE725+AG725+AH725+AI725+AJ725</f>
        <v>25649</v>
      </c>
      <c r="AL725" s="9">
        <f t="shared" ref="AL725" si="2087">AF725+AJ725</f>
        <v>0</v>
      </c>
      <c r="AM725" s="9"/>
      <c r="AN725" s="9"/>
      <c r="AO725" s="9"/>
      <c r="AP725" s="9"/>
      <c r="AQ725" s="9">
        <f t="shared" ref="AQ725" si="2088">AK725+AM725+AN725+AO725+AP725</f>
        <v>25649</v>
      </c>
      <c r="AR725" s="9">
        <f t="shared" ref="AR725" si="2089">AL725+AP725</f>
        <v>0</v>
      </c>
      <c r="AS725" s="9"/>
      <c r="AT725" s="9"/>
      <c r="AU725" s="9"/>
      <c r="AV725" s="9"/>
      <c r="AW725" s="9">
        <f t="shared" ref="AW725" si="2090">AQ725+AS725+AT725+AU725+AV725</f>
        <v>25649</v>
      </c>
      <c r="AX725" s="9">
        <f t="shared" ref="AX725" si="2091">AR725+AV725</f>
        <v>0</v>
      </c>
      <c r="AY725" s="9"/>
      <c r="AZ725" s="9"/>
      <c r="BA725" s="9"/>
      <c r="BB725" s="9"/>
      <c r="BC725" s="9">
        <f t="shared" ref="BC725" si="2092">AW725+AY725+AZ725+BA725+BB725</f>
        <v>25649</v>
      </c>
      <c r="BD725" s="9">
        <f t="shared" ref="BD725" si="2093">AX725+BB725</f>
        <v>0</v>
      </c>
    </row>
    <row r="726" spans="1:56" ht="19.5" hidden="1" customHeight="1">
      <c r="A726" s="26" t="s">
        <v>15</v>
      </c>
      <c r="B726" s="27">
        <v>913</v>
      </c>
      <c r="C726" s="27" t="s">
        <v>7</v>
      </c>
      <c r="D726" s="27" t="s">
        <v>7</v>
      </c>
      <c r="E726" s="27" t="s">
        <v>195</v>
      </c>
      <c r="F726" s="27"/>
      <c r="G726" s="11">
        <f t="shared" ref="G726:V728" si="2094">G727</f>
        <v>4269</v>
      </c>
      <c r="H726" s="11">
        <f t="shared" si="2094"/>
        <v>0</v>
      </c>
      <c r="I726" s="11">
        <f t="shared" si="2094"/>
        <v>0</v>
      </c>
      <c r="J726" s="11">
        <f t="shared" si="2094"/>
        <v>0</v>
      </c>
      <c r="K726" s="11">
        <f t="shared" si="2094"/>
        <v>0</v>
      </c>
      <c r="L726" s="11">
        <f t="shared" si="2094"/>
        <v>0</v>
      </c>
      <c r="M726" s="11">
        <f t="shared" si="2094"/>
        <v>4269</v>
      </c>
      <c r="N726" s="11">
        <f t="shared" si="2094"/>
        <v>0</v>
      </c>
      <c r="O726" s="11">
        <f t="shared" si="2094"/>
        <v>0</v>
      </c>
      <c r="P726" s="11">
        <f t="shared" si="2094"/>
        <v>0</v>
      </c>
      <c r="Q726" s="11">
        <f t="shared" si="2094"/>
        <v>0</v>
      </c>
      <c r="R726" s="11">
        <f t="shared" si="2094"/>
        <v>0</v>
      </c>
      <c r="S726" s="11">
        <f t="shared" si="2094"/>
        <v>4269</v>
      </c>
      <c r="T726" s="11">
        <f t="shared" si="2094"/>
        <v>0</v>
      </c>
      <c r="U726" s="11">
        <f t="shared" si="2094"/>
        <v>0</v>
      </c>
      <c r="V726" s="11">
        <f t="shared" si="2094"/>
        <v>0</v>
      </c>
      <c r="W726" s="11">
        <f t="shared" ref="U726:AJ728" si="2095">W727</f>
        <v>0</v>
      </c>
      <c r="X726" s="11">
        <f t="shared" si="2095"/>
        <v>0</v>
      </c>
      <c r="Y726" s="11">
        <f t="shared" si="2095"/>
        <v>4269</v>
      </c>
      <c r="Z726" s="11">
        <f t="shared" si="2095"/>
        <v>0</v>
      </c>
      <c r="AA726" s="11">
        <f t="shared" si="2095"/>
        <v>0</v>
      </c>
      <c r="AB726" s="11">
        <f t="shared" si="2095"/>
        <v>0</v>
      </c>
      <c r="AC726" s="11">
        <f t="shared" si="2095"/>
        <v>0</v>
      </c>
      <c r="AD726" s="11">
        <f t="shared" si="2095"/>
        <v>0</v>
      </c>
      <c r="AE726" s="11">
        <f t="shared" si="2095"/>
        <v>4269</v>
      </c>
      <c r="AF726" s="11">
        <f t="shared" si="2095"/>
        <v>0</v>
      </c>
      <c r="AG726" s="11">
        <f t="shared" si="2095"/>
        <v>0</v>
      </c>
      <c r="AH726" s="11">
        <f t="shared" si="2095"/>
        <v>0</v>
      </c>
      <c r="AI726" s="11">
        <f t="shared" si="2095"/>
        <v>0</v>
      </c>
      <c r="AJ726" s="11">
        <f t="shared" si="2095"/>
        <v>0</v>
      </c>
      <c r="AK726" s="11">
        <f t="shared" ref="AG726:AV728" si="2096">AK727</f>
        <v>4269</v>
      </c>
      <c r="AL726" s="11">
        <f t="shared" si="2096"/>
        <v>0</v>
      </c>
      <c r="AM726" s="11">
        <f t="shared" si="2096"/>
        <v>0</v>
      </c>
      <c r="AN726" s="11">
        <f t="shared" si="2096"/>
        <v>0</v>
      </c>
      <c r="AO726" s="11">
        <f t="shared" si="2096"/>
        <v>0</v>
      </c>
      <c r="AP726" s="11">
        <f t="shared" si="2096"/>
        <v>0</v>
      </c>
      <c r="AQ726" s="11">
        <f t="shared" si="2096"/>
        <v>4269</v>
      </c>
      <c r="AR726" s="11">
        <f t="shared" si="2096"/>
        <v>0</v>
      </c>
      <c r="AS726" s="11">
        <f t="shared" si="2096"/>
        <v>0</v>
      </c>
      <c r="AT726" s="11">
        <f t="shared" si="2096"/>
        <v>0</v>
      </c>
      <c r="AU726" s="11">
        <f t="shared" si="2096"/>
        <v>0</v>
      </c>
      <c r="AV726" s="11">
        <f t="shared" si="2096"/>
        <v>0</v>
      </c>
      <c r="AW726" s="11">
        <f t="shared" ref="AS726:BD728" si="2097">AW727</f>
        <v>4269</v>
      </c>
      <c r="AX726" s="11">
        <f t="shared" si="2097"/>
        <v>0</v>
      </c>
      <c r="AY726" s="11">
        <f t="shared" si="2097"/>
        <v>-644</v>
      </c>
      <c r="AZ726" s="11">
        <f t="shared" si="2097"/>
        <v>0</v>
      </c>
      <c r="BA726" s="11">
        <f t="shared" si="2097"/>
        <v>0</v>
      </c>
      <c r="BB726" s="11">
        <f t="shared" si="2097"/>
        <v>0</v>
      </c>
      <c r="BC726" s="11">
        <f t="shared" si="2097"/>
        <v>3625</v>
      </c>
      <c r="BD726" s="11">
        <f t="shared" si="2097"/>
        <v>0</v>
      </c>
    </row>
    <row r="727" spans="1:56" ht="19.5" hidden="1" customHeight="1">
      <c r="A727" s="26" t="s">
        <v>191</v>
      </c>
      <c r="B727" s="27">
        <v>913</v>
      </c>
      <c r="C727" s="27" t="s">
        <v>7</v>
      </c>
      <c r="D727" s="27" t="s">
        <v>7</v>
      </c>
      <c r="E727" s="27" t="s">
        <v>196</v>
      </c>
      <c r="F727" s="27"/>
      <c r="G727" s="11">
        <f t="shared" si="2094"/>
        <v>4269</v>
      </c>
      <c r="H727" s="11">
        <f t="shared" si="2094"/>
        <v>0</v>
      </c>
      <c r="I727" s="11">
        <f t="shared" si="2094"/>
        <v>0</v>
      </c>
      <c r="J727" s="11">
        <f t="shared" si="2094"/>
        <v>0</v>
      </c>
      <c r="K727" s="11">
        <f t="shared" si="2094"/>
        <v>0</v>
      </c>
      <c r="L727" s="11">
        <f t="shared" si="2094"/>
        <v>0</v>
      </c>
      <c r="M727" s="11">
        <f t="shared" si="2094"/>
        <v>4269</v>
      </c>
      <c r="N727" s="11">
        <f t="shared" si="2094"/>
        <v>0</v>
      </c>
      <c r="O727" s="11">
        <f t="shared" si="2094"/>
        <v>0</v>
      </c>
      <c r="P727" s="11">
        <f t="shared" si="2094"/>
        <v>0</v>
      </c>
      <c r="Q727" s="11">
        <f t="shared" si="2094"/>
        <v>0</v>
      </c>
      <c r="R727" s="11">
        <f t="shared" si="2094"/>
        <v>0</v>
      </c>
      <c r="S727" s="11">
        <f t="shared" si="2094"/>
        <v>4269</v>
      </c>
      <c r="T727" s="11">
        <f t="shared" si="2094"/>
        <v>0</v>
      </c>
      <c r="U727" s="11">
        <f t="shared" si="2095"/>
        <v>0</v>
      </c>
      <c r="V727" s="11">
        <f t="shared" si="2095"/>
        <v>0</v>
      </c>
      <c r="W727" s="11">
        <f t="shared" si="2095"/>
        <v>0</v>
      </c>
      <c r="X727" s="11">
        <f t="shared" si="2095"/>
        <v>0</v>
      </c>
      <c r="Y727" s="11">
        <f t="shared" si="2095"/>
        <v>4269</v>
      </c>
      <c r="Z727" s="11">
        <f t="shared" si="2095"/>
        <v>0</v>
      </c>
      <c r="AA727" s="11">
        <f t="shared" si="2095"/>
        <v>0</v>
      </c>
      <c r="AB727" s="11">
        <f t="shared" si="2095"/>
        <v>0</v>
      </c>
      <c r="AC727" s="11">
        <f t="shared" si="2095"/>
        <v>0</v>
      </c>
      <c r="AD727" s="11">
        <f t="shared" si="2095"/>
        <v>0</v>
      </c>
      <c r="AE727" s="11">
        <f t="shared" si="2095"/>
        <v>4269</v>
      </c>
      <c r="AF727" s="11">
        <f t="shared" si="2095"/>
        <v>0</v>
      </c>
      <c r="AG727" s="11">
        <f t="shared" si="2096"/>
        <v>0</v>
      </c>
      <c r="AH727" s="11">
        <f t="shared" si="2096"/>
        <v>0</v>
      </c>
      <c r="AI727" s="11">
        <f t="shared" si="2096"/>
        <v>0</v>
      </c>
      <c r="AJ727" s="11">
        <f t="shared" si="2096"/>
        <v>0</v>
      </c>
      <c r="AK727" s="11">
        <f t="shared" si="2096"/>
        <v>4269</v>
      </c>
      <c r="AL727" s="11">
        <f t="shared" si="2096"/>
        <v>0</v>
      </c>
      <c r="AM727" s="11">
        <f t="shared" si="2096"/>
        <v>0</v>
      </c>
      <c r="AN727" s="11">
        <f t="shared" si="2096"/>
        <v>0</v>
      </c>
      <c r="AO727" s="11">
        <f t="shared" si="2096"/>
        <v>0</v>
      </c>
      <c r="AP727" s="11">
        <f t="shared" si="2096"/>
        <v>0</v>
      </c>
      <c r="AQ727" s="11">
        <f t="shared" si="2096"/>
        <v>4269</v>
      </c>
      <c r="AR727" s="11">
        <f t="shared" si="2096"/>
        <v>0</v>
      </c>
      <c r="AS727" s="11">
        <f t="shared" si="2097"/>
        <v>0</v>
      </c>
      <c r="AT727" s="11">
        <f t="shared" si="2097"/>
        <v>0</v>
      </c>
      <c r="AU727" s="11">
        <f t="shared" si="2097"/>
        <v>0</v>
      </c>
      <c r="AV727" s="11">
        <f t="shared" si="2097"/>
        <v>0</v>
      </c>
      <c r="AW727" s="11">
        <f t="shared" si="2097"/>
        <v>4269</v>
      </c>
      <c r="AX727" s="11">
        <f t="shared" si="2097"/>
        <v>0</v>
      </c>
      <c r="AY727" s="11">
        <f t="shared" si="2097"/>
        <v>-644</v>
      </c>
      <c r="AZ727" s="11">
        <f t="shared" si="2097"/>
        <v>0</v>
      </c>
      <c r="BA727" s="11">
        <f t="shared" si="2097"/>
        <v>0</v>
      </c>
      <c r="BB727" s="11">
        <f t="shared" si="2097"/>
        <v>0</v>
      </c>
      <c r="BC727" s="11">
        <f t="shared" si="2097"/>
        <v>3625</v>
      </c>
      <c r="BD727" s="11">
        <f t="shared" si="2097"/>
        <v>0</v>
      </c>
    </row>
    <row r="728" spans="1:56" ht="33.6" hidden="1">
      <c r="A728" s="26" t="s">
        <v>12</v>
      </c>
      <c r="B728" s="27">
        <v>913</v>
      </c>
      <c r="C728" s="27" t="s">
        <v>7</v>
      </c>
      <c r="D728" s="27" t="s">
        <v>7</v>
      </c>
      <c r="E728" s="27" t="s">
        <v>196</v>
      </c>
      <c r="F728" s="27" t="s">
        <v>13</v>
      </c>
      <c r="G728" s="11">
        <f t="shared" si="2094"/>
        <v>4269</v>
      </c>
      <c r="H728" s="11">
        <f t="shared" si="2094"/>
        <v>0</v>
      </c>
      <c r="I728" s="11">
        <f t="shared" si="2094"/>
        <v>0</v>
      </c>
      <c r="J728" s="11">
        <f t="shared" si="2094"/>
        <v>0</v>
      </c>
      <c r="K728" s="11">
        <f t="shared" si="2094"/>
        <v>0</v>
      </c>
      <c r="L728" s="11">
        <f t="shared" si="2094"/>
        <v>0</v>
      </c>
      <c r="M728" s="11">
        <f t="shared" si="2094"/>
        <v>4269</v>
      </c>
      <c r="N728" s="11">
        <f t="shared" si="2094"/>
        <v>0</v>
      </c>
      <c r="O728" s="11">
        <f t="shared" si="2094"/>
        <v>0</v>
      </c>
      <c r="P728" s="11">
        <f t="shared" si="2094"/>
        <v>0</v>
      </c>
      <c r="Q728" s="11">
        <f t="shared" si="2094"/>
        <v>0</v>
      </c>
      <c r="R728" s="11">
        <f t="shared" si="2094"/>
        <v>0</v>
      </c>
      <c r="S728" s="11">
        <f t="shared" si="2094"/>
        <v>4269</v>
      </c>
      <c r="T728" s="11">
        <f t="shared" si="2094"/>
        <v>0</v>
      </c>
      <c r="U728" s="11">
        <f t="shared" si="2095"/>
        <v>0</v>
      </c>
      <c r="V728" s="11">
        <f t="shared" si="2095"/>
        <v>0</v>
      </c>
      <c r="W728" s="11">
        <f t="shared" si="2095"/>
        <v>0</v>
      </c>
      <c r="X728" s="11">
        <f t="shared" si="2095"/>
        <v>0</v>
      </c>
      <c r="Y728" s="11">
        <f t="shared" si="2095"/>
        <v>4269</v>
      </c>
      <c r="Z728" s="11">
        <f t="shared" si="2095"/>
        <v>0</v>
      </c>
      <c r="AA728" s="11">
        <f t="shared" si="2095"/>
        <v>0</v>
      </c>
      <c r="AB728" s="11">
        <f t="shared" si="2095"/>
        <v>0</v>
      </c>
      <c r="AC728" s="11">
        <f t="shared" si="2095"/>
        <v>0</v>
      </c>
      <c r="AD728" s="11">
        <f t="shared" si="2095"/>
        <v>0</v>
      </c>
      <c r="AE728" s="11">
        <f t="shared" si="2095"/>
        <v>4269</v>
      </c>
      <c r="AF728" s="11">
        <f t="shared" si="2095"/>
        <v>0</v>
      </c>
      <c r="AG728" s="11">
        <f t="shared" si="2096"/>
        <v>0</v>
      </c>
      <c r="AH728" s="11">
        <f t="shared" si="2096"/>
        <v>0</v>
      </c>
      <c r="AI728" s="11">
        <f t="shared" si="2096"/>
        <v>0</v>
      </c>
      <c r="AJ728" s="11">
        <f t="shared" si="2096"/>
        <v>0</v>
      </c>
      <c r="AK728" s="11">
        <f t="shared" si="2096"/>
        <v>4269</v>
      </c>
      <c r="AL728" s="11">
        <f t="shared" si="2096"/>
        <v>0</v>
      </c>
      <c r="AM728" s="11">
        <f t="shared" si="2096"/>
        <v>0</v>
      </c>
      <c r="AN728" s="11">
        <f t="shared" si="2096"/>
        <v>0</v>
      </c>
      <c r="AO728" s="11">
        <f t="shared" si="2096"/>
        <v>0</v>
      </c>
      <c r="AP728" s="11">
        <f t="shared" si="2096"/>
        <v>0</v>
      </c>
      <c r="AQ728" s="11">
        <f t="shared" si="2096"/>
        <v>4269</v>
      </c>
      <c r="AR728" s="11">
        <f t="shared" si="2096"/>
        <v>0</v>
      </c>
      <c r="AS728" s="11">
        <f t="shared" si="2097"/>
        <v>0</v>
      </c>
      <c r="AT728" s="11">
        <f t="shared" si="2097"/>
        <v>0</v>
      </c>
      <c r="AU728" s="11">
        <f t="shared" si="2097"/>
        <v>0</v>
      </c>
      <c r="AV728" s="11">
        <f t="shared" si="2097"/>
        <v>0</v>
      </c>
      <c r="AW728" s="11">
        <f t="shared" si="2097"/>
        <v>4269</v>
      </c>
      <c r="AX728" s="11">
        <f t="shared" si="2097"/>
        <v>0</v>
      </c>
      <c r="AY728" s="11">
        <f t="shared" si="2097"/>
        <v>-644</v>
      </c>
      <c r="AZ728" s="11">
        <f t="shared" si="2097"/>
        <v>0</v>
      </c>
      <c r="BA728" s="11">
        <f t="shared" si="2097"/>
        <v>0</v>
      </c>
      <c r="BB728" s="11">
        <f t="shared" si="2097"/>
        <v>0</v>
      </c>
      <c r="BC728" s="11">
        <f t="shared" si="2097"/>
        <v>3625</v>
      </c>
      <c r="BD728" s="11">
        <f t="shared" si="2097"/>
        <v>0</v>
      </c>
    </row>
    <row r="729" spans="1:56" ht="21.75" hidden="1" customHeight="1">
      <c r="A729" s="26" t="s">
        <v>14</v>
      </c>
      <c r="B729" s="27">
        <v>913</v>
      </c>
      <c r="C729" s="27" t="s">
        <v>7</v>
      </c>
      <c r="D729" s="27" t="s">
        <v>7</v>
      </c>
      <c r="E729" s="27" t="s">
        <v>196</v>
      </c>
      <c r="F729" s="9">
        <v>610</v>
      </c>
      <c r="G729" s="9">
        <v>4269</v>
      </c>
      <c r="H729" s="9"/>
      <c r="I729" s="9"/>
      <c r="J729" s="9"/>
      <c r="K729" s="9"/>
      <c r="L729" s="9"/>
      <c r="M729" s="9">
        <f t="shared" ref="M729" si="2098">G729+I729+J729+K729+L729</f>
        <v>4269</v>
      </c>
      <c r="N729" s="9">
        <f t="shared" ref="N729" si="2099">H729+L729</f>
        <v>0</v>
      </c>
      <c r="O729" s="9"/>
      <c r="P729" s="9"/>
      <c r="Q729" s="9"/>
      <c r="R729" s="9"/>
      <c r="S729" s="9">
        <f t="shared" ref="S729" si="2100">M729+O729+P729+Q729+R729</f>
        <v>4269</v>
      </c>
      <c r="T729" s="9">
        <f t="shared" ref="T729" si="2101">N729+R729</f>
        <v>0</v>
      </c>
      <c r="U729" s="9"/>
      <c r="V729" s="9"/>
      <c r="W729" s="9"/>
      <c r="X729" s="9"/>
      <c r="Y729" s="9">
        <f t="shared" ref="Y729" si="2102">S729+U729+V729+W729+X729</f>
        <v>4269</v>
      </c>
      <c r="Z729" s="9">
        <f t="shared" ref="Z729" si="2103">T729+X729</f>
        <v>0</v>
      </c>
      <c r="AA729" s="9"/>
      <c r="AB729" s="9"/>
      <c r="AC729" s="9"/>
      <c r="AD729" s="9"/>
      <c r="AE729" s="9">
        <f t="shared" ref="AE729" si="2104">Y729+AA729+AB729+AC729+AD729</f>
        <v>4269</v>
      </c>
      <c r="AF729" s="9">
        <f t="shared" ref="AF729" si="2105">Z729+AD729</f>
        <v>0</v>
      </c>
      <c r="AG729" s="9"/>
      <c r="AH729" s="9"/>
      <c r="AI729" s="9"/>
      <c r="AJ729" s="9"/>
      <c r="AK729" s="9">
        <f t="shared" ref="AK729" si="2106">AE729+AG729+AH729+AI729+AJ729</f>
        <v>4269</v>
      </c>
      <c r="AL729" s="9">
        <f t="shared" ref="AL729" si="2107">AF729+AJ729</f>
        <v>0</v>
      </c>
      <c r="AM729" s="9"/>
      <c r="AN729" s="9"/>
      <c r="AO729" s="9"/>
      <c r="AP729" s="9"/>
      <c r="AQ729" s="9">
        <f t="shared" ref="AQ729" si="2108">AK729+AM729+AN729+AO729+AP729</f>
        <v>4269</v>
      </c>
      <c r="AR729" s="9">
        <f t="shared" ref="AR729" si="2109">AL729+AP729</f>
        <v>0</v>
      </c>
      <c r="AS729" s="9"/>
      <c r="AT729" s="9"/>
      <c r="AU729" s="9"/>
      <c r="AV729" s="9"/>
      <c r="AW729" s="9">
        <f t="shared" ref="AW729" si="2110">AQ729+AS729+AT729+AU729+AV729</f>
        <v>4269</v>
      </c>
      <c r="AX729" s="9">
        <f t="shared" ref="AX729" si="2111">AR729+AV729</f>
        <v>0</v>
      </c>
      <c r="AY729" s="9">
        <v>-644</v>
      </c>
      <c r="AZ729" s="9"/>
      <c r="BA729" s="9"/>
      <c r="BB729" s="9"/>
      <c r="BC729" s="9">
        <f t="shared" ref="BC729" si="2112">AW729+AY729+AZ729+BA729+BB729</f>
        <v>3625</v>
      </c>
      <c r="BD729" s="9">
        <f t="shared" ref="BD729" si="2113">AX729+BB729</f>
        <v>0</v>
      </c>
    </row>
    <row r="730" spans="1:56" ht="40.5" hidden="1" customHeight="1">
      <c r="A730" s="26" t="s">
        <v>736</v>
      </c>
      <c r="B730" s="27">
        <v>913</v>
      </c>
      <c r="C730" s="27" t="s">
        <v>7</v>
      </c>
      <c r="D730" s="27" t="s">
        <v>7</v>
      </c>
      <c r="E730" s="27" t="s">
        <v>735</v>
      </c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>
        <f>AY731</f>
        <v>644</v>
      </c>
      <c r="AZ730" s="9">
        <f t="shared" ref="AZ730:BD730" si="2114">AZ731</f>
        <v>0</v>
      </c>
      <c r="BA730" s="9">
        <f t="shared" si="2114"/>
        <v>0</v>
      </c>
      <c r="BB730" s="9">
        <f t="shared" si="2114"/>
        <v>4250</v>
      </c>
      <c r="BC730" s="9">
        <f t="shared" si="2114"/>
        <v>4894</v>
      </c>
      <c r="BD730" s="9">
        <f t="shared" si="2114"/>
        <v>4250</v>
      </c>
    </row>
    <row r="731" spans="1:56" ht="36.75" hidden="1" customHeight="1">
      <c r="A731" s="26" t="s">
        <v>12</v>
      </c>
      <c r="B731" s="27">
        <v>913</v>
      </c>
      <c r="C731" s="27" t="s">
        <v>7</v>
      </c>
      <c r="D731" s="27" t="s">
        <v>7</v>
      </c>
      <c r="E731" s="27" t="s">
        <v>735</v>
      </c>
      <c r="F731" s="27" t="s">
        <v>13</v>
      </c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>
        <f>AY732</f>
        <v>644</v>
      </c>
      <c r="AZ731" s="9">
        <f t="shared" ref="AZ731:BD731" si="2115">AZ732</f>
        <v>0</v>
      </c>
      <c r="BA731" s="9">
        <f t="shared" si="2115"/>
        <v>0</v>
      </c>
      <c r="BB731" s="9">
        <f t="shared" si="2115"/>
        <v>4250</v>
      </c>
      <c r="BC731" s="9">
        <f t="shared" si="2115"/>
        <v>4894</v>
      </c>
      <c r="BD731" s="9">
        <f t="shared" si="2115"/>
        <v>4250</v>
      </c>
    </row>
    <row r="732" spans="1:56" ht="21.75" hidden="1" customHeight="1">
      <c r="A732" s="26" t="s">
        <v>14</v>
      </c>
      <c r="B732" s="27">
        <v>913</v>
      </c>
      <c r="C732" s="27" t="s">
        <v>7</v>
      </c>
      <c r="D732" s="27" t="s">
        <v>7</v>
      </c>
      <c r="E732" s="27" t="s">
        <v>735</v>
      </c>
      <c r="F732" s="9">
        <v>610</v>
      </c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>
        <v>644</v>
      </c>
      <c r="AZ732" s="9"/>
      <c r="BA732" s="9"/>
      <c r="BB732" s="9">
        <v>4250</v>
      </c>
      <c r="BC732" s="9">
        <f t="shared" ref="BC732" si="2116">AW732+AY732+AZ732+BA732+BB732</f>
        <v>4894</v>
      </c>
      <c r="BD732" s="9">
        <f t="shared" ref="BD732" si="2117">AX732+BB732</f>
        <v>4250</v>
      </c>
    </row>
    <row r="733" spans="1:56" ht="19.5" hidden="1" customHeight="1">
      <c r="A733" s="26"/>
      <c r="B733" s="27"/>
      <c r="C733" s="27"/>
      <c r="D733" s="27"/>
      <c r="E733" s="27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</row>
    <row r="734" spans="1:56" ht="17.399999999999999" hidden="1">
      <c r="A734" s="24" t="s">
        <v>216</v>
      </c>
      <c r="B734" s="25">
        <v>913</v>
      </c>
      <c r="C734" s="25" t="s">
        <v>7</v>
      </c>
      <c r="D734" s="25" t="s">
        <v>118</v>
      </c>
      <c r="E734" s="25"/>
      <c r="F734" s="25"/>
      <c r="G734" s="7">
        <f t="shared" ref="G734:BD734" si="2118">G735</f>
        <v>67758</v>
      </c>
      <c r="H734" s="7">
        <f t="shared" si="2118"/>
        <v>0</v>
      </c>
      <c r="I734" s="7">
        <f t="shared" si="2118"/>
        <v>0</v>
      </c>
      <c r="J734" s="7">
        <f t="shared" si="2118"/>
        <v>2204</v>
      </c>
      <c r="K734" s="7">
        <f t="shared" si="2118"/>
        <v>0</v>
      </c>
      <c r="L734" s="7">
        <f t="shared" si="2118"/>
        <v>0</v>
      </c>
      <c r="M734" s="7">
        <f t="shared" si="2118"/>
        <v>69962</v>
      </c>
      <c r="N734" s="7">
        <f t="shared" si="2118"/>
        <v>0</v>
      </c>
      <c r="O734" s="7">
        <f t="shared" si="2118"/>
        <v>0</v>
      </c>
      <c r="P734" s="7">
        <f t="shared" si="2118"/>
        <v>0</v>
      </c>
      <c r="Q734" s="7">
        <f t="shared" si="2118"/>
        <v>0</v>
      </c>
      <c r="R734" s="7">
        <f t="shared" si="2118"/>
        <v>0</v>
      </c>
      <c r="S734" s="7">
        <f t="shared" si="2118"/>
        <v>69962</v>
      </c>
      <c r="T734" s="7">
        <f t="shared" si="2118"/>
        <v>0</v>
      </c>
      <c r="U734" s="7">
        <f t="shared" si="2118"/>
        <v>0</v>
      </c>
      <c r="V734" s="7">
        <f t="shared" si="2118"/>
        <v>685</v>
      </c>
      <c r="W734" s="7">
        <f t="shared" si="2118"/>
        <v>0</v>
      </c>
      <c r="X734" s="7">
        <f t="shared" si="2118"/>
        <v>0</v>
      </c>
      <c r="Y734" s="7">
        <f t="shared" si="2118"/>
        <v>70647</v>
      </c>
      <c r="Z734" s="7">
        <f t="shared" si="2118"/>
        <v>0</v>
      </c>
      <c r="AA734" s="7">
        <f t="shared" si="2118"/>
        <v>0</v>
      </c>
      <c r="AB734" s="7">
        <f t="shared" si="2118"/>
        <v>2566</v>
      </c>
      <c r="AC734" s="7">
        <f t="shared" si="2118"/>
        <v>0</v>
      </c>
      <c r="AD734" s="7">
        <f t="shared" si="2118"/>
        <v>3012</v>
      </c>
      <c r="AE734" s="7">
        <f t="shared" si="2118"/>
        <v>76225</v>
      </c>
      <c r="AF734" s="7">
        <f t="shared" si="2118"/>
        <v>3012</v>
      </c>
      <c r="AG734" s="7">
        <f t="shared" si="2118"/>
        <v>0</v>
      </c>
      <c r="AH734" s="7">
        <f t="shared" si="2118"/>
        <v>0</v>
      </c>
      <c r="AI734" s="7">
        <f t="shared" si="2118"/>
        <v>0</v>
      </c>
      <c r="AJ734" s="7">
        <f t="shared" si="2118"/>
        <v>0</v>
      </c>
      <c r="AK734" s="7">
        <f t="shared" si="2118"/>
        <v>76225</v>
      </c>
      <c r="AL734" s="7">
        <f t="shared" si="2118"/>
        <v>3012</v>
      </c>
      <c r="AM734" s="7">
        <f t="shared" si="2118"/>
        <v>-577</v>
      </c>
      <c r="AN734" s="7">
        <f t="shared" si="2118"/>
        <v>930</v>
      </c>
      <c r="AO734" s="7">
        <f t="shared" si="2118"/>
        <v>0</v>
      </c>
      <c r="AP734" s="7">
        <f t="shared" si="2118"/>
        <v>0</v>
      </c>
      <c r="AQ734" s="7">
        <f t="shared" si="2118"/>
        <v>76578</v>
      </c>
      <c r="AR734" s="7">
        <f t="shared" si="2118"/>
        <v>3012</v>
      </c>
      <c r="AS734" s="7">
        <f t="shared" si="2118"/>
        <v>0</v>
      </c>
      <c r="AT734" s="7">
        <f t="shared" si="2118"/>
        <v>0</v>
      </c>
      <c r="AU734" s="7">
        <f t="shared" si="2118"/>
        <v>0</v>
      </c>
      <c r="AV734" s="7">
        <f t="shared" si="2118"/>
        <v>0</v>
      </c>
      <c r="AW734" s="7">
        <f t="shared" si="2118"/>
        <v>76578</v>
      </c>
      <c r="AX734" s="7">
        <f t="shared" si="2118"/>
        <v>3012</v>
      </c>
      <c r="AY734" s="7">
        <f t="shared" si="2118"/>
        <v>0</v>
      </c>
      <c r="AZ734" s="7">
        <f t="shared" si="2118"/>
        <v>0</v>
      </c>
      <c r="BA734" s="7">
        <f t="shared" si="2118"/>
        <v>-64</v>
      </c>
      <c r="BB734" s="7">
        <f t="shared" si="2118"/>
        <v>0</v>
      </c>
      <c r="BC734" s="7">
        <f t="shared" si="2118"/>
        <v>76514</v>
      </c>
      <c r="BD734" s="7">
        <f t="shared" si="2118"/>
        <v>3012</v>
      </c>
    </row>
    <row r="735" spans="1:56" ht="34.5" hidden="1" customHeight="1">
      <c r="A735" s="29" t="s">
        <v>602</v>
      </c>
      <c r="B735" s="27">
        <v>913</v>
      </c>
      <c r="C735" s="27" t="s">
        <v>7</v>
      </c>
      <c r="D735" s="27" t="s">
        <v>118</v>
      </c>
      <c r="E735" s="27" t="s">
        <v>186</v>
      </c>
      <c r="F735" s="27"/>
      <c r="G735" s="11">
        <f>G736+G740+G744</f>
        <v>67758</v>
      </c>
      <c r="H735" s="11">
        <f>H736+H740+H744</f>
        <v>0</v>
      </c>
      <c r="I735" s="11">
        <f t="shared" ref="I735:N735" si="2119">I736+I740+I744</f>
        <v>0</v>
      </c>
      <c r="J735" s="11">
        <f t="shared" si="2119"/>
        <v>2204</v>
      </c>
      <c r="K735" s="11">
        <f t="shared" si="2119"/>
        <v>0</v>
      </c>
      <c r="L735" s="11">
        <f t="shared" si="2119"/>
        <v>0</v>
      </c>
      <c r="M735" s="11">
        <f t="shared" si="2119"/>
        <v>69962</v>
      </c>
      <c r="N735" s="11">
        <f t="shared" si="2119"/>
        <v>0</v>
      </c>
      <c r="O735" s="11">
        <f t="shared" ref="O735:T735" si="2120">O736+O740+O744</f>
        <v>0</v>
      </c>
      <c r="P735" s="11">
        <f t="shared" si="2120"/>
        <v>0</v>
      </c>
      <c r="Q735" s="11">
        <f t="shared" si="2120"/>
        <v>0</v>
      </c>
      <c r="R735" s="11">
        <f t="shared" si="2120"/>
        <v>0</v>
      </c>
      <c r="S735" s="11">
        <f t="shared" si="2120"/>
        <v>69962</v>
      </c>
      <c r="T735" s="11">
        <f t="shared" si="2120"/>
        <v>0</v>
      </c>
      <c r="U735" s="11">
        <f t="shared" ref="U735:Z735" si="2121">U736+U740+U744</f>
        <v>0</v>
      </c>
      <c r="V735" s="11">
        <f t="shared" si="2121"/>
        <v>685</v>
      </c>
      <c r="W735" s="11">
        <f t="shared" si="2121"/>
        <v>0</v>
      </c>
      <c r="X735" s="11">
        <f t="shared" si="2121"/>
        <v>0</v>
      </c>
      <c r="Y735" s="11">
        <f t="shared" si="2121"/>
        <v>70647</v>
      </c>
      <c r="Z735" s="11">
        <f t="shared" si="2121"/>
        <v>0</v>
      </c>
      <c r="AA735" s="11">
        <f>AA736+AA740+AA744+AA754+AA757</f>
        <v>0</v>
      </c>
      <c r="AB735" s="11">
        <f t="shared" ref="AB735:AF735" si="2122">AB736+AB740+AB744+AB754+AB757</f>
        <v>2566</v>
      </c>
      <c r="AC735" s="11">
        <f t="shared" si="2122"/>
        <v>0</v>
      </c>
      <c r="AD735" s="11">
        <f t="shared" si="2122"/>
        <v>3012</v>
      </c>
      <c r="AE735" s="11">
        <f t="shared" si="2122"/>
        <v>76225</v>
      </c>
      <c r="AF735" s="11">
        <f t="shared" si="2122"/>
        <v>3012</v>
      </c>
      <c r="AG735" s="11">
        <f>AG736+AG740+AG744+AG754+AG757</f>
        <v>0</v>
      </c>
      <c r="AH735" s="11">
        <f t="shared" ref="AH735:AL735" si="2123">AH736+AH740+AH744+AH754+AH757</f>
        <v>0</v>
      </c>
      <c r="AI735" s="11">
        <f t="shared" si="2123"/>
        <v>0</v>
      </c>
      <c r="AJ735" s="11">
        <f t="shared" si="2123"/>
        <v>0</v>
      </c>
      <c r="AK735" s="11">
        <f t="shared" si="2123"/>
        <v>76225</v>
      </c>
      <c r="AL735" s="11">
        <f t="shared" si="2123"/>
        <v>3012</v>
      </c>
      <c r="AM735" s="11">
        <f>AM736+AM740+AM744+AM754+AM757</f>
        <v>-577</v>
      </c>
      <c r="AN735" s="11">
        <f t="shared" ref="AN735:AR735" si="2124">AN736+AN740+AN744+AN754+AN757</f>
        <v>930</v>
      </c>
      <c r="AO735" s="11">
        <f t="shared" si="2124"/>
        <v>0</v>
      </c>
      <c r="AP735" s="11">
        <f t="shared" si="2124"/>
        <v>0</v>
      </c>
      <c r="AQ735" s="11">
        <f t="shared" si="2124"/>
        <v>76578</v>
      </c>
      <c r="AR735" s="11">
        <f t="shared" si="2124"/>
        <v>3012</v>
      </c>
      <c r="AS735" s="11">
        <f>AS736+AS740+AS744+AS754+AS757</f>
        <v>0</v>
      </c>
      <c r="AT735" s="11">
        <f t="shared" ref="AT735:AX735" si="2125">AT736+AT740+AT744+AT754+AT757</f>
        <v>0</v>
      </c>
      <c r="AU735" s="11">
        <f t="shared" si="2125"/>
        <v>0</v>
      </c>
      <c r="AV735" s="11">
        <f t="shared" si="2125"/>
        <v>0</v>
      </c>
      <c r="AW735" s="11">
        <f t="shared" si="2125"/>
        <v>76578</v>
      </c>
      <c r="AX735" s="11">
        <f t="shared" si="2125"/>
        <v>3012</v>
      </c>
      <c r="AY735" s="11">
        <f>AY736+AY740+AY744+AY754+AY757</f>
        <v>0</v>
      </c>
      <c r="AZ735" s="11">
        <f t="shared" ref="AZ735:BD735" si="2126">AZ736+AZ740+AZ744+AZ754+AZ757</f>
        <v>0</v>
      </c>
      <c r="BA735" s="11">
        <f t="shared" si="2126"/>
        <v>-64</v>
      </c>
      <c r="BB735" s="11">
        <f t="shared" si="2126"/>
        <v>0</v>
      </c>
      <c r="BC735" s="11">
        <f t="shared" si="2126"/>
        <v>76514</v>
      </c>
      <c r="BD735" s="11">
        <f t="shared" si="2126"/>
        <v>3012</v>
      </c>
    </row>
    <row r="736" spans="1:56" ht="36.75" hidden="1" customHeight="1">
      <c r="A736" s="26" t="s">
        <v>10</v>
      </c>
      <c r="B736" s="27">
        <v>913</v>
      </c>
      <c r="C736" s="27" t="s">
        <v>7</v>
      </c>
      <c r="D736" s="27" t="s">
        <v>118</v>
      </c>
      <c r="E736" s="27" t="s">
        <v>197</v>
      </c>
      <c r="F736" s="27"/>
      <c r="G736" s="11">
        <f t="shared" ref="G736:V738" si="2127">G737</f>
        <v>52300</v>
      </c>
      <c r="H736" s="11">
        <f t="shared" si="2127"/>
        <v>0</v>
      </c>
      <c r="I736" s="11">
        <f t="shared" si="2127"/>
        <v>0</v>
      </c>
      <c r="J736" s="11">
        <f t="shared" si="2127"/>
        <v>1620</v>
      </c>
      <c r="K736" s="11">
        <f t="shared" si="2127"/>
        <v>0</v>
      </c>
      <c r="L736" s="11">
        <f t="shared" si="2127"/>
        <v>0</v>
      </c>
      <c r="M736" s="11">
        <f t="shared" si="2127"/>
        <v>53920</v>
      </c>
      <c r="N736" s="11">
        <f t="shared" si="2127"/>
        <v>0</v>
      </c>
      <c r="O736" s="11">
        <f t="shared" si="2127"/>
        <v>0</v>
      </c>
      <c r="P736" s="11">
        <f t="shared" si="2127"/>
        <v>0</v>
      </c>
      <c r="Q736" s="11">
        <f t="shared" si="2127"/>
        <v>0</v>
      </c>
      <c r="R736" s="11">
        <f t="shared" si="2127"/>
        <v>0</v>
      </c>
      <c r="S736" s="11">
        <f t="shared" si="2127"/>
        <v>53920</v>
      </c>
      <c r="T736" s="11">
        <f t="shared" si="2127"/>
        <v>0</v>
      </c>
      <c r="U736" s="11">
        <f t="shared" si="2127"/>
        <v>0</v>
      </c>
      <c r="V736" s="11">
        <f t="shared" si="2127"/>
        <v>640</v>
      </c>
      <c r="W736" s="11">
        <f t="shared" ref="U736:AJ738" si="2128">W737</f>
        <v>0</v>
      </c>
      <c r="X736" s="11">
        <f t="shared" si="2128"/>
        <v>0</v>
      </c>
      <c r="Y736" s="11">
        <f t="shared" si="2128"/>
        <v>54560</v>
      </c>
      <c r="Z736" s="11">
        <f t="shared" si="2128"/>
        <v>0</v>
      </c>
      <c r="AA736" s="11">
        <f t="shared" si="2128"/>
        <v>0</v>
      </c>
      <c r="AB736" s="11">
        <f t="shared" si="2128"/>
        <v>0</v>
      </c>
      <c r="AC736" s="11">
        <f t="shared" si="2128"/>
        <v>0</v>
      </c>
      <c r="AD736" s="11">
        <f t="shared" si="2128"/>
        <v>0</v>
      </c>
      <c r="AE736" s="11">
        <f t="shared" si="2128"/>
        <v>54560</v>
      </c>
      <c r="AF736" s="11">
        <f t="shared" si="2128"/>
        <v>0</v>
      </c>
      <c r="AG736" s="11">
        <f t="shared" si="2128"/>
        <v>0</v>
      </c>
      <c r="AH736" s="11">
        <f t="shared" si="2128"/>
        <v>0</v>
      </c>
      <c r="AI736" s="11">
        <f t="shared" si="2128"/>
        <v>0</v>
      </c>
      <c r="AJ736" s="11">
        <f t="shared" si="2128"/>
        <v>0</v>
      </c>
      <c r="AK736" s="11">
        <f t="shared" ref="AG736:AV738" si="2129">AK737</f>
        <v>54560</v>
      </c>
      <c r="AL736" s="11">
        <f t="shared" si="2129"/>
        <v>0</v>
      </c>
      <c r="AM736" s="11">
        <f t="shared" si="2129"/>
        <v>0</v>
      </c>
      <c r="AN736" s="11">
        <f t="shared" si="2129"/>
        <v>0</v>
      </c>
      <c r="AO736" s="11">
        <f t="shared" si="2129"/>
        <v>0</v>
      </c>
      <c r="AP736" s="11">
        <f t="shared" si="2129"/>
        <v>0</v>
      </c>
      <c r="AQ736" s="11">
        <f t="shared" si="2129"/>
        <v>54560</v>
      </c>
      <c r="AR736" s="11">
        <f t="shared" si="2129"/>
        <v>0</v>
      </c>
      <c r="AS736" s="11">
        <f t="shared" si="2129"/>
        <v>0</v>
      </c>
      <c r="AT736" s="11">
        <f t="shared" si="2129"/>
        <v>0</v>
      </c>
      <c r="AU736" s="11">
        <f t="shared" si="2129"/>
        <v>0</v>
      </c>
      <c r="AV736" s="11">
        <f t="shared" si="2129"/>
        <v>0</v>
      </c>
      <c r="AW736" s="11">
        <f t="shared" ref="AS736:BD738" si="2130">AW737</f>
        <v>54560</v>
      </c>
      <c r="AX736" s="11">
        <f t="shared" si="2130"/>
        <v>0</v>
      </c>
      <c r="AY736" s="11">
        <f t="shared" si="2130"/>
        <v>0</v>
      </c>
      <c r="AZ736" s="11">
        <f t="shared" si="2130"/>
        <v>0</v>
      </c>
      <c r="BA736" s="11">
        <f t="shared" si="2130"/>
        <v>0</v>
      </c>
      <c r="BB736" s="11">
        <f t="shared" si="2130"/>
        <v>0</v>
      </c>
      <c r="BC736" s="11">
        <f t="shared" si="2130"/>
        <v>54560</v>
      </c>
      <c r="BD736" s="11">
        <f t="shared" si="2130"/>
        <v>0</v>
      </c>
    </row>
    <row r="737" spans="1:56" ht="33.6" hidden="1">
      <c r="A737" s="26" t="s">
        <v>217</v>
      </c>
      <c r="B737" s="27">
        <v>913</v>
      </c>
      <c r="C737" s="27" t="s">
        <v>7</v>
      </c>
      <c r="D737" s="27" t="s">
        <v>118</v>
      </c>
      <c r="E737" s="27" t="s">
        <v>218</v>
      </c>
      <c r="F737" s="27"/>
      <c r="G737" s="11">
        <f t="shared" si="2127"/>
        <v>52300</v>
      </c>
      <c r="H737" s="11">
        <f t="shared" si="2127"/>
        <v>0</v>
      </c>
      <c r="I737" s="11">
        <f t="shared" si="2127"/>
        <v>0</v>
      </c>
      <c r="J737" s="11">
        <f t="shared" si="2127"/>
        <v>1620</v>
      </c>
      <c r="K737" s="11">
        <f t="shared" si="2127"/>
        <v>0</v>
      </c>
      <c r="L737" s="11">
        <f t="shared" si="2127"/>
        <v>0</v>
      </c>
      <c r="M737" s="11">
        <f t="shared" si="2127"/>
        <v>53920</v>
      </c>
      <c r="N737" s="11">
        <f t="shared" si="2127"/>
        <v>0</v>
      </c>
      <c r="O737" s="11">
        <f t="shared" si="2127"/>
        <v>0</v>
      </c>
      <c r="P737" s="11">
        <f t="shared" si="2127"/>
        <v>0</v>
      </c>
      <c r="Q737" s="11">
        <f t="shared" si="2127"/>
        <v>0</v>
      </c>
      <c r="R737" s="11">
        <f t="shared" si="2127"/>
        <v>0</v>
      </c>
      <c r="S737" s="11">
        <f t="shared" si="2127"/>
        <v>53920</v>
      </c>
      <c r="T737" s="11">
        <f t="shared" si="2127"/>
        <v>0</v>
      </c>
      <c r="U737" s="11">
        <f t="shared" si="2128"/>
        <v>0</v>
      </c>
      <c r="V737" s="11">
        <f t="shared" si="2128"/>
        <v>640</v>
      </c>
      <c r="W737" s="11">
        <f t="shared" si="2128"/>
        <v>0</v>
      </c>
      <c r="X737" s="11">
        <f t="shared" si="2128"/>
        <v>0</v>
      </c>
      <c r="Y737" s="11">
        <f t="shared" si="2128"/>
        <v>54560</v>
      </c>
      <c r="Z737" s="11">
        <f t="shared" si="2128"/>
        <v>0</v>
      </c>
      <c r="AA737" s="11">
        <f t="shared" si="2128"/>
        <v>0</v>
      </c>
      <c r="AB737" s="11">
        <f t="shared" si="2128"/>
        <v>0</v>
      </c>
      <c r="AC737" s="11">
        <f t="shared" si="2128"/>
        <v>0</v>
      </c>
      <c r="AD737" s="11">
        <f t="shared" si="2128"/>
        <v>0</v>
      </c>
      <c r="AE737" s="11">
        <f t="shared" si="2128"/>
        <v>54560</v>
      </c>
      <c r="AF737" s="11">
        <f t="shared" si="2128"/>
        <v>0</v>
      </c>
      <c r="AG737" s="11">
        <f t="shared" si="2129"/>
        <v>0</v>
      </c>
      <c r="AH737" s="11">
        <f t="shared" si="2129"/>
        <v>0</v>
      </c>
      <c r="AI737" s="11">
        <f t="shared" si="2129"/>
        <v>0</v>
      </c>
      <c r="AJ737" s="11">
        <f t="shared" si="2129"/>
        <v>0</v>
      </c>
      <c r="AK737" s="11">
        <f t="shared" si="2129"/>
        <v>54560</v>
      </c>
      <c r="AL737" s="11">
        <f t="shared" si="2129"/>
        <v>0</v>
      </c>
      <c r="AM737" s="11">
        <f t="shared" si="2129"/>
        <v>0</v>
      </c>
      <c r="AN737" s="11">
        <f t="shared" si="2129"/>
        <v>0</v>
      </c>
      <c r="AO737" s="11">
        <f t="shared" si="2129"/>
        <v>0</v>
      </c>
      <c r="AP737" s="11">
        <f t="shared" si="2129"/>
        <v>0</v>
      </c>
      <c r="AQ737" s="11">
        <f t="shared" si="2129"/>
        <v>54560</v>
      </c>
      <c r="AR737" s="11">
        <f t="shared" si="2129"/>
        <v>0</v>
      </c>
      <c r="AS737" s="11">
        <f t="shared" si="2130"/>
        <v>0</v>
      </c>
      <c r="AT737" s="11">
        <f t="shared" si="2130"/>
        <v>0</v>
      </c>
      <c r="AU737" s="11">
        <f t="shared" si="2130"/>
        <v>0</v>
      </c>
      <c r="AV737" s="11">
        <f t="shared" si="2130"/>
        <v>0</v>
      </c>
      <c r="AW737" s="11">
        <f t="shared" si="2130"/>
        <v>54560</v>
      </c>
      <c r="AX737" s="11">
        <f t="shared" si="2130"/>
        <v>0</v>
      </c>
      <c r="AY737" s="11">
        <f t="shared" si="2130"/>
        <v>0</v>
      </c>
      <c r="AZ737" s="11">
        <f t="shared" si="2130"/>
        <v>0</v>
      </c>
      <c r="BA737" s="11">
        <f t="shared" si="2130"/>
        <v>0</v>
      </c>
      <c r="BB737" s="11">
        <f t="shared" si="2130"/>
        <v>0</v>
      </c>
      <c r="BC737" s="11">
        <f t="shared" si="2130"/>
        <v>54560</v>
      </c>
      <c r="BD737" s="11">
        <f t="shared" si="2130"/>
        <v>0</v>
      </c>
    </row>
    <row r="738" spans="1:56" ht="33.6" hidden="1">
      <c r="A738" s="26" t="s">
        <v>12</v>
      </c>
      <c r="B738" s="27">
        <v>913</v>
      </c>
      <c r="C738" s="27" t="s">
        <v>7</v>
      </c>
      <c r="D738" s="27" t="s">
        <v>118</v>
      </c>
      <c r="E738" s="27" t="s">
        <v>218</v>
      </c>
      <c r="F738" s="27" t="s">
        <v>13</v>
      </c>
      <c r="G738" s="8">
        <f t="shared" si="2127"/>
        <v>52300</v>
      </c>
      <c r="H738" s="8">
        <f t="shared" si="2127"/>
        <v>0</v>
      </c>
      <c r="I738" s="8">
        <f t="shared" si="2127"/>
        <v>0</v>
      </c>
      <c r="J738" s="8">
        <f t="shared" si="2127"/>
        <v>1620</v>
      </c>
      <c r="K738" s="8">
        <f t="shared" si="2127"/>
        <v>0</v>
      </c>
      <c r="L738" s="8">
        <f t="shared" si="2127"/>
        <v>0</v>
      </c>
      <c r="M738" s="8">
        <f t="shared" si="2127"/>
        <v>53920</v>
      </c>
      <c r="N738" s="8">
        <f t="shared" si="2127"/>
        <v>0</v>
      </c>
      <c r="O738" s="8">
        <f t="shared" si="2127"/>
        <v>0</v>
      </c>
      <c r="P738" s="8">
        <f t="shared" si="2127"/>
        <v>0</v>
      </c>
      <c r="Q738" s="8">
        <f t="shared" si="2127"/>
        <v>0</v>
      </c>
      <c r="R738" s="8">
        <f t="shared" si="2127"/>
        <v>0</v>
      </c>
      <c r="S738" s="8">
        <f t="shared" si="2127"/>
        <v>53920</v>
      </c>
      <c r="T738" s="8">
        <f t="shared" si="2127"/>
        <v>0</v>
      </c>
      <c r="U738" s="8">
        <f t="shared" si="2128"/>
        <v>0</v>
      </c>
      <c r="V738" s="8">
        <f t="shared" si="2128"/>
        <v>640</v>
      </c>
      <c r="W738" s="8">
        <f t="shared" si="2128"/>
        <v>0</v>
      </c>
      <c r="X738" s="8">
        <f t="shared" si="2128"/>
        <v>0</v>
      </c>
      <c r="Y738" s="8">
        <f t="shared" si="2128"/>
        <v>54560</v>
      </c>
      <c r="Z738" s="8">
        <f t="shared" si="2128"/>
        <v>0</v>
      </c>
      <c r="AA738" s="8">
        <f t="shared" si="2128"/>
        <v>0</v>
      </c>
      <c r="AB738" s="8">
        <f t="shared" si="2128"/>
        <v>0</v>
      </c>
      <c r="AC738" s="8">
        <f t="shared" si="2128"/>
        <v>0</v>
      </c>
      <c r="AD738" s="8">
        <f t="shared" si="2128"/>
        <v>0</v>
      </c>
      <c r="AE738" s="8">
        <f t="shared" si="2128"/>
        <v>54560</v>
      </c>
      <c r="AF738" s="8">
        <f t="shared" si="2128"/>
        <v>0</v>
      </c>
      <c r="AG738" s="8">
        <f t="shared" si="2129"/>
        <v>0</v>
      </c>
      <c r="AH738" s="8">
        <f t="shared" si="2129"/>
        <v>0</v>
      </c>
      <c r="AI738" s="8">
        <f t="shared" si="2129"/>
        <v>0</v>
      </c>
      <c r="AJ738" s="8">
        <f t="shared" si="2129"/>
        <v>0</v>
      </c>
      <c r="AK738" s="8">
        <f t="shared" si="2129"/>
        <v>54560</v>
      </c>
      <c r="AL738" s="8">
        <f t="shared" si="2129"/>
        <v>0</v>
      </c>
      <c r="AM738" s="8">
        <f t="shared" si="2129"/>
        <v>0</v>
      </c>
      <c r="AN738" s="8">
        <f t="shared" si="2129"/>
        <v>0</v>
      </c>
      <c r="AO738" s="8">
        <f t="shared" si="2129"/>
        <v>0</v>
      </c>
      <c r="AP738" s="8">
        <f t="shared" si="2129"/>
        <v>0</v>
      </c>
      <c r="AQ738" s="8">
        <f t="shared" si="2129"/>
        <v>54560</v>
      </c>
      <c r="AR738" s="8">
        <f t="shared" si="2129"/>
        <v>0</v>
      </c>
      <c r="AS738" s="8">
        <f t="shared" si="2130"/>
        <v>0</v>
      </c>
      <c r="AT738" s="8">
        <f t="shared" si="2130"/>
        <v>0</v>
      </c>
      <c r="AU738" s="8">
        <f t="shared" si="2130"/>
        <v>0</v>
      </c>
      <c r="AV738" s="8">
        <f t="shared" si="2130"/>
        <v>0</v>
      </c>
      <c r="AW738" s="8">
        <f t="shared" si="2130"/>
        <v>54560</v>
      </c>
      <c r="AX738" s="8">
        <f t="shared" si="2130"/>
        <v>0</v>
      </c>
      <c r="AY738" s="8">
        <f t="shared" si="2130"/>
        <v>0</v>
      </c>
      <c r="AZ738" s="8">
        <f t="shared" si="2130"/>
        <v>0</v>
      </c>
      <c r="BA738" s="8">
        <f t="shared" si="2130"/>
        <v>0</v>
      </c>
      <c r="BB738" s="8">
        <f t="shared" si="2130"/>
        <v>0</v>
      </c>
      <c r="BC738" s="8">
        <f t="shared" si="2130"/>
        <v>54560</v>
      </c>
      <c r="BD738" s="8">
        <f t="shared" si="2130"/>
        <v>0</v>
      </c>
    </row>
    <row r="739" spans="1:56" ht="18.75" hidden="1" customHeight="1">
      <c r="A739" s="39" t="s">
        <v>24</v>
      </c>
      <c r="B739" s="27">
        <v>913</v>
      </c>
      <c r="C739" s="27" t="s">
        <v>7</v>
      </c>
      <c r="D739" s="27" t="s">
        <v>118</v>
      </c>
      <c r="E739" s="27" t="s">
        <v>218</v>
      </c>
      <c r="F739" s="9">
        <v>620</v>
      </c>
      <c r="G739" s="9">
        <v>52300</v>
      </c>
      <c r="H739" s="9"/>
      <c r="I739" s="9"/>
      <c r="J739" s="9">
        <v>1620</v>
      </c>
      <c r="K739" s="9"/>
      <c r="L739" s="9"/>
      <c r="M739" s="9">
        <f t="shared" ref="M739" si="2131">G739+I739+J739+K739+L739</f>
        <v>53920</v>
      </c>
      <c r="N739" s="9">
        <f t="shared" ref="N739" si="2132">H739+L739</f>
        <v>0</v>
      </c>
      <c r="O739" s="9"/>
      <c r="P739" s="9"/>
      <c r="Q739" s="9"/>
      <c r="R739" s="9"/>
      <c r="S739" s="9">
        <f t="shared" ref="S739" si="2133">M739+O739+P739+Q739+R739</f>
        <v>53920</v>
      </c>
      <c r="T739" s="9">
        <f t="shared" ref="T739" si="2134">N739+R739</f>
        <v>0</v>
      </c>
      <c r="U739" s="9"/>
      <c r="V739" s="9">
        <v>640</v>
      </c>
      <c r="W739" s="9"/>
      <c r="X739" s="9"/>
      <c r="Y739" s="9">
        <f t="shared" ref="Y739" si="2135">S739+U739+V739+W739+X739</f>
        <v>54560</v>
      </c>
      <c r="Z739" s="9">
        <f t="shared" ref="Z739" si="2136">T739+X739</f>
        <v>0</v>
      </c>
      <c r="AA739" s="9"/>
      <c r="AB739" s="9"/>
      <c r="AC739" s="9"/>
      <c r="AD739" s="9"/>
      <c r="AE739" s="9">
        <f t="shared" ref="AE739" si="2137">Y739+AA739+AB739+AC739+AD739</f>
        <v>54560</v>
      </c>
      <c r="AF739" s="9">
        <f t="shared" ref="AF739" si="2138">Z739+AD739</f>
        <v>0</v>
      </c>
      <c r="AG739" s="9"/>
      <c r="AH739" s="9"/>
      <c r="AI739" s="9"/>
      <c r="AJ739" s="9"/>
      <c r="AK739" s="9">
        <f t="shared" ref="AK739" si="2139">AE739+AG739+AH739+AI739+AJ739</f>
        <v>54560</v>
      </c>
      <c r="AL739" s="9">
        <f t="shared" ref="AL739" si="2140">AF739+AJ739</f>
        <v>0</v>
      </c>
      <c r="AM739" s="9"/>
      <c r="AN739" s="9"/>
      <c r="AO739" s="9"/>
      <c r="AP739" s="9"/>
      <c r="AQ739" s="9">
        <f t="shared" ref="AQ739" si="2141">AK739+AM739+AN739+AO739+AP739</f>
        <v>54560</v>
      </c>
      <c r="AR739" s="9">
        <f t="shared" ref="AR739" si="2142">AL739+AP739</f>
        <v>0</v>
      </c>
      <c r="AS739" s="9"/>
      <c r="AT739" s="9"/>
      <c r="AU739" s="9"/>
      <c r="AV739" s="9"/>
      <c r="AW739" s="9">
        <f t="shared" ref="AW739" si="2143">AQ739+AS739+AT739+AU739+AV739</f>
        <v>54560</v>
      </c>
      <c r="AX739" s="9">
        <f t="shared" ref="AX739" si="2144">AR739+AV739</f>
        <v>0</v>
      </c>
      <c r="AY739" s="9"/>
      <c r="AZ739" s="9"/>
      <c r="BA739" s="9"/>
      <c r="BB739" s="9"/>
      <c r="BC739" s="9">
        <f t="shared" ref="BC739" si="2145">AW739+AY739+AZ739+BA739+BB739</f>
        <v>54560</v>
      </c>
      <c r="BD739" s="9">
        <f t="shared" ref="BD739" si="2146">AX739+BB739</f>
        <v>0</v>
      </c>
    </row>
    <row r="740" spans="1:56" ht="21.75" hidden="1" customHeight="1">
      <c r="A740" s="26" t="s">
        <v>15</v>
      </c>
      <c r="B740" s="27">
        <v>913</v>
      </c>
      <c r="C740" s="27" t="s">
        <v>7</v>
      </c>
      <c r="D740" s="27" t="s">
        <v>118</v>
      </c>
      <c r="E740" s="27" t="s">
        <v>187</v>
      </c>
      <c r="F740" s="27"/>
      <c r="G740" s="11">
        <f t="shared" ref="G740:V742" si="2147">G741</f>
        <v>938</v>
      </c>
      <c r="H740" s="11">
        <f t="shared" si="2147"/>
        <v>0</v>
      </c>
      <c r="I740" s="11">
        <f t="shared" si="2147"/>
        <v>0</v>
      </c>
      <c r="J740" s="11">
        <f t="shared" si="2147"/>
        <v>0</v>
      </c>
      <c r="K740" s="11">
        <f t="shared" si="2147"/>
        <v>0</v>
      </c>
      <c r="L740" s="11">
        <f t="shared" si="2147"/>
        <v>0</v>
      </c>
      <c r="M740" s="11">
        <f t="shared" si="2147"/>
        <v>938</v>
      </c>
      <c r="N740" s="11">
        <f t="shared" si="2147"/>
        <v>0</v>
      </c>
      <c r="O740" s="11">
        <f t="shared" si="2147"/>
        <v>0</v>
      </c>
      <c r="P740" s="11">
        <f t="shared" si="2147"/>
        <v>0</v>
      </c>
      <c r="Q740" s="11">
        <f t="shared" si="2147"/>
        <v>0</v>
      </c>
      <c r="R740" s="11">
        <f t="shared" si="2147"/>
        <v>0</v>
      </c>
      <c r="S740" s="11">
        <f t="shared" si="2147"/>
        <v>938</v>
      </c>
      <c r="T740" s="11">
        <f t="shared" si="2147"/>
        <v>0</v>
      </c>
      <c r="U740" s="11">
        <f t="shared" si="2147"/>
        <v>0</v>
      </c>
      <c r="V740" s="11">
        <f t="shared" si="2147"/>
        <v>0</v>
      </c>
      <c r="W740" s="11">
        <f t="shared" ref="U740:AJ742" si="2148">W741</f>
        <v>0</v>
      </c>
      <c r="X740" s="11">
        <f t="shared" si="2148"/>
        <v>0</v>
      </c>
      <c r="Y740" s="11">
        <f t="shared" si="2148"/>
        <v>938</v>
      </c>
      <c r="Z740" s="11">
        <f t="shared" si="2148"/>
        <v>0</v>
      </c>
      <c r="AA740" s="11">
        <f t="shared" si="2148"/>
        <v>-159</v>
      </c>
      <c r="AB740" s="11">
        <f t="shared" si="2148"/>
        <v>2566</v>
      </c>
      <c r="AC740" s="11">
        <f t="shared" si="2148"/>
        <v>0</v>
      </c>
      <c r="AD740" s="11">
        <f t="shared" si="2148"/>
        <v>0</v>
      </c>
      <c r="AE740" s="11">
        <f t="shared" si="2148"/>
        <v>3345</v>
      </c>
      <c r="AF740" s="11">
        <f t="shared" si="2148"/>
        <v>0</v>
      </c>
      <c r="AG740" s="11">
        <f t="shared" si="2148"/>
        <v>0</v>
      </c>
      <c r="AH740" s="11">
        <f t="shared" si="2148"/>
        <v>0</v>
      </c>
      <c r="AI740" s="11">
        <f t="shared" si="2148"/>
        <v>0</v>
      </c>
      <c r="AJ740" s="11">
        <f t="shared" si="2148"/>
        <v>0</v>
      </c>
      <c r="AK740" s="11">
        <f t="shared" ref="AG740:AV742" si="2149">AK741</f>
        <v>3345</v>
      </c>
      <c r="AL740" s="11">
        <f t="shared" si="2149"/>
        <v>0</v>
      </c>
      <c r="AM740" s="11">
        <f t="shared" si="2149"/>
        <v>0</v>
      </c>
      <c r="AN740" s="11">
        <f t="shared" si="2149"/>
        <v>930</v>
      </c>
      <c r="AO740" s="11">
        <f t="shared" si="2149"/>
        <v>0</v>
      </c>
      <c r="AP740" s="11">
        <f t="shared" si="2149"/>
        <v>0</v>
      </c>
      <c r="AQ740" s="11">
        <f t="shared" si="2149"/>
        <v>4275</v>
      </c>
      <c r="AR740" s="11">
        <f t="shared" si="2149"/>
        <v>0</v>
      </c>
      <c r="AS740" s="11">
        <f t="shared" si="2149"/>
        <v>0</v>
      </c>
      <c r="AT740" s="11">
        <f t="shared" si="2149"/>
        <v>0</v>
      </c>
      <c r="AU740" s="11">
        <f t="shared" si="2149"/>
        <v>0</v>
      </c>
      <c r="AV740" s="11">
        <f t="shared" si="2149"/>
        <v>0</v>
      </c>
      <c r="AW740" s="11">
        <f t="shared" ref="AS740:BD742" si="2150">AW741</f>
        <v>4275</v>
      </c>
      <c r="AX740" s="11">
        <f t="shared" si="2150"/>
        <v>0</v>
      </c>
      <c r="AY740" s="11">
        <f t="shared" si="2150"/>
        <v>0</v>
      </c>
      <c r="AZ740" s="11">
        <f t="shared" si="2150"/>
        <v>0</v>
      </c>
      <c r="BA740" s="11">
        <f t="shared" si="2150"/>
        <v>-64</v>
      </c>
      <c r="BB740" s="11">
        <f t="shared" si="2150"/>
        <v>0</v>
      </c>
      <c r="BC740" s="11">
        <f t="shared" si="2150"/>
        <v>4211</v>
      </c>
      <c r="BD740" s="11">
        <f t="shared" si="2150"/>
        <v>0</v>
      </c>
    </row>
    <row r="741" spans="1:56" ht="33.6" hidden="1">
      <c r="A741" s="26" t="s">
        <v>219</v>
      </c>
      <c r="B741" s="27">
        <v>913</v>
      </c>
      <c r="C741" s="27" t="s">
        <v>7</v>
      </c>
      <c r="D741" s="27" t="s">
        <v>118</v>
      </c>
      <c r="E741" s="27" t="s">
        <v>220</v>
      </c>
      <c r="F741" s="27"/>
      <c r="G741" s="11">
        <f t="shared" si="2147"/>
        <v>938</v>
      </c>
      <c r="H741" s="11">
        <f t="shared" si="2147"/>
        <v>0</v>
      </c>
      <c r="I741" s="11">
        <f t="shared" si="2147"/>
        <v>0</v>
      </c>
      <c r="J741" s="11">
        <f t="shared" si="2147"/>
        <v>0</v>
      </c>
      <c r="K741" s="11">
        <f t="shared" si="2147"/>
        <v>0</v>
      </c>
      <c r="L741" s="11">
        <f t="shared" si="2147"/>
        <v>0</v>
      </c>
      <c r="M741" s="11">
        <f t="shared" si="2147"/>
        <v>938</v>
      </c>
      <c r="N741" s="11">
        <f t="shared" si="2147"/>
        <v>0</v>
      </c>
      <c r="O741" s="11">
        <f t="shared" si="2147"/>
        <v>0</v>
      </c>
      <c r="P741" s="11">
        <f t="shared" si="2147"/>
        <v>0</v>
      </c>
      <c r="Q741" s="11">
        <f t="shared" si="2147"/>
        <v>0</v>
      </c>
      <c r="R741" s="11">
        <f t="shared" si="2147"/>
        <v>0</v>
      </c>
      <c r="S741" s="11">
        <f t="shared" si="2147"/>
        <v>938</v>
      </c>
      <c r="T741" s="11">
        <f t="shared" si="2147"/>
        <v>0</v>
      </c>
      <c r="U741" s="11">
        <f t="shared" si="2148"/>
        <v>0</v>
      </c>
      <c r="V741" s="11">
        <f t="shared" si="2148"/>
        <v>0</v>
      </c>
      <c r="W741" s="11">
        <f t="shared" si="2148"/>
        <v>0</v>
      </c>
      <c r="X741" s="11">
        <f t="shared" si="2148"/>
        <v>0</v>
      </c>
      <c r="Y741" s="11">
        <f t="shared" si="2148"/>
        <v>938</v>
      </c>
      <c r="Z741" s="11">
        <f t="shared" si="2148"/>
        <v>0</v>
      </c>
      <c r="AA741" s="11">
        <f t="shared" si="2148"/>
        <v>-159</v>
      </c>
      <c r="AB741" s="11">
        <f t="shared" si="2148"/>
        <v>2566</v>
      </c>
      <c r="AC741" s="11">
        <f t="shared" si="2148"/>
        <v>0</v>
      </c>
      <c r="AD741" s="11">
        <f t="shared" si="2148"/>
        <v>0</v>
      </c>
      <c r="AE741" s="11">
        <f t="shared" si="2148"/>
        <v>3345</v>
      </c>
      <c r="AF741" s="11">
        <f t="shared" si="2148"/>
        <v>0</v>
      </c>
      <c r="AG741" s="11">
        <f t="shared" si="2149"/>
        <v>0</v>
      </c>
      <c r="AH741" s="11">
        <f t="shared" si="2149"/>
        <v>0</v>
      </c>
      <c r="AI741" s="11">
        <f t="shared" si="2149"/>
        <v>0</v>
      </c>
      <c r="AJ741" s="11">
        <f t="shared" si="2149"/>
        <v>0</v>
      </c>
      <c r="AK741" s="11">
        <f t="shared" si="2149"/>
        <v>3345</v>
      </c>
      <c r="AL741" s="11">
        <f t="shared" si="2149"/>
        <v>0</v>
      </c>
      <c r="AM741" s="11">
        <f t="shared" si="2149"/>
        <v>0</v>
      </c>
      <c r="AN741" s="11">
        <f t="shared" si="2149"/>
        <v>930</v>
      </c>
      <c r="AO741" s="11">
        <f t="shared" si="2149"/>
        <v>0</v>
      </c>
      <c r="AP741" s="11">
        <f t="shared" si="2149"/>
        <v>0</v>
      </c>
      <c r="AQ741" s="11">
        <f t="shared" si="2149"/>
        <v>4275</v>
      </c>
      <c r="AR741" s="11">
        <f t="shared" si="2149"/>
        <v>0</v>
      </c>
      <c r="AS741" s="11">
        <f t="shared" si="2150"/>
        <v>0</v>
      </c>
      <c r="AT741" s="11">
        <f t="shared" si="2150"/>
        <v>0</v>
      </c>
      <c r="AU741" s="11">
        <f t="shared" si="2150"/>
        <v>0</v>
      </c>
      <c r="AV741" s="11">
        <f t="shared" si="2150"/>
        <v>0</v>
      </c>
      <c r="AW741" s="11">
        <f t="shared" si="2150"/>
        <v>4275</v>
      </c>
      <c r="AX741" s="11">
        <f t="shared" si="2150"/>
        <v>0</v>
      </c>
      <c r="AY741" s="11">
        <f t="shared" si="2150"/>
        <v>0</v>
      </c>
      <c r="AZ741" s="11">
        <f t="shared" si="2150"/>
        <v>0</v>
      </c>
      <c r="BA741" s="11">
        <f t="shared" si="2150"/>
        <v>-64</v>
      </c>
      <c r="BB741" s="11">
        <f t="shared" si="2150"/>
        <v>0</v>
      </c>
      <c r="BC741" s="11">
        <f t="shared" si="2150"/>
        <v>4211</v>
      </c>
      <c r="BD741" s="11">
        <f t="shared" si="2150"/>
        <v>0</v>
      </c>
    </row>
    <row r="742" spans="1:56" ht="33.6" hidden="1">
      <c r="A742" s="26" t="s">
        <v>12</v>
      </c>
      <c r="B742" s="27">
        <v>913</v>
      </c>
      <c r="C742" s="27" t="s">
        <v>7</v>
      </c>
      <c r="D742" s="27" t="s">
        <v>118</v>
      </c>
      <c r="E742" s="27" t="s">
        <v>220</v>
      </c>
      <c r="F742" s="27" t="s">
        <v>13</v>
      </c>
      <c r="G742" s="8">
        <f t="shared" si="2147"/>
        <v>938</v>
      </c>
      <c r="H742" s="8">
        <f t="shared" si="2147"/>
        <v>0</v>
      </c>
      <c r="I742" s="8">
        <f t="shared" si="2147"/>
        <v>0</v>
      </c>
      <c r="J742" s="8">
        <f t="shared" si="2147"/>
        <v>0</v>
      </c>
      <c r="K742" s="8">
        <f t="shared" si="2147"/>
        <v>0</v>
      </c>
      <c r="L742" s="8">
        <f t="shared" si="2147"/>
        <v>0</v>
      </c>
      <c r="M742" s="8">
        <f t="shared" si="2147"/>
        <v>938</v>
      </c>
      <c r="N742" s="8">
        <f t="shared" si="2147"/>
        <v>0</v>
      </c>
      <c r="O742" s="8">
        <f t="shared" si="2147"/>
        <v>0</v>
      </c>
      <c r="P742" s="8">
        <f t="shared" si="2147"/>
        <v>0</v>
      </c>
      <c r="Q742" s="8">
        <f t="shared" si="2147"/>
        <v>0</v>
      </c>
      <c r="R742" s="8">
        <f t="shared" si="2147"/>
        <v>0</v>
      </c>
      <c r="S742" s="8">
        <f t="shared" si="2147"/>
        <v>938</v>
      </c>
      <c r="T742" s="8">
        <f t="shared" si="2147"/>
        <v>0</v>
      </c>
      <c r="U742" s="8">
        <f t="shared" si="2148"/>
        <v>0</v>
      </c>
      <c r="V742" s="8">
        <f t="shared" si="2148"/>
        <v>0</v>
      </c>
      <c r="W742" s="8">
        <f t="shared" si="2148"/>
        <v>0</v>
      </c>
      <c r="X742" s="8">
        <f t="shared" si="2148"/>
        <v>0</v>
      </c>
      <c r="Y742" s="8">
        <f t="shared" si="2148"/>
        <v>938</v>
      </c>
      <c r="Z742" s="8">
        <f t="shared" si="2148"/>
        <v>0</v>
      </c>
      <c r="AA742" s="8">
        <f t="shared" si="2148"/>
        <v>-159</v>
      </c>
      <c r="AB742" s="8">
        <f t="shared" si="2148"/>
        <v>2566</v>
      </c>
      <c r="AC742" s="8">
        <f t="shared" si="2148"/>
        <v>0</v>
      </c>
      <c r="AD742" s="8">
        <f t="shared" si="2148"/>
        <v>0</v>
      </c>
      <c r="AE742" s="8">
        <f t="shared" si="2148"/>
        <v>3345</v>
      </c>
      <c r="AF742" s="8">
        <f t="shared" si="2148"/>
        <v>0</v>
      </c>
      <c r="AG742" s="8">
        <f t="shared" si="2149"/>
        <v>0</v>
      </c>
      <c r="AH742" s="8">
        <f t="shared" si="2149"/>
        <v>0</v>
      </c>
      <c r="AI742" s="8">
        <f t="shared" si="2149"/>
        <v>0</v>
      </c>
      <c r="AJ742" s="8">
        <f t="shared" si="2149"/>
        <v>0</v>
      </c>
      <c r="AK742" s="8">
        <f t="shared" si="2149"/>
        <v>3345</v>
      </c>
      <c r="AL742" s="8">
        <f t="shared" si="2149"/>
        <v>0</v>
      </c>
      <c r="AM742" s="8">
        <f t="shared" si="2149"/>
        <v>0</v>
      </c>
      <c r="AN742" s="8">
        <f t="shared" si="2149"/>
        <v>930</v>
      </c>
      <c r="AO742" s="8">
        <f t="shared" si="2149"/>
        <v>0</v>
      </c>
      <c r="AP742" s="8">
        <f t="shared" si="2149"/>
        <v>0</v>
      </c>
      <c r="AQ742" s="8">
        <f t="shared" si="2149"/>
        <v>4275</v>
      </c>
      <c r="AR742" s="8">
        <f t="shared" si="2149"/>
        <v>0</v>
      </c>
      <c r="AS742" s="8">
        <f t="shared" si="2150"/>
        <v>0</v>
      </c>
      <c r="AT742" s="8">
        <f t="shared" si="2150"/>
        <v>0</v>
      </c>
      <c r="AU742" s="8">
        <f t="shared" si="2150"/>
        <v>0</v>
      </c>
      <c r="AV742" s="8">
        <f t="shared" si="2150"/>
        <v>0</v>
      </c>
      <c r="AW742" s="8">
        <f t="shared" si="2150"/>
        <v>4275</v>
      </c>
      <c r="AX742" s="8">
        <f t="shared" si="2150"/>
        <v>0</v>
      </c>
      <c r="AY742" s="8">
        <f t="shared" si="2150"/>
        <v>0</v>
      </c>
      <c r="AZ742" s="8">
        <f t="shared" si="2150"/>
        <v>0</v>
      </c>
      <c r="BA742" s="8">
        <f t="shared" si="2150"/>
        <v>-64</v>
      </c>
      <c r="BB742" s="8">
        <f t="shared" si="2150"/>
        <v>0</v>
      </c>
      <c r="BC742" s="8">
        <f t="shared" si="2150"/>
        <v>4211</v>
      </c>
      <c r="BD742" s="8">
        <f t="shared" si="2150"/>
        <v>0</v>
      </c>
    </row>
    <row r="743" spans="1:56" ht="22.5" hidden="1" customHeight="1">
      <c r="A743" s="39" t="s">
        <v>24</v>
      </c>
      <c r="B743" s="27">
        <v>913</v>
      </c>
      <c r="C743" s="27" t="s">
        <v>7</v>
      </c>
      <c r="D743" s="27" t="s">
        <v>118</v>
      </c>
      <c r="E743" s="27" t="s">
        <v>220</v>
      </c>
      <c r="F743" s="9">
        <v>620</v>
      </c>
      <c r="G743" s="9">
        <v>938</v>
      </c>
      <c r="H743" s="9"/>
      <c r="I743" s="9"/>
      <c r="J743" s="9"/>
      <c r="K743" s="9"/>
      <c r="L743" s="9"/>
      <c r="M743" s="9">
        <f t="shared" ref="M743" si="2151">G743+I743+J743+K743+L743</f>
        <v>938</v>
      </c>
      <c r="N743" s="9">
        <f t="shared" ref="N743" si="2152">H743+L743</f>
        <v>0</v>
      </c>
      <c r="O743" s="9"/>
      <c r="P743" s="9"/>
      <c r="Q743" s="9"/>
      <c r="R743" s="9"/>
      <c r="S743" s="9">
        <f t="shared" ref="S743" si="2153">M743+O743+P743+Q743+R743</f>
        <v>938</v>
      </c>
      <c r="T743" s="9">
        <f t="shared" ref="T743" si="2154">N743+R743</f>
        <v>0</v>
      </c>
      <c r="U743" s="9"/>
      <c r="V743" s="9"/>
      <c r="W743" s="9"/>
      <c r="X743" s="9"/>
      <c r="Y743" s="9">
        <f t="shared" ref="Y743" si="2155">S743+U743+V743+W743+X743</f>
        <v>938</v>
      </c>
      <c r="Z743" s="9">
        <f t="shared" ref="Z743" si="2156">T743+X743</f>
        <v>0</v>
      </c>
      <c r="AA743" s="9">
        <f>-109-50</f>
        <v>-159</v>
      </c>
      <c r="AB743" s="9">
        <v>2566</v>
      </c>
      <c r="AC743" s="9"/>
      <c r="AD743" s="9"/>
      <c r="AE743" s="9">
        <f t="shared" ref="AE743" si="2157">Y743+AA743+AB743+AC743+AD743</f>
        <v>3345</v>
      </c>
      <c r="AF743" s="9">
        <f t="shared" ref="AF743" si="2158">Z743+AD743</f>
        <v>0</v>
      </c>
      <c r="AG743" s="9"/>
      <c r="AH743" s="9"/>
      <c r="AI743" s="9"/>
      <c r="AJ743" s="9"/>
      <c r="AK743" s="9">
        <f t="shared" ref="AK743" si="2159">AE743+AG743+AH743+AI743+AJ743</f>
        <v>3345</v>
      </c>
      <c r="AL743" s="9">
        <f t="shared" ref="AL743" si="2160">AF743+AJ743</f>
        <v>0</v>
      </c>
      <c r="AM743" s="9"/>
      <c r="AN743" s="9">
        <v>930</v>
      </c>
      <c r="AO743" s="9"/>
      <c r="AP743" s="9"/>
      <c r="AQ743" s="9">
        <f t="shared" ref="AQ743" si="2161">AK743+AM743+AN743+AO743+AP743</f>
        <v>4275</v>
      </c>
      <c r="AR743" s="9">
        <f t="shared" ref="AR743" si="2162">AL743+AP743</f>
        <v>0</v>
      </c>
      <c r="AS743" s="9"/>
      <c r="AT743" s="9"/>
      <c r="AU743" s="9"/>
      <c r="AV743" s="9"/>
      <c r="AW743" s="9">
        <f t="shared" ref="AW743" si="2163">AQ743+AS743+AT743+AU743+AV743</f>
        <v>4275</v>
      </c>
      <c r="AX743" s="9">
        <f t="shared" ref="AX743" si="2164">AR743+AV743</f>
        <v>0</v>
      </c>
      <c r="AY743" s="9"/>
      <c r="AZ743" s="9"/>
      <c r="BA743" s="9">
        <v>-64</v>
      </c>
      <c r="BB743" s="9"/>
      <c r="BC743" s="9">
        <f t="shared" ref="BC743" si="2165">AW743+AY743+AZ743+BA743+BB743</f>
        <v>4211</v>
      </c>
      <c r="BD743" s="9">
        <f t="shared" ref="BD743" si="2166">AX743+BB743</f>
        <v>0</v>
      </c>
    </row>
    <row r="744" spans="1:56" ht="20.25" hidden="1" customHeight="1">
      <c r="A744" s="26" t="s">
        <v>121</v>
      </c>
      <c r="B744" s="27">
        <v>913</v>
      </c>
      <c r="C744" s="27" t="s">
        <v>7</v>
      </c>
      <c r="D744" s="27" t="s">
        <v>118</v>
      </c>
      <c r="E744" s="27" t="s">
        <v>221</v>
      </c>
      <c r="F744" s="9"/>
      <c r="G744" s="8">
        <f t="shared" ref="G744:BD744" si="2167">G745</f>
        <v>14520</v>
      </c>
      <c r="H744" s="8">
        <f t="shared" si="2167"/>
        <v>0</v>
      </c>
      <c r="I744" s="8">
        <f t="shared" si="2167"/>
        <v>0</v>
      </c>
      <c r="J744" s="8">
        <f t="shared" si="2167"/>
        <v>584</v>
      </c>
      <c r="K744" s="8">
        <f t="shared" si="2167"/>
        <v>0</v>
      </c>
      <c r="L744" s="8">
        <f t="shared" si="2167"/>
        <v>0</v>
      </c>
      <c r="M744" s="8">
        <f t="shared" si="2167"/>
        <v>15104</v>
      </c>
      <c r="N744" s="8">
        <f t="shared" si="2167"/>
        <v>0</v>
      </c>
      <c r="O744" s="8">
        <f t="shared" si="2167"/>
        <v>0</v>
      </c>
      <c r="P744" s="8">
        <f t="shared" si="2167"/>
        <v>0</v>
      </c>
      <c r="Q744" s="8">
        <f t="shared" si="2167"/>
        <v>0</v>
      </c>
      <c r="R744" s="8">
        <f t="shared" si="2167"/>
        <v>0</v>
      </c>
      <c r="S744" s="8">
        <f t="shared" si="2167"/>
        <v>15104</v>
      </c>
      <c r="T744" s="8">
        <f t="shared" si="2167"/>
        <v>0</v>
      </c>
      <c r="U744" s="8">
        <f t="shared" si="2167"/>
        <v>0</v>
      </c>
      <c r="V744" s="8">
        <f t="shared" si="2167"/>
        <v>45</v>
      </c>
      <c r="W744" s="8">
        <f t="shared" si="2167"/>
        <v>0</v>
      </c>
      <c r="X744" s="8">
        <f t="shared" si="2167"/>
        <v>0</v>
      </c>
      <c r="Y744" s="8">
        <f t="shared" si="2167"/>
        <v>15149</v>
      </c>
      <c r="Z744" s="8">
        <f t="shared" si="2167"/>
        <v>0</v>
      </c>
      <c r="AA744" s="8">
        <f t="shared" si="2167"/>
        <v>0</v>
      </c>
      <c r="AB744" s="8">
        <f t="shared" si="2167"/>
        <v>0</v>
      </c>
      <c r="AC744" s="8">
        <f t="shared" si="2167"/>
        <v>0</v>
      </c>
      <c r="AD744" s="8">
        <f t="shared" si="2167"/>
        <v>0</v>
      </c>
      <c r="AE744" s="8">
        <f t="shared" si="2167"/>
        <v>15149</v>
      </c>
      <c r="AF744" s="8">
        <f t="shared" si="2167"/>
        <v>0</v>
      </c>
      <c r="AG744" s="8">
        <f t="shared" si="2167"/>
        <v>0</v>
      </c>
      <c r="AH744" s="8">
        <f t="shared" si="2167"/>
        <v>0</v>
      </c>
      <c r="AI744" s="8">
        <f t="shared" si="2167"/>
        <v>0</v>
      </c>
      <c r="AJ744" s="8">
        <f t="shared" si="2167"/>
        <v>0</v>
      </c>
      <c r="AK744" s="8">
        <f t="shared" si="2167"/>
        <v>15149</v>
      </c>
      <c r="AL744" s="8">
        <f t="shared" si="2167"/>
        <v>0</v>
      </c>
      <c r="AM744" s="8">
        <f t="shared" si="2167"/>
        <v>-577</v>
      </c>
      <c r="AN744" s="8">
        <f t="shared" si="2167"/>
        <v>0</v>
      </c>
      <c r="AO744" s="8">
        <f t="shared" si="2167"/>
        <v>0</v>
      </c>
      <c r="AP744" s="8">
        <f t="shared" si="2167"/>
        <v>0</v>
      </c>
      <c r="AQ744" s="8">
        <f t="shared" si="2167"/>
        <v>14572</v>
      </c>
      <c r="AR744" s="8">
        <f t="shared" si="2167"/>
        <v>0</v>
      </c>
      <c r="AS744" s="8">
        <f t="shared" si="2167"/>
        <v>0</v>
      </c>
      <c r="AT744" s="8">
        <f t="shared" si="2167"/>
        <v>0</v>
      </c>
      <c r="AU744" s="8">
        <f t="shared" si="2167"/>
        <v>0</v>
      </c>
      <c r="AV744" s="8">
        <f t="shared" si="2167"/>
        <v>0</v>
      </c>
      <c r="AW744" s="8">
        <f t="shared" si="2167"/>
        <v>14572</v>
      </c>
      <c r="AX744" s="8">
        <f t="shared" si="2167"/>
        <v>0</v>
      </c>
      <c r="AY744" s="8">
        <f t="shared" si="2167"/>
        <v>0</v>
      </c>
      <c r="AZ744" s="8">
        <f t="shared" si="2167"/>
        <v>0</v>
      </c>
      <c r="BA744" s="8">
        <f t="shared" si="2167"/>
        <v>0</v>
      </c>
      <c r="BB744" s="8">
        <f t="shared" si="2167"/>
        <v>0</v>
      </c>
      <c r="BC744" s="8">
        <f t="shared" si="2167"/>
        <v>14572</v>
      </c>
      <c r="BD744" s="8">
        <f t="shared" si="2167"/>
        <v>0</v>
      </c>
    </row>
    <row r="745" spans="1:56" ht="33.6" hidden="1">
      <c r="A745" s="26" t="s">
        <v>217</v>
      </c>
      <c r="B745" s="27">
        <v>913</v>
      </c>
      <c r="C745" s="27" t="s">
        <v>7</v>
      </c>
      <c r="D745" s="27" t="s">
        <v>118</v>
      </c>
      <c r="E745" s="27" t="s">
        <v>222</v>
      </c>
      <c r="F745" s="9"/>
      <c r="G745" s="8">
        <f>G746+G748+G752+G750</f>
        <v>14520</v>
      </c>
      <c r="H745" s="8">
        <f>H746+H748+H752+H750</f>
        <v>0</v>
      </c>
      <c r="I745" s="8">
        <f t="shared" ref="I745:N745" si="2168">I746+I748+I752+I750</f>
        <v>0</v>
      </c>
      <c r="J745" s="8">
        <f t="shared" si="2168"/>
        <v>584</v>
      </c>
      <c r="K745" s="8">
        <f t="shared" si="2168"/>
        <v>0</v>
      </c>
      <c r="L745" s="8">
        <f t="shared" si="2168"/>
        <v>0</v>
      </c>
      <c r="M745" s="8">
        <f t="shared" si="2168"/>
        <v>15104</v>
      </c>
      <c r="N745" s="8">
        <f t="shared" si="2168"/>
        <v>0</v>
      </c>
      <c r="O745" s="8">
        <f t="shared" ref="O745:T745" si="2169">O746+O748+O752+O750</f>
        <v>0</v>
      </c>
      <c r="P745" s="8">
        <f t="shared" si="2169"/>
        <v>0</v>
      </c>
      <c r="Q745" s="8">
        <f t="shared" si="2169"/>
        <v>0</v>
      </c>
      <c r="R745" s="8">
        <f t="shared" si="2169"/>
        <v>0</v>
      </c>
      <c r="S745" s="8">
        <f t="shared" si="2169"/>
        <v>15104</v>
      </c>
      <c r="T745" s="8">
        <f t="shared" si="2169"/>
        <v>0</v>
      </c>
      <c r="U745" s="8">
        <f t="shared" ref="U745:Z745" si="2170">U746+U748+U752+U750</f>
        <v>0</v>
      </c>
      <c r="V745" s="8">
        <f t="shared" si="2170"/>
        <v>45</v>
      </c>
      <c r="W745" s="8">
        <f t="shared" si="2170"/>
        <v>0</v>
      </c>
      <c r="X745" s="8">
        <f t="shared" si="2170"/>
        <v>0</v>
      </c>
      <c r="Y745" s="8">
        <f t="shared" si="2170"/>
        <v>15149</v>
      </c>
      <c r="Z745" s="8">
        <f t="shared" si="2170"/>
        <v>0</v>
      </c>
      <c r="AA745" s="8">
        <f t="shared" ref="AA745:AF745" si="2171">AA746+AA748+AA752+AA750</f>
        <v>0</v>
      </c>
      <c r="AB745" s="8">
        <f t="shared" si="2171"/>
        <v>0</v>
      </c>
      <c r="AC745" s="8">
        <f t="shared" si="2171"/>
        <v>0</v>
      </c>
      <c r="AD745" s="8">
        <f t="shared" si="2171"/>
        <v>0</v>
      </c>
      <c r="AE745" s="8">
        <f t="shared" si="2171"/>
        <v>15149</v>
      </c>
      <c r="AF745" s="8">
        <f t="shared" si="2171"/>
        <v>0</v>
      </c>
      <c r="AG745" s="8">
        <f t="shared" ref="AG745:AL745" si="2172">AG746+AG748+AG752+AG750</f>
        <v>0</v>
      </c>
      <c r="AH745" s="8">
        <f t="shared" si="2172"/>
        <v>0</v>
      </c>
      <c r="AI745" s="8">
        <f t="shared" si="2172"/>
        <v>0</v>
      </c>
      <c r="AJ745" s="8">
        <f t="shared" si="2172"/>
        <v>0</v>
      </c>
      <c r="AK745" s="8">
        <f t="shared" si="2172"/>
        <v>15149</v>
      </c>
      <c r="AL745" s="8">
        <f t="shared" si="2172"/>
        <v>0</v>
      </c>
      <c r="AM745" s="8">
        <f t="shared" ref="AM745:AR745" si="2173">AM746+AM748+AM752+AM750</f>
        <v>-577</v>
      </c>
      <c r="AN745" s="8">
        <f t="shared" si="2173"/>
        <v>0</v>
      </c>
      <c r="AO745" s="8">
        <f t="shared" si="2173"/>
        <v>0</v>
      </c>
      <c r="AP745" s="8">
        <f t="shared" si="2173"/>
        <v>0</v>
      </c>
      <c r="AQ745" s="8">
        <f t="shared" si="2173"/>
        <v>14572</v>
      </c>
      <c r="AR745" s="8">
        <f t="shared" si="2173"/>
        <v>0</v>
      </c>
      <c r="AS745" s="8">
        <f t="shared" ref="AS745:AX745" si="2174">AS746+AS748+AS752+AS750</f>
        <v>0</v>
      </c>
      <c r="AT745" s="8">
        <f t="shared" si="2174"/>
        <v>0</v>
      </c>
      <c r="AU745" s="8">
        <f t="shared" si="2174"/>
        <v>0</v>
      </c>
      <c r="AV745" s="8">
        <f t="shared" si="2174"/>
        <v>0</v>
      </c>
      <c r="AW745" s="8">
        <f t="shared" si="2174"/>
        <v>14572</v>
      </c>
      <c r="AX745" s="8">
        <f t="shared" si="2174"/>
        <v>0</v>
      </c>
      <c r="AY745" s="8">
        <f t="shared" ref="AY745:BD745" si="2175">AY746+AY748+AY752+AY750</f>
        <v>0</v>
      </c>
      <c r="AZ745" s="8">
        <f t="shared" si="2175"/>
        <v>0</v>
      </c>
      <c r="BA745" s="8">
        <f t="shared" si="2175"/>
        <v>0</v>
      </c>
      <c r="BB745" s="8">
        <f t="shared" si="2175"/>
        <v>0</v>
      </c>
      <c r="BC745" s="8">
        <f t="shared" si="2175"/>
        <v>14572</v>
      </c>
      <c r="BD745" s="8">
        <f t="shared" si="2175"/>
        <v>0</v>
      </c>
    </row>
    <row r="746" spans="1:56" ht="70.5" hidden="1" customHeight="1">
      <c r="A746" s="26" t="s">
        <v>457</v>
      </c>
      <c r="B746" s="27">
        <v>913</v>
      </c>
      <c r="C746" s="27" t="s">
        <v>7</v>
      </c>
      <c r="D746" s="27" t="s">
        <v>118</v>
      </c>
      <c r="E746" s="27" t="s">
        <v>222</v>
      </c>
      <c r="F746" s="9">
        <v>100</v>
      </c>
      <c r="G746" s="8">
        <f t="shared" ref="G746:BD746" si="2176">G747</f>
        <v>12082</v>
      </c>
      <c r="H746" s="8">
        <f t="shared" si="2176"/>
        <v>0</v>
      </c>
      <c r="I746" s="8">
        <f t="shared" si="2176"/>
        <v>0</v>
      </c>
      <c r="J746" s="8">
        <f t="shared" si="2176"/>
        <v>584</v>
      </c>
      <c r="K746" s="8">
        <f t="shared" si="2176"/>
        <v>0</v>
      </c>
      <c r="L746" s="8">
        <f t="shared" si="2176"/>
        <v>0</v>
      </c>
      <c r="M746" s="8">
        <f t="shared" si="2176"/>
        <v>12666</v>
      </c>
      <c r="N746" s="8">
        <f t="shared" si="2176"/>
        <v>0</v>
      </c>
      <c r="O746" s="8">
        <f t="shared" si="2176"/>
        <v>0</v>
      </c>
      <c r="P746" s="8">
        <f t="shared" si="2176"/>
        <v>0</v>
      </c>
      <c r="Q746" s="8">
        <f t="shared" si="2176"/>
        <v>0</v>
      </c>
      <c r="R746" s="8">
        <f t="shared" si="2176"/>
        <v>0</v>
      </c>
      <c r="S746" s="8">
        <f t="shared" si="2176"/>
        <v>12666</v>
      </c>
      <c r="T746" s="8">
        <f t="shared" si="2176"/>
        <v>0</v>
      </c>
      <c r="U746" s="8">
        <f t="shared" si="2176"/>
        <v>0</v>
      </c>
      <c r="V746" s="8">
        <f t="shared" si="2176"/>
        <v>45</v>
      </c>
      <c r="W746" s="8">
        <f t="shared" si="2176"/>
        <v>0</v>
      </c>
      <c r="X746" s="8">
        <f t="shared" si="2176"/>
        <v>0</v>
      </c>
      <c r="Y746" s="8">
        <f t="shared" si="2176"/>
        <v>12711</v>
      </c>
      <c r="Z746" s="8">
        <f t="shared" si="2176"/>
        <v>0</v>
      </c>
      <c r="AA746" s="8">
        <f t="shared" si="2176"/>
        <v>0</v>
      </c>
      <c r="AB746" s="8">
        <f t="shared" si="2176"/>
        <v>0</v>
      </c>
      <c r="AC746" s="8">
        <f t="shared" si="2176"/>
        <v>0</v>
      </c>
      <c r="AD746" s="8">
        <f t="shared" si="2176"/>
        <v>0</v>
      </c>
      <c r="AE746" s="8">
        <f t="shared" si="2176"/>
        <v>12711</v>
      </c>
      <c r="AF746" s="8">
        <f t="shared" si="2176"/>
        <v>0</v>
      </c>
      <c r="AG746" s="8">
        <f t="shared" si="2176"/>
        <v>0</v>
      </c>
      <c r="AH746" s="8">
        <f t="shared" si="2176"/>
        <v>0</v>
      </c>
      <c r="AI746" s="8">
        <f t="shared" si="2176"/>
        <v>0</v>
      </c>
      <c r="AJ746" s="8">
        <f t="shared" si="2176"/>
        <v>0</v>
      </c>
      <c r="AK746" s="8">
        <f t="shared" si="2176"/>
        <v>12711</v>
      </c>
      <c r="AL746" s="8">
        <f t="shared" si="2176"/>
        <v>0</v>
      </c>
      <c r="AM746" s="8">
        <f t="shared" si="2176"/>
        <v>695</v>
      </c>
      <c r="AN746" s="8">
        <f t="shared" si="2176"/>
        <v>0</v>
      </c>
      <c r="AO746" s="8">
        <f t="shared" si="2176"/>
        <v>0</v>
      </c>
      <c r="AP746" s="8">
        <f t="shared" si="2176"/>
        <v>0</v>
      </c>
      <c r="AQ746" s="8">
        <f t="shared" si="2176"/>
        <v>13406</v>
      </c>
      <c r="AR746" s="8">
        <f t="shared" si="2176"/>
        <v>0</v>
      </c>
      <c r="AS746" s="8">
        <f t="shared" si="2176"/>
        <v>0</v>
      </c>
      <c r="AT746" s="8">
        <f t="shared" si="2176"/>
        <v>0</v>
      </c>
      <c r="AU746" s="8">
        <f t="shared" si="2176"/>
        <v>0</v>
      </c>
      <c r="AV746" s="8">
        <f t="shared" si="2176"/>
        <v>0</v>
      </c>
      <c r="AW746" s="8">
        <f t="shared" si="2176"/>
        <v>13406</v>
      </c>
      <c r="AX746" s="8">
        <f t="shared" si="2176"/>
        <v>0</v>
      </c>
      <c r="AY746" s="8">
        <f t="shared" si="2176"/>
        <v>0</v>
      </c>
      <c r="AZ746" s="8">
        <f t="shared" si="2176"/>
        <v>0</v>
      </c>
      <c r="BA746" s="8">
        <f t="shared" si="2176"/>
        <v>0</v>
      </c>
      <c r="BB746" s="8">
        <f t="shared" si="2176"/>
        <v>0</v>
      </c>
      <c r="BC746" s="8">
        <f t="shared" si="2176"/>
        <v>13406</v>
      </c>
      <c r="BD746" s="8">
        <f t="shared" si="2176"/>
        <v>0</v>
      </c>
    </row>
    <row r="747" spans="1:56" ht="21" hidden="1" customHeight="1">
      <c r="A747" s="26" t="s">
        <v>107</v>
      </c>
      <c r="B747" s="27">
        <v>913</v>
      </c>
      <c r="C747" s="27" t="s">
        <v>7</v>
      </c>
      <c r="D747" s="27" t="s">
        <v>118</v>
      </c>
      <c r="E747" s="27" t="s">
        <v>222</v>
      </c>
      <c r="F747" s="9">
        <v>110</v>
      </c>
      <c r="G747" s="9">
        <v>12082</v>
      </c>
      <c r="H747" s="9"/>
      <c r="I747" s="9"/>
      <c r="J747" s="9">
        <f>449+135</f>
        <v>584</v>
      </c>
      <c r="K747" s="9"/>
      <c r="L747" s="9"/>
      <c r="M747" s="9">
        <f t="shared" ref="M747" si="2177">G747+I747+J747+K747+L747</f>
        <v>12666</v>
      </c>
      <c r="N747" s="9">
        <f t="shared" ref="N747" si="2178">H747+L747</f>
        <v>0</v>
      </c>
      <c r="O747" s="9"/>
      <c r="P747" s="9"/>
      <c r="Q747" s="9"/>
      <c r="R747" s="9"/>
      <c r="S747" s="9">
        <f t="shared" ref="S747" si="2179">M747+O747+P747+Q747+R747</f>
        <v>12666</v>
      </c>
      <c r="T747" s="9">
        <f t="shared" ref="T747" si="2180">N747+R747</f>
        <v>0</v>
      </c>
      <c r="U747" s="9"/>
      <c r="V747" s="9">
        <v>45</v>
      </c>
      <c r="W747" s="9"/>
      <c r="X747" s="9"/>
      <c r="Y747" s="9">
        <f t="shared" ref="Y747" si="2181">S747+U747+V747+W747+X747</f>
        <v>12711</v>
      </c>
      <c r="Z747" s="9">
        <f t="shared" ref="Z747" si="2182">T747+X747</f>
        <v>0</v>
      </c>
      <c r="AA747" s="9"/>
      <c r="AB747" s="9"/>
      <c r="AC747" s="9"/>
      <c r="AD747" s="9"/>
      <c r="AE747" s="9">
        <f t="shared" ref="AE747" si="2183">Y747+AA747+AB747+AC747+AD747</f>
        <v>12711</v>
      </c>
      <c r="AF747" s="9">
        <f t="shared" ref="AF747" si="2184">Z747+AD747</f>
        <v>0</v>
      </c>
      <c r="AG747" s="9"/>
      <c r="AH747" s="9"/>
      <c r="AI747" s="9"/>
      <c r="AJ747" s="9"/>
      <c r="AK747" s="9">
        <f t="shared" ref="AK747" si="2185">AE747+AG747+AH747+AI747+AJ747</f>
        <v>12711</v>
      </c>
      <c r="AL747" s="9">
        <f t="shared" ref="AL747" si="2186">AF747+AJ747</f>
        <v>0</v>
      </c>
      <c r="AM747" s="9">
        <v>695</v>
      </c>
      <c r="AN747" s="9"/>
      <c r="AO747" s="9"/>
      <c r="AP747" s="9"/>
      <c r="AQ747" s="9">
        <f t="shared" ref="AQ747" si="2187">AK747+AM747+AN747+AO747+AP747</f>
        <v>13406</v>
      </c>
      <c r="AR747" s="9">
        <f t="shared" ref="AR747" si="2188">AL747+AP747</f>
        <v>0</v>
      </c>
      <c r="AS747" s="9"/>
      <c r="AT747" s="9"/>
      <c r="AU747" s="9"/>
      <c r="AV747" s="9"/>
      <c r="AW747" s="9">
        <f t="shared" ref="AW747" si="2189">AQ747+AS747+AT747+AU747+AV747</f>
        <v>13406</v>
      </c>
      <c r="AX747" s="9">
        <f t="shared" ref="AX747" si="2190">AR747+AV747</f>
        <v>0</v>
      </c>
      <c r="AY747" s="9"/>
      <c r="AZ747" s="9"/>
      <c r="BA747" s="9"/>
      <c r="BB747" s="9"/>
      <c r="BC747" s="9">
        <f t="shared" ref="BC747" si="2191">AW747+AY747+AZ747+BA747+BB747</f>
        <v>13406</v>
      </c>
      <c r="BD747" s="9">
        <f t="shared" ref="BD747" si="2192">AX747+BB747</f>
        <v>0</v>
      </c>
    </row>
    <row r="748" spans="1:56" ht="33.6" hidden="1">
      <c r="A748" s="26" t="s">
        <v>244</v>
      </c>
      <c r="B748" s="27">
        <v>913</v>
      </c>
      <c r="C748" s="27" t="s">
        <v>7</v>
      </c>
      <c r="D748" s="27" t="s">
        <v>118</v>
      </c>
      <c r="E748" s="27" t="s">
        <v>222</v>
      </c>
      <c r="F748" s="9">
        <v>200</v>
      </c>
      <c r="G748" s="8">
        <f t="shared" ref="G748:BD748" si="2193">G749</f>
        <v>349</v>
      </c>
      <c r="H748" s="8">
        <f t="shared" si="2193"/>
        <v>0</v>
      </c>
      <c r="I748" s="8">
        <f t="shared" si="2193"/>
        <v>0</v>
      </c>
      <c r="J748" s="8">
        <f t="shared" si="2193"/>
        <v>0</v>
      </c>
      <c r="K748" s="8">
        <f t="shared" si="2193"/>
        <v>0</v>
      </c>
      <c r="L748" s="8">
        <f t="shared" si="2193"/>
        <v>0</v>
      </c>
      <c r="M748" s="8">
        <f t="shared" si="2193"/>
        <v>349</v>
      </c>
      <c r="N748" s="8">
        <f t="shared" si="2193"/>
        <v>0</v>
      </c>
      <c r="O748" s="8">
        <f t="shared" si="2193"/>
        <v>0</v>
      </c>
      <c r="P748" s="8">
        <f t="shared" si="2193"/>
        <v>0</v>
      </c>
      <c r="Q748" s="8">
        <f t="shared" si="2193"/>
        <v>0</v>
      </c>
      <c r="R748" s="8">
        <f t="shared" si="2193"/>
        <v>0</v>
      </c>
      <c r="S748" s="8">
        <f t="shared" si="2193"/>
        <v>349</v>
      </c>
      <c r="T748" s="8">
        <f t="shared" si="2193"/>
        <v>0</v>
      </c>
      <c r="U748" s="8">
        <f t="shared" si="2193"/>
        <v>0</v>
      </c>
      <c r="V748" s="8">
        <f t="shared" si="2193"/>
        <v>0</v>
      </c>
      <c r="W748" s="8">
        <f t="shared" si="2193"/>
        <v>0</v>
      </c>
      <c r="X748" s="8">
        <f t="shared" si="2193"/>
        <v>0</v>
      </c>
      <c r="Y748" s="8">
        <f t="shared" si="2193"/>
        <v>349</v>
      </c>
      <c r="Z748" s="8">
        <f t="shared" si="2193"/>
        <v>0</v>
      </c>
      <c r="AA748" s="8">
        <f t="shared" si="2193"/>
        <v>0</v>
      </c>
      <c r="AB748" s="8">
        <f t="shared" si="2193"/>
        <v>0</v>
      </c>
      <c r="AC748" s="8">
        <f t="shared" si="2193"/>
        <v>0</v>
      </c>
      <c r="AD748" s="8">
        <f t="shared" si="2193"/>
        <v>0</v>
      </c>
      <c r="AE748" s="8">
        <f t="shared" si="2193"/>
        <v>349</v>
      </c>
      <c r="AF748" s="8">
        <f t="shared" si="2193"/>
        <v>0</v>
      </c>
      <c r="AG748" s="8">
        <f t="shared" si="2193"/>
        <v>0</v>
      </c>
      <c r="AH748" s="8">
        <f t="shared" si="2193"/>
        <v>0</v>
      </c>
      <c r="AI748" s="8">
        <f t="shared" si="2193"/>
        <v>0</v>
      </c>
      <c r="AJ748" s="8">
        <f t="shared" si="2193"/>
        <v>0</v>
      </c>
      <c r="AK748" s="8">
        <f t="shared" si="2193"/>
        <v>349</v>
      </c>
      <c r="AL748" s="8">
        <f t="shared" si="2193"/>
        <v>0</v>
      </c>
      <c r="AM748" s="8">
        <f t="shared" si="2193"/>
        <v>386</v>
      </c>
      <c r="AN748" s="8">
        <f t="shared" si="2193"/>
        <v>0</v>
      </c>
      <c r="AO748" s="8">
        <f t="shared" si="2193"/>
        <v>0</v>
      </c>
      <c r="AP748" s="8">
        <f t="shared" si="2193"/>
        <v>0</v>
      </c>
      <c r="AQ748" s="8">
        <f t="shared" si="2193"/>
        <v>735</v>
      </c>
      <c r="AR748" s="8">
        <f t="shared" si="2193"/>
        <v>0</v>
      </c>
      <c r="AS748" s="8">
        <f t="shared" si="2193"/>
        <v>0</v>
      </c>
      <c r="AT748" s="8">
        <f t="shared" si="2193"/>
        <v>0</v>
      </c>
      <c r="AU748" s="8">
        <f t="shared" si="2193"/>
        <v>0</v>
      </c>
      <c r="AV748" s="8">
        <f t="shared" si="2193"/>
        <v>0</v>
      </c>
      <c r="AW748" s="8">
        <f t="shared" si="2193"/>
        <v>735</v>
      </c>
      <c r="AX748" s="8">
        <f t="shared" si="2193"/>
        <v>0</v>
      </c>
      <c r="AY748" s="8">
        <f t="shared" si="2193"/>
        <v>0</v>
      </c>
      <c r="AZ748" s="8">
        <f t="shared" si="2193"/>
        <v>0</v>
      </c>
      <c r="BA748" s="8">
        <f t="shared" si="2193"/>
        <v>0</v>
      </c>
      <c r="BB748" s="8">
        <f t="shared" si="2193"/>
        <v>0</v>
      </c>
      <c r="BC748" s="8">
        <f t="shared" si="2193"/>
        <v>735</v>
      </c>
      <c r="BD748" s="8">
        <f t="shared" si="2193"/>
        <v>0</v>
      </c>
    </row>
    <row r="749" spans="1:56" ht="33.6" hidden="1">
      <c r="A749" s="26" t="s">
        <v>177</v>
      </c>
      <c r="B749" s="27">
        <v>913</v>
      </c>
      <c r="C749" s="27" t="s">
        <v>7</v>
      </c>
      <c r="D749" s="27" t="s">
        <v>118</v>
      </c>
      <c r="E749" s="27" t="s">
        <v>222</v>
      </c>
      <c r="F749" s="9">
        <v>240</v>
      </c>
      <c r="G749" s="9">
        <v>349</v>
      </c>
      <c r="H749" s="9"/>
      <c r="I749" s="9"/>
      <c r="J749" s="9"/>
      <c r="K749" s="9"/>
      <c r="L749" s="9"/>
      <c r="M749" s="9">
        <f t="shared" ref="M749" si="2194">G749+I749+J749+K749+L749</f>
        <v>349</v>
      </c>
      <c r="N749" s="9">
        <f t="shared" ref="N749" si="2195">H749+L749</f>
        <v>0</v>
      </c>
      <c r="O749" s="9"/>
      <c r="P749" s="9"/>
      <c r="Q749" s="9"/>
      <c r="R749" s="9"/>
      <c r="S749" s="9">
        <f t="shared" ref="S749" si="2196">M749+O749+P749+Q749+R749</f>
        <v>349</v>
      </c>
      <c r="T749" s="9">
        <f t="shared" ref="T749" si="2197">N749+R749</f>
        <v>0</v>
      </c>
      <c r="U749" s="9"/>
      <c r="V749" s="9"/>
      <c r="W749" s="9"/>
      <c r="X749" s="9"/>
      <c r="Y749" s="9">
        <f t="shared" ref="Y749" si="2198">S749+U749+V749+W749+X749</f>
        <v>349</v>
      </c>
      <c r="Z749" s="9">
        <f t="shared" ref="Z749" si="2199">T749+X749</f>
        <v>0</v>
      </c>
      <c r="AA749" s="9"/>
      <c r="AB749" s="9"/>
      <c r="AC749" s="9"/>
      <c r="AD749" s="9"/>
      <c r="AE749" s="9">
        <f t="shared" ref="AE749" si="2200">Y749+AA749+AB749+AC749+AD749</f>
        <v>349</v>
      </c>
      <c r="AF749" s="9">
        <f t="shared" ref="AF749" si="2201">Z749+AD749</f>
        <v>0</v>
      </c>
      <c r="AG749" s="9"/>
      <c r="AH749" s="9"/>
      <c r="AI749" s="9"/>
      <c r="AJ749" s="9"/>
      <c r="AK749" s="9">
        <f t="shared" ref="AK749" si="2202">AE749+AG749+AH749+AI749+AJ749</f>
        <v>349</v>
      </c>
      <c r="AL749" s="9">
        <f t="shared" ref="AL749" si="2203">AF749+AJ749</f>
        <v>0</v>
      </c>
      <c r="AM749" s="9">
        <v>386</v>
      </c>
      <c r="AN749" s="9"/>
      <c r="AO749" s="9"/>
      <c r="AP749" s="9"/>
      <c r="AQ749" s="9">
        <f t="shared" ref="AQ749" si="2204">AK749+AM749+AN749+AO749+AP749</f>
        <v>735</v>
      </c>
      <c r="AR749" s="9">
        <f t="shared" ref="AR749" si="2205">AL749+AP749</f>
        <v>0</v>
      </c>
      <c r="AS749" s="9"/>
      <c r="AT749" s="9"/>
      <c r="AU749" s="9"/>
      <c r="AV749" s="9"/>
      <c r="AW749" s="9">
        <f t="shared" ref="AW749" si="2206">AQ749+AS749+AT749+AU749+AV749</f>
        <v>735</v>
      </c>
      <c r="AX749" s="9">
        <f t="shared" ref="AX749" si="2207">AR749+AV749</f>
        <v>0</v>
      </c>
      <c r="AY749" s="9"/>
      <c r="AZ749" s="9"/>
      <c r="BA749" s="9"/>
      <c r="BB749" s="9"/>
      <c r="BC749" s="9">
        <f t="shared" ref="BC749" si="2208">AW749+AY749+AZ749+BA749+BB749</f>
        <v>735</v>
      </c>
      <c r="BD749" s="9">
        <f t="shared" ref="BD749" si="2209">AX749+BB749</f>
        <v>0</v>
      </c>
    </row>
    <row r="750" spans="1:56" ht="20.25" hidden="1" customHeight="1">
      <c r="A750" s="29" t="s">
        <v>101</v>
      </c>
      <c r="B750" s="27">
        <v>913</v>
      </c>
      <c r="C750" s="27" t="s">
        <v>7</v>
      </c>
      <c r="D750" s="27" t="s">
        <v>118</v>
      </c>
      <c r="E750" s="27" t="s">
        <v>222</v>
      </c>
      <c r="F750" s="9">
        <v>300</v>
      </c>
      <c r="G750" s="9">
        <f>G751</f>
        <v>2081</v>
      </c>
      <c r="H750" s="9">
        <f>H751</f>
        <v>0</v>
      </c>
      <c r="I750" s="9">
        <f t="shared" ref="I750:BD750" si="2210">I751</f>
        <v>0</v>
      </c>
      <c r="J750" s="9">
        <f t="shared" si="2210"/>
        <v>0</v>
      </c>
      <c r="K750" s="9">
        <f t="shared" si="2210"/>
        <v>0</v>
      </c>
      <c r="L750" s="9">
        <f t="shared" si="2210"/>
        <v>0</v>
      </c>
      <c r="M750" s="9">
        <f t="shared" si="2210"/>
        <v>2081</v>
      </c>
      <c r="N750" s="9">
        <f t="shared" si="2210"/>
        <v>0</v>
      </c>
      <c r="O750" s="9">
        <f t="shared" si="2210"/>
        <v>0</v>
      </c>
      <c r="P750" s="9">
        <f t="shared" si="2210"/>
        <v>0</v>
      </c>
      <c r="Q750" s="9">
        <f t="shared" si="2210"/>
        <v>0</v>
      </c>
      <c r="R750" s="9">
        <f t="shared" si="2210"/>
        <v>0</v>
      </c>
      <c r="S750" s="9">
        <f t="shared" si="2210"/>
        <v>2081</v>
      </c>
      <c r="T750" s="9">
        <f t="shared" si="2210"/>
        <v>0</v>
      </c>
      <c r="U750" s="9">
        <f t="shared" si="2210"/>
        <v>0</v>
      </c>
      <c r="V750" s="9">
        <f t="shared" si="2210"/>
        <v>0</v>
      </c>
      <c r="W750" s="9">
        <f t="shared" si="2210"/>
        <v>0</v>
      </c>
      <c r="X750" s="9">
        <f t="shared" si="2210"/>
        <v>0</v>
      </c>
      <c r="Y750" s="9">
        <f t="shared" si="2210"/>
        <v>2081</v>
      </c>
      <c r="Z750" s="9">
        <f t="shared" si="2210"/>
        <v>0</v>
      </c>
      <c r="AA750" s="9">
        <f t="shared" si="2210"/>
        <v>0</v>
      </c>
      <c r="AB750" s="9">
        <f t="shared" si="2210"/>
        <v>0</v>
      </c>
      <c r="AC750" s="9">
        <f t="shared" si="2210"/>
        <v>0</v>
      </c>
      <c r="AD750" s="9">
        <f t="shared" si="2210"/>
        <v>0</v>
      </c>
      <c r="AE750" s="9">
        <f t="shared" si="2210"/>
        <v>2081</v>
      </c>
      <c r="AF750" s="9">
        <f t="shared" si="2210"/>
        <v>0</v>
      </c>
      <c r="AG750" s="9">
        <f t="shared" si="2210"/>
        <v>0</v>
      </c>
      <c r="AH750" s="9">
        <f t="shared" si="2210"/>
        <v>0</v>
      </c>
      <c r="AI750" s="9">
        <f t="shared" si="2210"/>
        <v>0</v>
      </c>
      <c r="AJ750" s="9">
        <f t="shared" si="2210"/>
        <v>0</v>
      </c>
      <c r="AK750" s="9">
        <f t="shared" si="2210"/>
        <v>2081</v>
      </c>
      <c r="AL750" s="9">
        <f t="shared" si="2210"/>
        <v>0</v>
      </c>
      <c r="AM750" s="9">
        <f t="shared" si="2210"/>
        <v>-1658</v>
      </c>
      <c r="AN750" s="9">
        <f t="shared" si="2210"/>
        <v>0</v>
      </c>
      <c r="AO750" s="9">
        <f t="shared" si="2210"/>
        <v>0</v>
      </c>
      <c r="AP750" s="9">
        <f t="shared" si="2210"/>
        <v>0</v>
      </c>
      <c r="AQ750" s="9">
        <f t="shared" si="2210"/>
        <v>423</v>
      </c>
      <c r="AR750" s="9">
        <f t="shared" si="2210"/>
        <v>0</v>
      </c>
      <c r="AS750" s="9">
        <f t="shared" si="2210"/>
        <v>0</v>
      </c>
      <c r="AT750" s="9">
        <f t="shared" si="2210"/>
        <v>0</v>
      </c>
      <c r="AU750" s="9">
        <f t="shared" si="2210"/>
        <v>0</v>
      </c>
      <c r="AV750" s="9">
        <f t="shared" si="2210"/>
        <v>0</v>
      </c>
      <c r="AW750" s="9">
        <f t="shared" si="2210"/>
        <v>423</v>
      </c>
      <c r="AX750" s="9">
        <f t="shared" si="2210"/>
        <v>0</v>
      </c>
      <c r="AY750" s="9">
        <f t="shared" si="2210"/>
        <v>0</v>
      </c>
      <c r="AZ750" s="9">
        <f t="shared" si="2210"/>
        <v>0</v>
      </c>
      <c r="BA750" s="9">
        <f t="shared" si="2210"/>
        <v>0</v>
      </c>
      <c r="BB750" s="9">
        <f t="shared" si="2210"/>
        <v>0</v>
      </c>
      <c r="BC750" s="9">
        <f t="shared" si="2210"/>
        <v>423</v>
      </c>
      <c r="BD750" s="9">
        <f t="shared" si="2210"/>
        <v>0</v>
      </c>
    </row>
    <row r="751" spans="1:56" ht="33.6" hidden="1">
      <c r="A751" s="29" t="s">
        <v>551</v>
      </c>
      <c r="B751" s="27">
        <v>913</v>
      </c>
      <c r="C751" s="27" t="s">
        <v>7</v>
      </c>
      <c r="D751" s="27" t="s">
        <v>118</v>
      </c>
      <c r="E751" s="27" t="s">
        <v>222</v>
      </c>
      <c r="F751" s="9">
        <v>320</v>
      </c>
      <c r="G751" s="9">
        <v>2081</v>
      </c>
      <c r="H751" s="9"/>
      <c r="I751" s="9"/>
      <c r="J751" s="9"/>
      <c r="K751" s="9"/>
      <c r="L751" s="9"/>
      <c r="M751" s="9">
        <f t="shared" ref="M751" si="2211">G751+I751+J751+K751+L751</f>
        <v>2081</v>
      </c>
      <c r="N751" s="9">
        <f t="shared" ref="N751" si="2212">H751+L751</f>
        <v>0</v>
      </c>
      <c r="O751" s="9"/>
      <c r="P751" s="9"/>
      <c r="Q751" s="9"/>
      <c r="R751" s="9"/>
      <c r="S751" s="9">
        <f t="shared" ref="S751" si="2213">M751+O751+P751+Q751+R751</f>
        <v>2081</v>
      </c>
      <c r="T751" s="9">
        <f t="shared" ref="T751" si="2214">N751+R751</f>
        <v>0</v>
      </c>
      <c r="U751" s="9"/>
      <c r="V751" s="9"/>
      <c r="W751" s="9"/>
      <c r="X751" s="9"/>
      <c r="Y751" s="9">
        <f t="shared" ref="Y751" si="2215">S751+U751+V751+W751+X751</f>
        <v>2081</v>
      </c>
      <c r="Z751" s="9">
        <f t="shared" ref="Z751" si="2216">T751+X751</f>
        <v>0</v>
      </c>
      <c r="AA751" s="9"/>
      <c r="AB751" s="9"/>
      <c r="AC751" s="9"/>
      <c r="AD751" s="9"/>
      <c r="AE751" s="9">
        <f t="shared" ref="AE751" si="2217">Y751+AA751+AB751+AC751+AD751</f>
        <v>2081</v>
      </c>
      <c r="AF751" s="9">
        <f t="shared" ref="AF751" si="2218">Z751+AD751</f>
        <v>0</v>
      </c>
      <c r="AG751" s="9"/>
      <c r="AH751" s="9"/>
      <c r="AI751" s="9"/>
      <c r="AJ751" s="9"/>
      <c r="AK751" s="9">
        <f t="shared" ref="AK751" si="2219">AE751+AG751+AH751+AI751+AJ751</f>
        <v>2081</v>
      </c>
      <c r="AL751" s="9">
        <f t="shared" ref="AL751" si="2220">AF751+AJ751</f>
        <v>0</v>
      </c>
      <c r="AM751" s="9">
        <v>-1658</v>
      </c>
      <c r="AN751" s="9"/>
      <c r="AO751" s="9"/>
      <c r="AP751" s="9"/>
      <c r="AQ751" s="9">
        <f t="shared" ref="AQ751" si="2221">AK751+AM751+AN751+AO751+AP751</f>
        <v>423</v>
      </c>
      <c r="AR751" s="9">
        <f t="shared" ref="AR751" si="2222">AL751+AP751</f>
        <v>0</v>
      </c>
      <c r="AS751" s="9"/>
      <c r="AT751" s="9"/>
      <c r="AU751" s="9"/>
      <c r="AV751" s="9"/>
      <c r="AW751" s="9">
        <f t="shared" ref="AW751" si="2223">AQ751+AS751+AT751+AU751+AV751</f>
        <v>423</v>
      </c>
      <c r="AX751" s="9">
        <f t="shared" ref="AX751" si="2224">AR751+AV751</f>
        <v>0</v>
      </c>
      <c r="AY751" s="9"/>
      <c r="AZ751" s="9"/>
      <c r="BA751" s="9"/>
      <c r="BB751" s="9"/>
      <c r="BC751" s="9">
        <f t="shared" ref="BC751" si="2225">AW751+AY751+AZ751+BA751+BB751</f>
        <v>423</v>
      </c>
      <c r="BD751" s="9">
        <f t="shared" ref="BD751" si="2226">AX751+BB751</f>
        <v>0</v>
      </c>
    </row>
    <row r="752" spans="1:56" ht="18.75" hidden="1" customHeight="1">
      <c r="A752" s="26" t="s">
        <v>66</v>
      </c>
      <c r="B752" s="27">
        <v>913</v>
      </c>
      <c r="C752" s="27" t="s">
        <v>7</v>
      </c>
      <c r="D752" s="27" t="s">
        <v>118</v>
      </c>
      <c r="E752" s="27" t="s">
        <v>222</v>
      </c>
      <c r="F752" s="9">
        <v>800</v>
      </c>
      <c r="G752" s="8">
        <f t="shared" ref="G752:BD752" si="2227">G753</f>
        <v>8</v>
      </c>
      <c r="H752" s="8">
        <f t="shared" si="2227"/>
        <v>0</v>
      </c>
      <c r="I752" s="8">
        <f t="shared" si="2227"/>
        <v>0</v>
      </c>
      <c r="J752" s="8">
        <f t="shared" si="2227"/>
        <v>0</v>
      </c>
      <c r="K752" s="8">
        <f t="shared" si="2227"/>
        <v>0</v>
      </c>
      <c r="L752" s="8">
        <f t="shared" si="2227"/>
        <v>0</v>
      </c>
      <c r="M752" s="8">
        <f t="shared" si="2227"/>
        <v>8</v>
      </c>
      <c r="N752" s="8">
        <f t="shared" si="2227"/>
        <v>0</v>
      </c>
      <c r="O752" s="8">
        <f t="shared" si="2227"/>
        <v>0</v>
      </c>
      <c r="P752" s="8">
        <f t="shared" si="2227"/>
        <v>0</v>
      </c>
      <c r="Q752" s="8">
        <f t="shared" si="2227"/>
        <v>0</v>
      </c>
      <c r="R752" s="8">
        <f t="shared" si="2227"/>
        <v>0</v>
      </c>
      <c r="S752" s="8">
        <f t="shared" si="2227"/>
        <v>8</v>
      </c>
      <c r="T752" s="8">
        <f t="shared" si="2227"/>
        <v>0</v>
      </c>
      <c r="U752" s="8">
        <f t="shared" si="2227"/>
        <v>0</v>
      </c>
      <c r="V752" s="8">
        <f t="shared" si="2227"/>
        <v>0</v>
      </c>
      <c r="W752" s="8">
        <f t="shared" si="2227"/>
        <v>0</v>
      </c>
      <c r="X752" s="8">
        <f t="shared" si="2227"/>
        <v>0</v>
      </c>
      <c r="Y752" s="8">
        <f t="shared" si="2227"/>
        <v>8</v>
      </c>
      <c r="Z752" s="8">
        <f t="shared" si="2227"/>
        <v>0</v>
      </c>
      <c r="AA752" s="8">
        <f t="shared" si="2227"/>
        <v>0</v>
      </c>
      <c r="AB752" s="8">
        <f t="shared" si="2227"/>
        <v>0</v>
      </c>
      <c r="AC752" s="8">
        <f t="shared" si="2227"/>
        <v>0</v>
      </c>
      <c r="AD752" s="8">
        <f t="shared" si="2227"/>
        <v>0</v>
      </c>
      <c r="AE752" s="8">
        <f t="shared" si="2227"/>
        <v>8</v>
      </c>
      <c r="AF752" s="8">
        <f t="shared" si="2227"/>
        <v>0</v>
      </c>
      <c r="AG752" s="8">
        <f t="shared" si="2227"/>
        <v>0</v>
      </c>
      <c r="AH752" s="8">
        <f t="shared" si="2227"/>
        <v>0</v>
      </c>
      <c r="AI752" s="8">
        <f t="shared" si="2227"/>
        <v>0</v>
      </c>
      <c r="AJ752" s="8">
        <f t="shared" si="2227"/>
        <v>0</v>
      </c>
      <c r="AK752" s="8">
        <f t="shared" si="2227"/>
        <v>8</v>
      </c>
      <c r="AL752" s="8">
        <f t="shared" si="2227"/>
        <v>0</v>
      </c>
      <c r="AM752" s="8">
        <f t="shared" si="2227"/>
        <v>0</v>
      </c>
      <c r="AN752" s="8">
        <f t="shared" si="2227"/>
        <v>0</v>
      </c>
      <c r="AO752" s="8">
        <f t="shared" si="2227"/>
        <v>0</v>
      </c>
      <c r="AP752" s="8">
        <f t="shared" si="2227"/>
        <v>0</v>
      </c>
      <c r="AQ752" s="8">
        <f t="shared" si="2227"/>
        <v>8</v>
      </c>
      <c r="AR752" s="8">
        <f t="shared" si="2227"/>
        <v>0</v>
      </c>
      <c r="AS752" s="8">
        <f t="shared" si="2227"/>
        <v>0</v>
      </c>
      <c r="AT752" s="8">
        <f t="shared" si="2227"/>
        <v>0</v>
      </c>
      <c r="AU752" s="8">
        <f t="shared" si="2227"/>
        <v>0</v>
      </c>
      <c r="AV752" s="8">
        <f t="shared" si="2227"/>
        <v>0</v>
      </c>
      <c r="AW752" s="8">
        <f t="shared" si="2227"/>
        <v>8</v>
      </c>
      <c r="AX752" s="8">
        <f t="shared" si="2227"/>
        <v>0</v>
      </c>
      <c r="AY752" s="8">
        <f t="shared" si="2227"/>
        <v>0</v>
      </c>
      <c r="AZ752" s="8">
        <f t="shared" si="2227"/>
        <v>0</v>
      </c>
      <c r="BA752" s="8">
        <f t="shared" si="2227"/>
        <v>0</v>
      </c>
      <c r="BB752" s="8">
        <f t="shared" si="2227"/>
        <v>0</v>
      </c>
      <c r="BC752" s="8">
        <f t="shared" si="2227"/>
        <v>8</v>
      </c>
      <c r="BD752" s="8">
        <f t="shared" si="2227"/>
        <v>0</v>
      </c>
    </row>
    <row r="753" spans="1:56" ht="19.5" hidden="1" customHeight="1">
      <c r="A753" s="26" t="s">
        <v>92</v>
      </c>
      <c r="B753" s="27">
        <v>913</v>
      </c>
      <c r="C753" s="27" t="s">
        <v>7</v>
      </c>
      <c r="D753" s="27" t="s">
        <v>118</v>
      </c>
      <c r="E753" s="27" t="s">
        <v>222</v>
      </c>
      <c r="F753" s="9">
        <v>850</v>
      </c>
      <c r="G753" s="9">
        <v>8</v>
      </c>
      <c r="H753" s="9"/>
      <c r="I753" s="9"/>
      <c r="J753" s="9"/>
      <c r="K753" s="9"/>
      <c r="L753" s="9"/>
      <c r="M753" s="9">
        <f t="shared" ref="M753" si="2228">G753+I753+J753+K753+L753</f>
        <v>8</v>
      </c>
      <c r="N753" s="9">
        <f t="shared" ref="N753" si="2229">H753+L753</f>
        <v>0</v>
      </c>
      <c r="O753" s="9"/>
      <c r="P753" s="9"/>
      <c r="Q753" s="9"/>
      <c r="R753" s="9"/>
      <c r="S753" s="9">
        <f t="shared" ref="S753" si="2230">M753+O753+P753+Q753+R753</f>
        <v>8</v>
      </c>
      <c r="T753" s="9">
        <f t="shared" ref="T753" si="2231">N753+R753</f>
        <v>0</v>
      </c>
      <c r="U753" s="9"/>
      <c r="V753" s="9"/>
      <c r="W753" s="9"/>
      <c r="X753" s="9"/>
      <c r="Y753" s="9">
        <f t="shared" ref="Y753" si="2232">S753+U753+V753+W753+X753</f>
        <v>8</v>
      </c>
      <c r="Z753" s="9">
        <f t="shared" ref="Z753" si="2233">T753+X753</f>
        <v>0</v>
      </c>
      <c r="AA753" s="9"/>
      <c r="AB753" s="9"/>
      <c r="AC753" s="9"/>
      <c r="AD753" s="9"/>
      <c r="AE753" s="9">
        <f t="shared" ref="AE753" si="2234">Y753+AA753+AB753+AC753+AD753</f>
        <v>8</v>
      </c>
      <c r="AF753" s="9">
        <f t="shared" ref="AF753" si="2235">Z753+AD753</f>
        <v>0</v>
      </c>
      <c r="AG753" s="9"/>
      <c r="AH753" s="9"/>
      <c r="AI753" s="9"/>
      <c r="AJ753" s="9"/>
      <c r="AK753" s="9">
        <f t="shared" ref="AK753" si="2236">AE753+AG753+AH753+AI753+AJ753</f>
        <v>8</v>
      </c>
      <c r="AL753" s="9">
        <f t="shared" ref="AL753" si="2237">AF753+AJ753</f>
        <v>0</v>
      </c>
      <c r="AM753" s="9"/>
      <c r="AN753" s="9"/>
      <c r="AO753" s="9"/>
      <c r="AP753" s="9"/>
      <c r="AQ753" s="9">
        <f t="shared" ref="AQ753" si="2238">AK753+AM753+AN753+AO753+AP753</f>
        <v>8</v>
      </c>
      <c r="AR753" s="9">
        <f t="shared" ref="AR753" si="2239">AL753+AP753</f>
        <v>0</v>
      </c>
      <c r="AS753" s="9"/>
      <c r="AT753" s="9"/>
      <c r="AU753" s="9"/>
      <c r="AV753" s="9"/>
      <c r="AW753" s="9">
        <f t="shared" ref="AW753" si="2240">AQ753+AS753+AT753+AU753+AV753</f>
        <v>8</v>
      </c>
      <c r="AX753" s="9">
        <f t="shared" ref="AX753" si="2241">AR753+AV753</f>
        <v>0</v>
      </c>
      <c r="AY753" s="9"/>
      <c r="AZ753" s="9"/>
      <c r="BA753" s="9"/>
      <c r="BB753" s="9"/>
      <c r="BC753" s="9">
        <f t="shared" ref="BC753" si="2242">AW753+AY753+AZ753+BA753+BB753</f>
        <v>8</v>
      </c>
      <c r="BD753" s="9">
        <f t="shared" ref="BD753" si="2243">AX753+BB753</f>
        <v>0</v>
      </c>
    </row>
    <row r="754" spans="1:56" ht="51.6" hidden="1">
      <c r="A754" s="76" t="s">
        <v>683</v>
      </c>
      <c r="B754" s="63" t="s">
        <v>202</v>
      </c>
      <c r="C754" s="63" t="s">
        <v>7</v>
      </c>
      <c r="D754" s="63" t="s">
        <v>118</v>
      </c>
      <c r="E754" s="63" t="s">
        <v>684</v>
      </c>
      <c r="F754" s="27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>
        <f>AA755</f>
        <v>109</v>
      </c>
      <c r="AB754" s="9">
        <f t="shared" ref="AB754:AQ755" si="2244">AB755</f>
        <v>0</v>
      </c>
      <c r="AC754" s="9">
        <f t="shared" si="2244"/>
        <v>0</v>
      </c>
      <c r="AD754" s="9">
        <f t="shared" si="2244"/>
        <v>2069</v>
      </c>
      <c r="AE754" s="9">
        <f t="shared" si="2244"/>
        <v>2178</v>
      </c>
      <c r="AF754" s="9">
        <f t="shared" si="2244"/>
        <v>2069</v>
      </c>
      <c r="AG754" s="9">
        <f>AG755</f>
        <v>0</v>
      </c>
      <c r="AH754" s="9">
        <f t="shared" si="2244"/>
        <v>0</v>
      </c>
      <c r="AI754" s="9">
        <f t="shared" si="2244"/>
        <v>0</v>
      </c>
      <c r="AJ754" s="9">
        <f t="shared" si="2244"/>
        <v>0</v>
      </c>
      <c r="AK754" s="9">
        <f t="shared" si="2244"/>
        <v>2178</v>
      </c>
      <c r="AL754" s="9">
        <f t="shared" si="2244"/>
        <v>2069</v>
      </c>
      <c r="AM754" s="9">
        <f>AM755</f>
        <v>0</v>
      </c>
      <c r="AN754" s="9">
        <f t="shared" si="2244"/>
        <v>0</v>
      </c>
      <c r="AO754" s="9">
        <f t="shared" si="2244"/>
        <v>0</v>
      </c>
      <c r="AP754" s="9">
        <f t="shared" si="2244"/>
        <v>0</v>
      </c>
      <c r="AQ754" s="9">
        <f t="shared" si="2244"/>
        <v>2178</v>
      </c>
      <c r="AR754" s="9">
        <f t="shared" ref="AN754:AR755" si="2245">AR755</f>
        <v>2069</v>
      </c>
      <c r="AS754" s="9">
        <f>AS755</f>
        <v>0</v>
      </c>
      <c r="AT754" s="9">
        <f t="shared" ref="AT754:BD755" si="2246">AT755</f>
        <v>0</v>
      </c>
      <c r="AU754" s="9">
        <f t="shared" si="2246"/>
        <v>0</v>
      </c>
      <c r="AV754" s="9">
        <f t="shared" si="2246"/>
        <v>0</v>
      </c>
      <c r="AW754" s="9">
        <f t="shared" si="2246"/>
        <v>2178</v>
      </c>
      <c r="AX754" s="9">
        <f t="shared" si="2246"/>
        <v>2069</v>
      </c>
      <c r="AY754" s="9">
        <f>AY755</f>
        <v>0</v>
      </c>
      <c r="AZ754" s="9">
        <f t="shared" si="2246"/>
        <v>0</v>
      </c>
      <c r="BA754" s="9">
        <f t="shared" si="2246"/>
        <v>0</v>
      </c>
      <c r="BB754" s="9">
        <f t="shared" si="2246"/>
        <v>0</v>
      </c>
      <c r="BC754" s="9">
        <f t="shared" si="2246"/>
        <v>2178</v>
      </c>
      <c r="BD754" s="9">
        <f t="shared" si="2246"/>
        <v>2069</v>
      </c>
    </row>
    <row r="755" spans="1:56" ht="33.6" hidden="1">
      <c r="A755" s="39" t="s">
        <v>12</v>
      </c>
      <c r="B755" s="63" t="s">
        <v>202</v>
      </c>
      <c r="C755" s="63" t="s">
        <v>7</v>
      </c>
      <c r="D755" s="63" t="s">
        <v>118</v>
      </c>
      <c r="E755" s="63" t="s">
        <v>684</v>
      </c>
      <c r="F755" s="63" t="s">
        <v>13</v>
      </c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>
        <f>AA756</f>
        <v>109</v>
      </c>
      <c r="AB755" s="9">
        <f t="shared" si="2244"/>
        <v>0</v>
      </c>
      <c r="AC755" s="9">
        <f t="shared" si="2244"/>
        <v>0</v>
      </c>
      <c r="AD755" s="9">
        <f t="shared" si="2244"/>
        <v>2069</v>
      </c>
      <c r="AE755" s="9">
        <f t="shared" si="2244"/>
        <v>2178</v>
      </c>
      <c r="AF755" s="9">
        <f t="shared" si="2244"/>
        <v>2069</v>
      </c>
      <c r="AG755" s="9">
        <f>AG756</f>
        <v>0</v>
      </c>
      <c r="AH755" s="9">
        <f t="shared" si="2244"/>
        <v>0</v>
      </c>
      <c r="AI755" s="9">
        <f t="shared" si="2244"/>
        <v>0</v>
      </c>
      <c r="AJ755" s="9">
        <f t="shared" si="2244"/>
        <v>0</v>
      </c>
      <c r="AK755" s="9">
        <f t="shared" si="2244"/>
        <v>2178</v>
      </c>
      <c r="AL755" s="9">
        <f t="shared" si="2244"/>
        <v>2069</v>
      </c>
      <c r="AM755" s="9">
        <f>AM756</f>
        <v>0</v>
      </c>
      <c r="AN755" s="9">
        <f t="shared" si="2245"/>
        <v>0</v>
      </c>
      <c r="AO755" s="9">
        <f t="shared" si="2245"/>
        <v>0</v>
      </c>
      <c r="AP755" s="9">
        <f t="shared" si="2245"/>
        <v>0</v>
      </c>
      <c r="AQ755" s="9">
        <f t="shared" si="2245"/>
        <v>2178</v>
      </c>
      <c r="AR755" s="9">
        <f t="shared" si="2245"/>
        <v>2069</v>
      </c>
      <c r="AS755" s="9">
        <f>AS756</f>
        <v>0</v>
      </c>
      <c r="AT755" s="9">
        <f t="shared" si="2246"/>
        <v>0</v>
      </c>
      <c r="AU755" s="9">
        <f t="shared" si="2246"/>
        <v>0</v>
      </c>
      <c r="AV755" s="9">
        <f t="shared" si="2246"/>
        <v>0</v>
      </c>
      <c r="AW755" s="9">
        <f t="shared" si="2246"/>
        <v>2178</v>
      </c>
      <c r="AX755" s="9">
        <f t="shared" si="2246"/>
        <v>2069</v>
      </c>
      <c r="AY755" s="9">
        <f>AY756</f>
        <v>0</v>
      </c>
      <c r="AZ755" s="9">
        <f t="shared" si="2246"/>
        <v>0</v>
      </c>
      <c r="BA755" s="9">
        <f t="shared" si="2246"/>
        <v>0</v>
      </c>
      <c r="BB755" s="9">
        <f t="shared" si="2246"/>
        <v>0</v>
      </c>
      <c r="BC755" s="9">
        <f t="shared" si="2246"/>
        <v>2178</v>
      </c>
      <c r="BD755" s="9">
        <f t="shared" si="2246"/>
        <v>2069</v>
      </c>
    </row>
    <row r="756" spans="1:56" ht="19.5" hidden="1" customHeight="1">
      <c r="A756" s="39" t="s">
        <v>24</v>
      </c>
      <c r="B756" s="63" t="s">
        <v>202</v>
      </c>
      <c r="C756" s="63" t="s">
        <v>7</v>
      </c>
      <c r="D756" s="63" t="s">
        <v>118</v>
      </c>
      <c r="E756" s="63" t="s">
        <v>684</v>
      </c>
      <c r="F756" s="27" t="s">
        <v>36</v>
      </c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>
        <v>109</v>
      </c>
      <c r="AB756" s="9"/>
      <c r="AC756" s="9"/>
      <c r="AD756" s="9">
        <v>2069</v>
      </c>
      <c r="AE756" s="9">
        <f t="shared" ref="AE756" si="2247">Y756+AA756+AB756+AC756+AD756</f>
        <v>2178</v>
      </c>
      <c r="AF756" s="9">
        <f t="shared" ref="AF756" si="2248">Z756+AD756</f>
        <v>2069</v>
      </c>
      <c r="AG756" s="9"/>
      <c r="AH756" s="9"/>
      <c r="AI756" s="9"/>
      <c r="AJ756" s="9"/>
      <c r="AK756" s="9">
        <f t="shared" ref="AK756" si="2249">AE756+AG756+AH756+AI756+AJ756</f>
        <v>2178</v>
      </c>
      <c r="AL756" s="9">
        <f t="shared" ref="AL756" si="2250">AF756+AJ756</f>
        <v>2069</v>
      </c>
      <c r="AM756" s="9"/>
      <c r="AN756" s="9"/>
      <c r="AO756" s="9"/>
      <c r="AP756" s="9"/>
      <c r="AQ756" s="9">
        <f t="shared" ref="AQ756" si="2251">AK756+AM756+AN756+AO756+AP756</f>
        <v>2178</v>
      </c>
      <c r="AR756" s="9">
        <f t="shared" ref="AR756" si="2252">AL756+AP756</f>
        <v>2069</v>
      </c>
      <c r="AS756" s="9"/>
      <c r="AT756" s="9"/>
      <c r="AU756" s="9"/>
      <c r="AV756" s="9"/>
      <c r="AW756" s="9">
        <f t="shared" ref="AW756" si="2253">AQ756+AS756+AT756+AU756+AV756</f>
        <v>2178</v>
      </c>
      <c r="AX756" s="9">
        <f t="shared" ref="AX756" si="2254">AR756+AV756</f>
        <v>2069</v>
      </c>
      <c r="AY756" s="9"/>
      <c r="AZ756" s="9"/>
      <c r="BA756" s="9"/>
      <c r="BB756" s="9"/>
      <c r="BC756" s="9">
        <f t="shared" ref="BC756" si="2255">AW756+AY756+AZ756+BA756+BB756</f>
        <v>2178</v>
      </c>
      <c r="BD756" s="9">
        <f t="shared" ref="BD756" si="2256">AX756+BB756</f>
        <v>2069</v>
      </c>
    </row>
    <row r="757" spans="1:56" ht="54" hidden="1" customHeight="1">
      <c r="A757" s="76" t="s">
        <v>686</v>
      </c>
      <c r="B757" s="63" t="s">
        <v>202</v>
      </c>
      <c r="C757" s="63" t="s">
        <v>7</v>
      </c>
      <c r="D757" s="63" t="s">
        <v>118</v>
      </c>
      <c r="E757" s="63" t="s">
        <v>685</v>
      </c>
      <c r="F757" s="27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>
        <f>AA758</f>
        <v>50</v>
      </c>
      <c r="AB757" s="9">
        <f t="shared" ref="AB757:AQ758" si="2257">AB758</f>
        <v>0</v>
      </c>
      <c r="AC757" s="9">
        <f t="shared" si="2257"/>
        <v>0</v>
      </c>
      <c r="AD757" s="9">
        <f t="shared" si="2257"/>
        <v>943</v>
      </c>
      <c r="AE757" s="9">
        <f t="shared" si="2257"/>
        <v>993</v>
      </c>
      <c r="AF757" s="9">
        <f t="shared" si="2257"/>
        <v>943</v>
      </c>
      <c r="AG757" s="9">
        <f>AG758</f>
        <v>0</v>
      </c>
      <c r="AH757" s="9">
        <f t="shared" si="2257"/>
        <v>0</v>
      </c>
      <c r="AI757" s="9">
        <f t="shared" si="2257"/>
        <v>0</v>
      </c>
      <c r="AJ757" s="9">
        <f t="shared" si="2257"/>
        <v>0</v>
      </c>
      <c r="AK757" s="9">
        <f t="shared" si="2257"/>
        <v>993</v>
      </c>
      <c r="AL757" s="9">
        <f t="shared" si="2257"/>
        <v>943</v>
      </c>
      <c r="AM757" s="9">
        <f>AM758</f>
        <v>0</v>
      </c>
      <c r="AN757" s="9">
        <f t="shared" si="2257"/>
        <v>0</v>
      </c>
      <c r="AO757" s="9">
        <f t="shared" si="2257"/>
        <v>0</v>
      </c>
      <c r="AP757" s="9">
        <f t="shared" si="2257"/>
        <v>0</v>
      </c>
      <c r="AQ757" s="9">
        <f t="shared" si="2257"/>
        <v>993</v>
      </c>
      <c r="AR757" s="9">
        <f t="shared" ref="AN757:AR758" si="2258">AR758</f>
        <v>943</v>
      </c>
      <c r="AS757" s="9">
        <f>AS758</f>
        <v>0</v>
      </c>
      <c r="AT757" s="9">
        <f t="shared" ref="AT757:BD758" si="2259">AT758</f>
        <v>0</v>
      </c>
      <c r="AU757" s="9">
        <f t="shared" si="2259"/>
        <v>0</v>
      </c>
      <c r="AV757" s="9">
        <f t="shared" si="2259"/>
        <v>0</v>
      </c>
      <c r="AW757" s="9">
        <f t="shared" si="2259"/>
        <v>993</v>
      </c>
      <c r="AX757" s="9">
        <f t="shared" si="2259"/>
        <v>943</v>
      </c>
      <c r="AY757" s="9">
        <f>AY758</f>
        <v>0</v>
      </c>
      <c r="AZ757" s="9">
        <f t="shared" si="2259"/>
        <v>0</v>
      </c>
      <c r="BA757" s="9">
        <f t="shared" si="2259"/>
        <v>0</v>
      </c>
      <c r="BB757" s="9">
        <f t="shared" si="2259"/>
        <v>0</v>
      </c>
      <c r="BC757" s="9">
        <f t="shared" si="2259"/>
        <v>993</v>
      </c>
      <c r="BD757" s="9">
        <f t="shared" si="2259"/>
        <v>943</v>
      </c>
    </row>
    <row r="758" spans="1:56" ht="33.6" hidden="1">
      <c r="A758" s="39" t="s">
        <v>12</v>
      </c>
      <c r="B758" s="63" t="s">
        <v>202</v>
      </c>
      <c r="C758" s="63" t="s">
        <v>7</v>
      </c>
      <c r="D758" s="63" t="s">
        <v>118</v>
      </c>
      <c r="E758" s="63" t="s">
        <v>685</v>
      </c>
      <c r="F758" s="63" t="s">
        <v>13</v>
      </c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>
        <f>AA759</f>
        <v>50</v>
      </c>
      <c r="AB758" s="9">
        <f t="shared" si="2257"/>
        <v>0</v>
      </c>
      <c r="AC758" s="9">
        <f t="shared" si="2257"/>
        <v>0</v>
      </c>
      <c r="AD758" s="9">
        <f t="shared" si="2257"/>
        <v>943</v>
      </c>
      <c r="AE758" s="9">
        <f t="shared" si="2257"/>
        <v>993</v>
      </c>
      <c r="AF758" s="9">
        <f t="shared" si="2257"/>
        <v>943</v>
      </c>
      <c r="AG758" s="9">
        <f>AG759</f>
        <v>0</v>
      </c>
      <c r="AH758" s="9">
        <f t="shared" si="2257"/>
        <v>0</v>
      </c>
      <c r="AI758" s="9">
        <f t="shared" si="2257"/>
        <v>0</v>
      </c>
      <c r="AJ758" s="9">
        <f t="shared" si="2257"/>
        <v>0</v>
      </c>
      <c r="AK758" s="9">
        <f t="shared" si="2257"/>
        <v>993</v>
      </c>
      <c r="AL758" s="9">
        <f t="shared" si="2257"/>
        <v>943</v>
      </c>
      <c r="AM758" s="9">
        <f>AM759</f>
        <v>0</v>
      </c>
      <c r="AN758" s="9">
        <f t="shared" si="2258"/>
        <v>0</v>
      </c>
      <c r="AO758" s="9">
        <f t="shared" si="2258"/>
        <v>0</v>
      </c>
      <c r="AP758" s="9">
        <f t="shared" si="2258"/>
        <v>0</v>
      </c>
      <c r="AQ758" s="9">
        <f t="shared" si="2258"/>
        <v>993</v>
      </c>
      <c r="AR758" s="9">
        <f t="shared" si="2258"/>
        <v>943</v>
      </c>
      <c r="AS758" s="9">
        <f>AS759</f>
        <v>0</v>
      </c>
      <c r="AT758" s="9">
        <f t="shared" si="2259"/>
        <v>0</v>
      </c>
      <c r="AU758" s="9">
        <f t="shared" si="2259"/>
        <v>0</v>
      </c>
      <c r="AV758" s="9">
        <f t="shared" si="2259"/>
        <v>0</v>
      </c>
      <c r="AW758" s="9">
        <f t="shared" si="2259"/>
        <v>993</v>
      </c>
      <c r="AX758" s="9">
        <f t="shared" si="2259"/>
        <v>943</v>
      </c>
      <c r="AY758" s="9">
        <f>AY759</f>
        <v>0</v>
      </c>
      <c r="AZ758" s="9">
        <f t="shared" si="2259"/>
        <v>0</v>
      </c>
      <c r="BA758" s="9">
        <f t="shared" si="2259"/>
        <v>0</v>
      </c>
      <c r="BB758" s="9">
        <f t="shared" si="2259"/>
        <v>0</v>
      </c>
      <c r="BC758" s="9">
        <f t="shared" si="2259"/>
        <v>993</v>
      </c>
      <c r="BD758" s="9">
        <f t="shared" si="2259"/>
        <v>943</v>
      </c>
    </row>
    <row r="759" spans="1:56" ht="19.5" hidden="1" customHeight="1">
      <c r="A759" s="39" t="s">
        <v>24</v>
      </c>
      <c r="B759" s="63" t="s">
        <v>202</v>
      </c>
      <c r="C759" s="63" t="s">
        <v>7</v>
      </c>
      <c r="D759" s="63" t="s">
        <v>118</v>
      </c>
      <c r="E759" s="63" t="s">
        <v>685</v>
      </c>
      <c r="F759" s="27" t="s">
        <v>36</v>
      </c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>
        <v>50</v>
      </c>
      <c r="AB759" s="9"/>
      <c r="AC759" s="9"/>
      <c r="AD759" s="9">
        <v>943</v>
      </c>
      <c r="AE759" s="9">
        <f t="shared" ref="AE759" si="2260">Y759+AA759+AB759+AC759+AD759</f>
        <v>993</v>
      </c>
      <c r="AF759" s="9">
        <f t="shared" ref="AF759" si="2261">Z759+AD759</f>
        <v>943</v>
      </c>
      <c r="AG759" s="9"/>
      <c r="AH759" s="9"/>
      <c r="AI759" s="9"/>
      <c r="AJ759" s="9"/>
      <c r="AK759" s="9">
        <f t="shared" ref="AK759" si="2262">AE759+AG759+AH759+AI759+AJ759</f>
        <v>993</v>
      </c>
      <c r="AL759" s="9">
        <f t="shared" ref="AL759" si="2263">AF759+AJ759</f>
        <v>943</v>
      </c>
      <c r="AM759" s="9"/>
      <c r="AN759" s="9"/>
      <c r="AO759" s="9"/>
      <c r="AP759" s="9"/>
      <c r="AQ759" s="9">
        <f t="shared" ref="AQ759" si="2264">AK759+AM759+AN759+AO759+AP759</f>
        <v>993</v>
      </c>
      <c r="AR759" s="9">
        <f t="shared" ref="AR759" si="2265">AL759+AP759</f>
        <v>943</v>
      </c>
      <c r="AS759" s="9"/>
      <c r="AT759" s="9"/>
      <c r="AU759" s="9"/>
      <c r="AV759" s="9"/>
      <c r="AW759" s="9">
        <f t="shared" ref="AW759" si="2266">AQ759+AS759+AT759+AU759+AV759</f>
        <v>993</v>
      </c>
      <c r="AX759" s="9">
        <f t="shared" ref="AX759" si="2267">AR759+AV759</f>
        <v>943</v>
      </c>
      <c r="AY759" s="9"/>
      <c r="AZ759" s="9"/>
      <c r="BA759" s="9"/>
      <c r="BB759" s="9"/>
      <c r="BC759" s="9">
        <f t="shared" ref="BC759" si="2268">AW759+AY759+AZ759+BA759+BB759</f>
        <v>993</v>
      </c>
      <c r="BD759" s="9">
        <f t="shared" ref="BD759" si="2269">AX759+BB759</f>
        <v>943</v>
      </c>
    </row>
    <row r="760" spans="1:56" ht="19.5" hidden="1" customHeight="1">
      <c r="A760" s="26"/>
      <c r="B760" s="27"/>
      <c r="C760" s="27"/>
      <c r="D760" s="27"/>
      <c r="E760" s="27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</row>
    <row r="761" spans="1:56" ht="18" hidden="1" customHeight="1">
      <c r="A761" s="24" t="s">
        <v>32</v>
      </c>
      <c r="B761" s="25">
        <v>913</v>
      </c>
      <c r="C761" s="25" t="s">
        <v>33</v>
      </c>
      <c r="D761" s="25" t="s">
        <v>17</v>
      </c>
      <c r="E761" s="25"/>
      <c r="F761" s="25"/>
      <c r="G761" s="15">
        <f t="shared" ref="G761:BD761" si="2270">G762</f>
        <v>76997</v>
      </c>
      <c r="H761" s="15">
        <f t="shared" si="2270"/>
        <v>0</v>
      </c>
      <c r="I761" s="15">
        <f t="shared" si="2270"/>
        <v>0</v>
      </c>
      <c r="J761" s="15">
        <f t="shared" si="2270"/>
        <v>0</v>
      </c>
      <c r="K761" s="15">
        <f t="shared" si="2270"/>
        <v>0</v>
      </c>
      <c r="L761" s="15">
        <f t="shared" si="2270"/>
        <v>0</v>
      </c>
      <c r="M761" s="15">
        <f t="shared" si="2270"/>
        <v>76997</v>
      </c>
      <c r="N761" s="15">
        <f t="shared" si="2270"/>
        <v>0</v>
      </c>
      <c r="O761" s="15">
        <f t="shared" si="2270"/>
        <v>0</v>
      </c>
      <c r="P761" s="15">
        <f t="shared" si="2270"/>
        <v>0</v>
      </c>
      <c r="Q761" s="15">
        <f t="shared" si="2270"/>
        <v>0</v>
      </c>
      <c r="R761" s="15">
        <f t="shared" si="2270"/>
        <v>0</v>
      </c>
      <c r="S761" s="15">
        <f t="shared" si="2270"/>
        <v>76997</v>
      </c>
      <c r="T761" s="15">
        <f t="shared" si="2270"/>
        <v>0</v>
      </c>
      <c r="U761" s="15">
        <f t="shared" si="2270"/>
        <v>0</v>
      </c>
      <c r="V761" s="15">
        <f t="shared" si="2270"/>
        <v>0</v>
      </c>
      <c r="W761" s="15">
        <f t="shared" si="2270"/>
        <v>0</v>
      </c>
      <c r="X761" s="15">
        <f t="shared" si="2270"/>
        <v>0</v>
      </c>
      <c r="Y761" s="15">
        <f t="shared" si="2270"/>
        <v>76997</v>
      </c>
      <c r="Z761" s="15">
        <f t="shared" si="2270"/>
        <v>0</v>
      </c>
      <c r="AA761" s="15">
        <f t="shared" si="2270"/>
        <v>0</v>
      </c>
      <c r="AB761" s="15">
        <f t="shared" si="2270"/>
        <v>0</v>
      </c>
      <c r="AC761" s="15">
        <f t="shared" si="2270"/>
        <v>0</v>
      </c>
      <c r="AD761" s="15">
        <f t="shared" si="2270"/>
        <v>0</v>
      </c>
      <c r="AE761" s="15">
        <f t="shared" si="2270"/>
        <v>76997</v>
      </c>
      <c r="AF761" s="15">
        <f t="shared" si="2270"/>
        <v>0</v>
      </c>
      <c r="AG761" s="15">
        <f t="shared" si="2270"/>
        <v>-1629</v>
      </c>
      <c r="AH761" s="15">
        <f t="shared" si="2270"/>
        <v>0</v>
      </c>
      <c r="AI761" s="15">
        <f t="shared" si="2270"/>
        <v>0</v>
      </c>
      <c r="AJ761" s="15">
        <f t="shared" si="2270"/>
        <v>0</v>
      </c>
      <c r="AK761" s="15">
        <f t="shared" si="2270"/>
        <v>75368</v>
      </c>
      <c r="AL761" s="15">
        <f t="shared" si="2270"/>
        <v>0</v>
      </c>
      <c r="AM761" s="15">
        <f t="shared" si="2270"/>
        <v>0</v>
      </c>
      <c r="AN761" s="15">
        <f t="shared" si="2270"/>
        <v>0</v>
      </c>
      <c r="AO761" s="15">
        <f t="shared" si="2270"/>
        <v>0</v>
      </c>
      <c r="AP761" s="15">
        <f t="shared" si="2270"/>
        <v>0</v>
      </c>
      <c r="AQ761" s="15">
        <f t="shared" si="2270"/>
        <v>75368</v>
      </c>
      <c r="AR761" s="15">
        <f t="shared" si="2270"/>
        <v>0</v>
      </c>
      <c r="AS761" s="15">
        <f t="shared" si="2270"/>
        <v>0</v>
      </c>
      <c r="AT761" s="15">
        <f t="shared" si="2270"/>
        <v>0</v>
      </c>
      <c r="AU761" s="15">
        <f t="shared" si="2270"/>
        <v>0</v>
      </c>
      <c r="AV761" s="15">
        <f t="shared" si="2270"/>
        <v>0</v>
      </c>
      <c r="AW761" s="15">
        <f t="shared" si="2270"/>
        <v>75368</v>
      </c>
      <c r="AX761" s="15">
        <f t="shared" si="2270"/>
        <v>0</v>
      </c>
      <c r="AY761" s="15">
        <f t="shared" si="2270"/>
        <v>-7200</v>
      </c>
      <c r="AZ761" s="15">
        <f t="shared" si="2270"/>
        <v>0</v>
      </c>
      <c r="BA761" s="15">
        <f t="shared" si="2270"/>
        <v>-177</v>
      </c>
      <c r="BB761" s="15">
        <f t="shared" si="2270"/>
        <v>0</v>
      </c>
      <c r="BC761" s="15">
        <f t="shared" si="2270"/>
        <v>67991</v>
      </c>
      <c r="BD761" s="15">
        <f t="shared" si="2270"/>
        <v>0</v>
      </c>
    </row>
    <row r="762" spans="1:56" ht="54" hidden="1" customHeight="1">
      <c r="A762" s="26" t="s">
        <v>434</v>
      </c>
      <c r="B762" s="27">
        <v>913</v>
      </c>
      <c r="C762" s="27" t="s">
        <v>33</v>
      </c>
      <c r="D762" s="27" t="s">
        <v>17</v>
      </c>
      <c r="E762" s="27" t="s">
        <v>223</v>
      </c>
      <c r="F762" s="27"/>
      <c r="G762" s="9">
        <f>G763+G770</f>
        <v>76997</v>
      </c>
      <c r="H762" s="9">
        <f>H763+H770</f>
        <v>0</v>
      </c>
      <c r="I762" s="9">
        <f t="shared" ref="I762:N762" si="2271">I763+I770</f>
        <v>0</v>
      </c>
      <c r="J762" s="9">
        <f t="shared" si="2271"/>
        <v>0</v>
      </c>
      <c r="K762" s="9">
        <f t="shared" si="2271"/>
        <v>0</v>
      </c>
      <c r="L762" s="9">
        <f t="shared" si="2271"/>
        <v>0</v>
      </c>
      <c r="M762" s="9">
        <f t="shared" si="2271"/>
        <v>76997</v>
      </c>
      <c r="N762" s="9">
        <f t="shared" si="2271"/>
        <v>0</v>
      </c>
      <c r="O762" s="9">
        <f t="shared" ref="O762:T762" si="2272">O763+O770</f>
        <v>0</v>
      </c>
      <c r="P762" s="9">
        <f t="shared" si="2272"/>
        <v>0</v>
      </c>
      <c r="Q762" s="9">
        <f t="shared" si="2272"/>
        <v>0</v>
      </c>
      <c r="R762" s="9">
        <f t="shared" si="2272"/>
        <v>0</v>
      </c>
      <c r="S762" s="9">
        <f t="shared" si="2272"/>
        <v>76997</v>
      </c>
      <c r="T762" s="9">
        <f t="shared" si="2272"/>
        <v>0</v>
      </c>
      <c r="U762" s="9">
        <f t="shared" ref="U762:Z762" si="2273">U763+U770</f>
        <v>0</v>
      </c>
      <c r="V762" s="9">
        <f t="shared" si="2273"/>
        <v>0</v>
      </c>
      <c r="W762" s="9">
        <f t="shared" si="2273"/>
        <v>0</v>
      </c>
      <c r="X762" s="9">
        <f t="shared" si="2273"/>
        <v>0</v>
      </c>
      <c r="Y762" s="9">
        <f t="shared" si="2273"/>
        <v>76997</v>
      </c>
      <c r="Z762" s="9">
        <f t="shared" si="2273"/>
        <v>0</v>
      </c>
      <c r="AA762" s="9">
        <f t="shared" ref="AA762:AF762" si="2274">AA763+AA770</f>
        <v>0</v>
      </c>
      <c r="AB762" s="9">
        <f t="shared" si="2274"/>
        <v>0</v>
      </c>
      <c r="AC762" s="9">
        <f t="shared" si="2274"/>
        <v>0</v>
      </c>
      <c r="AD762" s="9">
        <f t="shared" si="2274"/>
        <v>0</v>
      </c>
      <c r="AE762" s="9">
        <f t="shared" si="2274"/>
        <v>76997</v>
      </c>
      <c r="AF762" s="9">
        <f t="shared" si="2274"/>
        <v>0</v>
      </c>
      <c r="AG762" s="9">
        <f t="shared" ref="AG762:AL762" si="2275">AG763+AG770</f>
        <v>-1629</v>
      </c>
      <c r="AH762" s="9">
        <f t="shared" si="2275"/>
        <v>0</v>
      </c>
      <c r="AI762" s="9">
        <f t="shared" si="2275"/>
        <v>0</v>
      </c>
      <c r="AJ762" s="9">
        <f t="shared" si="2275"/>
        <v>0</v>
      </c>
      <c r="AK762" s="9">
        <f t="shared" si="2275"/>
        <v>75368</v>
      </c>
      <c r="AL762" s="9">
        <f t="shared" si="2275"/>
        <v>0</v>
      </c>
      <c r="AM762" s="9">
        <f t="shared" ref="AM762:AR762" si="2276">AM763+AM770</f>
        <v>0</v>
      </c>
      <c r="AN762" s="9">
        <f t="shared" si="2276"/>
        <v>0</v>
      </c>
      <c r="AO762" s="9">
        <f t="shared" si="2276"/>
        <v>0</v>
      </c>
      <c r="AP762" s="9">
        <f t="shared" si="2276"/>
        <v>0</v>
      </c>
      <c r="AQ762" s="9">
        <f t="shared" si="2276"/>
        <v>75368</v>
      </c>
      <c r="AR762" s="9">
        <f t="shared" si="2276"/>
        <v>0</v>
      </c>
      <c r="AS762" s="9">
        <f t="shared" ref="AS762:AX762" si="2277">AS763+AS770</f>
        <v>0</v>
      </c>
      <c r="AT762" s="9">
        <f t="shared" si="2277"/>
        <v>0</v>
      </c>
      <c r="AU762" s="9">
        <f t="shared" si="2277"/>
        <v>0</v>
      </c>
      <c r="AV762" s="9">
        <f t="shared" si="2277"/>
        <v>0</v>
      </c>
      <c r="AW762" s="9">
        <f t="shared" si="2277"/>
        <v>75368</v>
      </c>
      <c r="AX762" s="9">
        <f t="shared" si="2277"/>
        <v>0</v>
      </c>
      <c r="AY762" s="9">
        <f t="shared" ref="AY762:BD762" si="2278">AY763+AY770</f>
        <v>-7200</v>
      </c>
      <c r="AZ762" s="9">
        <f t="shared" si="2278"/>
        <v>0</v>
      </c>
      <c r="BA762" s="9">
        <f t="shared" si="2278"/>
        <v>-177</v>
      </c>
      <c r="BB762" s="9">
        <f t="shared" si="2278"/>
        <v>0</v>
      </c>
      <c r="BC762" s="9">
        <f t="shared" si="2278"/>
        <v>67991</v>
      </c>
      <c r="BD762" s="9">
        <f t="shared" si="2278"/>
        <v>0</v>
      </c>
    </row>
    <row r="763" spans="1:56" ht="18" hidden="1" customHeight="1">
      <c r="A763" s="26" t="s">
        <v>15</v>
      </c>
      <c r="B763" s="27">
        <v>913</v>
      </c>
      <c r="C763" s="27" t="s">
        <v>33</v>
      </c>
      <c r="D763" s="27" t="s">
        <v>17</v>
      </c>
      <c r="E763" s="27" t="s">
        <v>224</v>
      </c>
      <c r="F763" s="27"/>
      <c r="G763" s="9">
        <f t="shared" ref="G763:H763" si="2279">G764+G767</f>
        <v>25583</v>
      </c>
      <c r="H763" s="9">
        <f t="shared" si="2279"/>
        <v>0</v>
      </c>
      <c r="I763" s="9">
        <f t="shared" ref="I763:N763" si="2280">I764+I767</f>
        <v>0</v>
      </c>
      <c r="J763" s="9">
        <f t="shared" si="2280"/>
        <v>0</v>
      </c>
      <c r="K763" s="9">
        <f t="shared" si="2280"/>
        <v>0</v>
      </c>
      <c r="L763" s="9">
        <f t="shared" si="2280"/>
        <v>0</v>
      </c>
      <c r="M763" s="9">
        <f t="shared" si="2280"/>
        <v>25583</v>
      </c>
      <c r="N763" s="9">
        <f t="shared" si="2280"/>
        <v>0</v>
      </c>
      <c r="O763" s="9">
        <f t="shared" ref="O763:T763" si="2281">O764+O767</f>
        <v>0</v>
      </c>
      <c r="P763" s="9">
        <f t="shared" si="2281"/>
        <v>0</v>
      </c>
      <c r="Q763" s="9">
        <f t="shared" si="2281"/>
        <v>0</v>
      </c>
      <c r="R763" s="9">
        <f t="shared" si="2281"/>
        <v>0</v>
      </c>
      <c r="S763" s="9">
        <f t="shared" si="2281"/>
        <v>25583</v>
      </c>
      <c r="T763" s="9">
        <f t="shared" si="2281"/>
        <v>0</v>
      </c>
      <c r="U763" s="9">
        <f t="shared" ref="U763:Z763" si="2282">U764+U767</f>
        <v>0</v>
      </c>
      <c r="V763" s="9">
        <f t="shared" si="2282"/>
        <v>0</v>
      </c>
      <c r="W763" s="9">
        <f t="shared" si="2282"/>
        <v>0</v>
      </c>
      <c r="X763" s="9">
        <f t="shared" si="2282"/>
        <v>0</v>
      </c>
      <c r="Y763" s="9">
        <f t="shared" si="2282"/>
        <v>25583</v>
      </c>
      <c r="Z763" s="9">
        <f t="shared" si="2282"/>
        <v>0</v>
      </c>
      <c r="AA763" s="9">
        <f t="shared" ref="AA763:AF763" si="2283">AA764+AA767</f>
        <v>0</v>
      </c>
      <c r="AB763" s="9">
        <f t="shared" si="2283"/>
        <v>0</v>
      </c>
      <c r="AC763" s="9">
        <f t="shared" si="2283"/>
        <v>0</v>
      </c>
      <c r="AD763" s="9">
        <f t="shared" si="2283"/>
        <v>0</v>
      </c>
      <c r="AE763" s="9">
        <f t="shared" si="2283"/>
        <v>25583</v>
      </c>
      <c r="AF763" s="9">
        <f t="shared" si="2283"/>
        <v>0</v>
      </c>
      <c r="AG763" s="9">
        <f t="shared" ref="AG763:AL763" si="2284">AG764+AG767</f>
        <v>0</v>
      </c>
      <c r="AH763" s="9">
        <f t="shared" si="2284"/>
        <v>0</v>
      </c>
      <c r="AI763" s="9">
        <f t="shared" si="2284"/>
        <v>0</v>
      </c>
      <c r="AJ763" s="9">
        <f t="shared" si="2284"/>
        <v>0</v>
      </c>
      <c r="AK763" s="9">
        <f t="shared" si="2284"/>
        <v>25583</v>
      </c>
      <c r="AL763" s="9">
        <f t="shared" si="2284"/>
        <v>0</v>
      </c>
      <c r="AM763" s="9">
        <f t="shared" ref="AM763:AR763" si="2285">AM764+AM767</f>
        <v>0</v>
      </c>
      <c r="AN763" s="9">
        <f t="shared" si="2285"/>
        <v>0</v>
      </c>
      <c r="AO763" s="9">
        <f t="shared" si="2285"/>
        <v>0</v>
      </c>
      <c r="AP763" s="9">
        <f t="shared" si="2285"/>
        <v>0</v>
      </c>
      <c r="AQ763" s="9">
        <f t="shared" si="2285"/>
        <v>25583</v>
      </c>
      <c r="AR763" s="9">
        <f t="shared" si="2285"/>
        <v>0</v>
      </c>
      <c r="AS763" s="9">
        <f t="shared" ref="AS763:AX763" si="2286">AS764+AS767</f>
        <v>0</v>
      </c>
      <c r="AT763" s="9">
        <f t="shared" si="2286"/>
        <v>0</v>
      </c>
      <c r="AU763" s="9">
        <f t="shared" si="2286"/>
        <v>0</v>
      </c>
      <c r="AV763" s="9">
        <f t="shared" si="2286"/>
        <v>0</v>
      </c>
      <c r="AW763" s="9">
        <f t="shared" si="2286"/>
        <v>25583</v>
      </c>
      <c r="AX763" s="9">
        <f t="shared" si="2286"/>
        <v>0</v>
      </c>
      <c r="AY763" s="9">
        <f t="shared" ref="AY763:BD763" si="2287">AY764+AY767</f>
        <v>-2149</v>
      </c>
      <c r="AZ763" s="9">
        <f t="shared" si="2287"/>
        <v>0</v>
      </c>
      <c r="BA763" s="9">
        <f t="shared" si="2287"/>
        <v>-177</v>
      </c>
      <c r="BB763" s="9">
        <f t="shared" si="2287"/>
        <v>0</v>
      </c>
      <c r="BC763" s="9">
        <f t="shared" si="2287"/>
        <v>23257</v>
      </c>
      <c r="BD763" s="9">
        <f t="shared" si="2287"/>
        <v>0</v>
      </c>
    </row>
    <row r="764" spans="1:56" ht="21" hidden="1" customHeight="1">
      <c r="A764" s="26" t="s">
        <v>209</v>
      </c>
      <c r="B764" s="27">
        <v>913</v>
      </c>
      <c r="C764" s="27" t="s">
        <v>33</v>
      </c>
      <c r="D764" s="27" t="s">
        <v>17</v>
      </c>
      <c r="E764" s="27" t="s">
        <v>225</v>
      </c>
      <c r="F764" s="27"/>
      <c r="G764" s="11">
        <f t="shared" ref="G764:V765" si="2288">G765</f>
        <v>23171</v>
      </c>
      <c r="H764" s="11">
        <f t="shared" si="2288"/>
        <v>0</v>
      </c>
      <c r="I764" s="11">
        <f t="shared" si="2288"/>
        <v>0</v>
      </c>
      <c r="J764" s="11">
        <f t="shared" si="2288"/>
        <v>0</v>
      </c>
      <c r="K764" s="11">
        <f t="shared" si="2288"/>
        <v>0</v>
      </c>
      <c r="L764" s="11">
        <f t="shared" si="2288"/>
        <v>0</v>
      </c>
      <c r="M764" s="11">
        <f t="shared" si="2288"/>
        <v>23171</v>
      </c>
      <c r="N764" s="11">
        <f t="shared" si="2288"/>
        <v>0</v>
      </c>
      <c r="O764" s="11">
        <f t="shared" si="2288"/>
        <v>0</v>
      </c>
      <c r="P764" s="11">
        <f t="shared" si="2288"/>
        <v>0</v>
      </c>
      <c r="Q764" s="11">
        <f t="shared" si="2288"/>
        <v>0</v>
      </c>
      <c r="R764" s="11">
        <f t="shared" si="2288"/>
        <v>0</v>
      </c>
      <c r="S764" s="11">
        <f t="shared" si="2288"/>
        <v>23171</v>
      </c>
      <c r="T764" s="11">
        <f t="shared" si="2288"/>
        <v>0</v>
      </c>
      <c r="U764" s="11">
        <f t="shared" si="2288"/>
        <v>0</v>
      </c>
      <c r="V764" s="11">
        <f t="shared" si="2288"/>
        <v>0</v>
      </c>
      <c r="W764" s="11">
        <f t="shared" ref="U764:AJ765" si="2289">W765</f>
        <v>0</v>
      </c>
      <c r="X764" s="11">
        <f t="shared" si="2289"/>
        <v>0</v>
      </c>
      <c r="Y764" s="11">
        <f t="shared" si="2289"/>
        <v>23171</v>
      </c>
      <c r="Z764" s="11">
        <f t="shared" si="2289"/>
        <v>0</v>
      </c>
      <c r="AA764" s="11">
        <f t="shared" si="2289"/>
        <v>0</v>
      </c>
      <c r="AB764" s="11">
        <f t="shared" si="2289"/>
        <v>0</v>
      </c>
      <c r="AC764" s="11">
        <f t="shared" si="2289"/>
        <v>0</v>
      </c>
      <c r="AD764" s="11">
        <f t="shared" si="2289"/>
        <v>0</v>
      </c>
      <c r="AE764" s="11">
        <f t="shared" si="2289"/>
        <v>23171</v>
      </c>
      <c r="AF764" s="11">
        <f t="shared" si="2289"/>
        <v>0</v>
      </c>
      <c r="AG764" s="11">
        <f t="shared" si="2289"/>
        <v>0</v>
      </c>
      <c r="AH764" s="11">
        <f t="shared" si="2289"/>
        <v>0</v>
      </c>
      <c r="AI764" s="11">
        <f t="shared" si="2289"/>
        <v>0</v>
      </c>
      <c r="AJ764" s="11">
        <f t="shared" si="2289"/>
        <v>0</v>
      </c>
      <c r="AK764" s="11">
        <f t="shared" ref="AG764:AV765" si="2290">AK765</f>
        <v>23171</v>
      </c>
      <c r="AL764" s="11">
        <f t="shared" si="2290"/>
        <v>0</v>
      </c>
      <c r="AM764" s="11">
        <f t="shared" si="2290"/>
        <v>0</v>
      </c>
      <c r="AN764" s="11">
        <f t="shared" si="2290"/>
        <v>0</v>
      </c>
      <c r="AO764" s="11">
        <f t="shared" si="2290"/>
        <v>0</v>
      </c>
      <c r="AP764" s="11">
        <f t="shared" si="2290"/>
        <v>0</v>
      </c>
      <c r="AQ764" s="11">
        <f t="shared" si="2290"/>
        <v>23171</v>
      </c>
      <c r="AR764" s="11">
        <f t="shared" si="2290"/>
        <v>0</v>
      </c>
      <c r="AS764" s="11">
        <f t="shared" si="2290"/>
        <v>0</v>
      </c>
      <c r="AT764" s="11">
        <f t="shared" si="2290"/>
        <v>0</v>
      </c>
      <c r="AU764" s="11">
        <f t="shared" si="2290"/>
        <v>0</v>
      </c>
      <c r="AV764" s="11">
        <f t="shared" si="2290"/>
        <v>0</v>
      </c>
      <c r="AW764" s="11">
        <f t="shared" ref="AS764:BD765" si="2291">AW765</f>
        <v>23171</v>
      </c>
      <c r="AX764" s="11">
        <f t="shared" si="2291"/>
        <v>0</v>
      </c>
      <c r="AY764" s="11">
        <f t="shared" si="2291"/>
        <v>-2149</v>
      </c>
      <c r="AZ764" s="11">
        <f t="shared" si="2291"/>
        <v>0</v>
      </c>
      <c r="BA764" s="11">
        <f t="shared" si="2291"/>
        <v>-177</v>
      </c>
      <c r="BB764" s="11">
        <f t="shared" si="2291"/>
        <v>0</v>
      </c>
      <c r="BC764" s="11">
        <f t="shared" si="2291"/>
        <v>20845</v>
      </c>
      <c r="BD764" s="11">
        <f t="shared" si="2291"/>
        <v>0</v>
      </c>
    </row>
    <row r="765" spans="1:56" ht="36" hidden="1" customHeight="1">
      <c r="A765" s="26" t="s">
        <v>12</v>
      </c>
      <c r="B765" s="27">
        <v>913</v>
      </c>
      <c r="C765" s="27" t="s">
        <v>33</v>
      </c>
      <c r="D765" s="27" t="s">
        <v>17</v>
      </c>
      <c r="E765" s="27" t="s">
        <v>225</v>
      </c>
      <c r="F765" s="27" t="s">
        <v>13</v>
      </c>
      <c r="G765" s="8">
        <f t="shared" si="2288"/>
        <v>23171</v>
      </c>
      <c r="H765" s="8">
        <f t="shared" si="2288"/>
        <v>0</v>
      </c>
      <c r="I765" s="8">
        <f t="shared" si="2288"/>
        <v>0</v>
      </c>
      <c r="J765" s="8">
        <f t="shared" si="2288"/>
        <v>0</v>
      </c>
      <c r="K765" s="8">
        <f t="shared" si="2288"/>
        <v>0</v>
      </c>
      <c r="L765" s="8">
        <f t="shared" si="2288"/>
        <v>0</v>
      </c>
      <c r="M765" s="8">
        <f t="shared" si="2288"/>
        <v>23171</v>
      </c>
      <c r="N765" s="8">
        <f t="shared" si="2288"/>
        <v>0</v>
      </c>
      <c r="O765" s="8">
        <f t="shared" si="2288"/>
        <v>0</v>
      </c>
      <c r="P765" s="8">
        <f t="shared" si="2288"/>
        <v>0</v>
      </c>
      <c r="Q765" s="8">
        <f t="shared" si="2288"/>
        <v>0</v>
      </c>
      <c r="R765" s="8">
        <f t="shared" si="2288"/>
        <v>0</v>
      </c>
      <c r="S765" s="8">
        <f t="shared" si="2288"/>
        <v>23171</v>
      </c>
      <c r="T765" s="8">
        <f t="shared" si="2288"/>
        <v>0</v>
      </c>
      <c r="U765" s="8">
        <f t="shared" si="2289"/>
        <v>0</v>
      </c>
      <c r="V765" s="8">
        <f t="shared" si="2289"/>
        <v>0</v>
      </c>
      <c r="W765" s="8">
        <f t="shared" si="2289"/>
        <v>0</v>
      </c>
      <c r="X765" s="8">
        <f t="shared" si="2289"/>
        <v>0</v>
      </c>
      <c r="Y765" s="8">
        <f t="shared" si="2289"/>
        <v>23171</v>
      </c>
      <c r="Z765" s="8">
        <f t="shared" si="2289"/>
        <v>0</v>
      </c>
      <c r="AA765" s="8">
        <f t="shared" si="2289"/>
        <v>0</v>
      </c>
      <c r="AB765" s="8">
        <f t="shared" si="2289"/>
        <v>0</v>
      </c>
      <c r="AC765" s="8">
        <f t="shared" si="2289"/>
        <v>0</v>
      </c>
      <c r="AD765" s="8">
        <f t="shared" si="2289"/>
        <v>0</v>
      </c>
      <c r="AE765" s="8">
        <f t="shared" si="2289"/>
        <v>23171</v>
      </c>
      <c r="AF765" s="8">
        <f t="shared" si="2289"/>
        <v>0</v>
      </c>
      <c r="AG765" s="8">
        <f t="shared" si="2290"/>
        <v>0</v>
      </c>
      <c r="AH765" s="8">
        <f t="shared" si="2290"/>
        <v>0</v>
      </c>
      <c r="AI765" s="8">
        <f t="shared" si="2290"/>
        <v>0</v>
      </c>
      <c r="AJ765" s="8">
        <f t="shared" si="2290"/>
        <v>0</v>
      </c>
      <c r="AK765" s="8">
        <f t="shared" si="2290"/>
        <v>23171</v>
      </c>
      <c r="AL765" s="8">
        <f t="shared" si="2290"/>
        <v>0</v>
      </c>
      <c r="AM765" s="8">
        <f t="shared" si="2290"/>
        <v>0</v>
      </c>
      <c r="AN765" s="8">
        <f t="shared" si="2290"/>
        <v>0</v>
      </c>
      <c r="AO765" s="8">
        <f t="shared" si="2290"/>
        <v>0</v>
      </c>
      <c r="AP765" s="8">
        <f t="shared" si="2290"/>
        <v>0</v>
      </c>
      <c r="AQ765" s="8">
        <f t="shared" si="2290"/>
        <v>23171</v>
      </c>
      <c r="AR765" s="8">
        <f t="shared" si="2290"/>
        <v>0</v>
      </c>
      <c r="AS765" s="8">
        <f t="shared" si="2291"/>
        <v>0</v>
      </c>
      <c r="AT765" s="8">
        <f t="shared" si="2291"/>
        <v>0</v>
      </c>
      <c r="AU765" s="8">
        <f t="shared" si="2291"/>
        <v>0</v>
      </c>
      <c r="AV765" s="8">
        <f t="shared" si="2291"/>
        <v>0</v>
      </c>
      <c r="AW765" s="8">
        <f t="shared" si="2291"/>
        <v>23171</v>
      </c>
      <c r="AX765" s="8">
        <f t="shared" si="2291"/>
        <v>0</v>
      </c>
      <c r="AY765" s="8">
        <f t="shared" si="2291"/>
        <v>-2149</v>
      </c>
      <c r="AZ765" s="8">
        <f t="shared" si="2291"/>
        <v>0</v>
      </c>
      <c r="BA765" s="8">
        <f t="shared" si="2291"/>
        <v>-177</v>
      </c>
      <c r="BB765" s="8">
        <f t="shared" si="2291"/>
        <v>0</v>
      </c>
      <c r="BC765" s="8">
        <f t="shared" si="2291"/>
        <v>20845</v>
      </c>
      <c r="BD765" s="8">
        <f t="shared" si="2291"/>
        <v>0</v>
      </c>
    </row>
    <row r="766" spans="1:56" ht="21" hidden="1" customHeight="1">
      <c r="A766" s="39" t="s">
        <v>14</v>
      </c>
      <c r="B766" s="27">
        <v>913</v>
      </c>
      <c r="C766" s="27" t="s">
        <v>33</v>
      </c>
      <c r="D766" s="27" t="s">
        <v>17</v>
      </c>
      <c r="E766" s="27" t="s">
        <v>225</v>
      </c>
      <c r="F766" s="9">
        <v>610</v>
      </c>
      <c r="G766" s="9">
        <v>23171</v>
      </c>
      <c r="H766" s="9"/>
      <c r="I766" s="9"/>
      <c r="J766" s="9"/>
      <c r="K766" s="9"/>
      <c r="L766" s="9"/>
      <c r="M766" s="9">
        <f t="shared" ref="M766" si="2292">G766+I766+J766+K766+L766</f>
        <v>23171</v>
      </c>
      <c r="N766" s="9">
        <f t="shared" ref="N766" si="2293">H766+L766</f>
        <v>0</v>
      </c>
      <c r="O766" s="9"/>
      <c r="P766" s="9"/>
      <c r="Q766" s="9"/>
      <c r="R766" s="9"/>
      <c r="S766" s="9">
        <f t="shared" ref="S766" si="2294">M766+O766+P766+Q766+R766</f>
        <v>23171</v>
      </c>
      <c r="T766" s="9">
        <f t="shared" ref="T766" si="2295">N766+R766</f>
        <v>0</v>
      </c>
      <c r="U766" s="9"/>
      <c r="V766" s="9"/>
      <c r="W766" s="9"/>
      <c r="X766" s="9"/>
      <c r="Y766" s="9">
        <f t="shared" ref="Y766" si="2296">S766+U766+V766+W766+X766</f>
        <v>23171</v>
      </c>
      <c r="Z766" s="9">
        <f t="shared" ref="Z766" si="2297">T766+X766</f>
        <v>0</v>
      </c>
      <c r="AA766" s="9"/>
      <c r="AB766" s="9"/>
      <c r="AC766" s="9"/>
      <c r="AD766" s="9"/>
      <c r="AE766" s="9">
        <f t="shared" ref="AE766" si="2298">Y766+AA766+AB766+AC766+AD766</f>
        <v>23171</v>
      </c>
      <c r="AF766" s="9">
        <f t="shared" ref="AF766" si="2299">Z766+AD766</f>
        <v>0</v>
      </c>
      <c r="AG766" s="9"/>
      <c r="AH766" s="9"/>
      <c r="AI766" s="9"/>
      <c r="AJ766" s="9"/>
      <c r="AK766" s="9">
        <f t="shared" ref="AK766" si="2300">AE766+AG766+AH766+AI766+AJ766</f>
        <v>23171</v>
      </c>
      <c r="AL766" s="9">
        <f t="shared" ref="AL766" si="2301">AF766+AJ766</f>
        <v>0</v>
      </c>
      <c r="AM766" s="9"/>
      <c r="AN766" s="9"/>
      <c r="AO766" s="9"/>
      <c r="AP766" s="9"/>
      <c r="AQ766" s="9">
        <f t="shared" ref="AQ766" si="2302">AK766+AM766+AN766+AO766+AP766</f>
        <v>23171</v>
      </c>
      <c r="AR766" s="9">
        <f t="shared" ref="AR766" si="2303">AL766+AP766</f>
        <v>0</v>
      </c>
      <c r="AS766" s="9"/>
      <c r="AT766" s="9"/>
      <c r="AU766" s="9"/>
      <c r="AV766" s="9"/>
      <c r="AW766" s="9">
        <f t="shared" ref="AW766" si="2304">AQ766+AS766+AT766+AU766+AV766</f>
        <v>23171</v>
      </c>
      <c r="AX766" s="9">
        <f t="shared" ref="AX766" si="2305">AR766+AV766</f>
        <v>0</v>
      </c>
      <c r="AY766" s="9">
        <v>-2149</v>
      </c>
      <c r="AZ766" s="9"/>
      <c r="BA766" s="9">
        <v>-177</v>
      </c>
      <c r="BB766" s="9"/>
      <c r="BC766" s="9">
        <f t="shared" ref="BC766" si="2306">AW766+AY766+AZ766+BA766+BB766</f>
        <v>20845</v>
      </c>
      <c r="BD766" s="9">
        <f t="shared" ref="BD766" si="2307">AX766+BB766</f>
        <v>0</v>
      </c>
    </row>
    <row r="767" spans="1:56" ht="20.25" hidden="1" customHeight="1">
      <c r="A767" s="26" t="s">
        <v>16</v>
      </c>
      <c r="B767" s="27">
        <v>913</v>
      </c>
      <c r="C767" s="27" t="s">
        <v>33</v>
      </c>
      <c r="D767" s="27" t="s">
        <v>17</v>
      </c>
      <c r="E767" s="27" t="s">
        <v>504</v>
      </c>
      <c r="F767" s="27"/>
      <c r="G767" s="9">
        <f t="shared" ref="G767:V768" si="2308">G768</f>
        <v>2412</v>
      </c>
      <c r="H767" s="9">
        <f t="shared" si="2308"/>
        <v>0</v>
      </c>
      <c r="I767" s="9">
        <f t="shared" si="2308"/>
        <v>0</v>
      </c>
      <c r="J767" s="9">
        <f t="shared" si="2308"/>
        <v>0</v>
      </c>
      <c r="K767" s="9">
        <f t="shared" si="2308"/>
        <v>0</v>
      </c>
      <c r="L767" s="9">
        <f t="shared" si="2308"/>
        <v>0</v>
      </c>
      <c r="M767" s="9">
        <f t="shared" si="2308"/>
        <v>2412</v>
      </c>
      <c r="N767" s="9">
        <f t="shared" si="2308"/>
        <v>0</v>
      </c>
      <c r="O767" s="9">
        <f t="shared" si="2308"/>
        <v>0</v>
      </c>
      <c r="P767" s="9">
        <f t="shared" si="2308"/>
        <v>0</v>
      </c>
      <c r="Q767" s="9">
        <f t="shared" si="2308"/>
        <v>0</v>
      </c>
      <c r="R767" s="9">
        <f t="shared" si="2308"/>
        <v>0</v>
      </c>
      <c r="S767" s="9">
        <f t="shared" si="2308"/>
        <v>2412</v>
      </c>
      <c r="T767" s="9">
        <f t="shared" si="2308"/>
        <v>0</v>
      </c>
      <c r="U767" s="9">
        <f t="shared" si="2308"/>
        <v>0</v>
      </c>
      <c r="V767" s="9">
        <f t="shared" si="2308"/>
        <v>0</v>
      </c>
      <c r="W767" s="9">
        <f t="shared" ref="U767:AJ768" si="2309">W768</f>
        <v>0</v>
      </c>
      <c r="X767" s="9">
        <f t="shared" si="2309"/>
        <v>0</v>
      </c>
      <c r="Y767" s="9">
        <f t="shared" si="2309"/>
        <v>2412</v>
      </c>
      <c r="Z767" s="9">
        <f t="shared" si="2309"/>
        <v>0</v>
      </c>
      <c r="AA767" s="9">
        <f t="shared" si="2309"/>
        <v>0</v>
      </c>
      <c r="AB767" s="9">
        <f t="shared" si="2309"/>
        <v>0</v>
      </c>
      <c r="AC767" s="9">
        <f t="shared" si="2309"/>
        <v>0</v>
      </c>
      <c r="AD767" s="9">
        <f t="shared" si="2309"/>
        <v>0</v>
      </c>
      <c r="AE767" s="9">
        <f t="shared" si="2309"/>
        <v>2412</v>
      </c>
      <c r="AF767" s="9">
        <f t="shared" si="2309"/>
        <v>0</v>
      </c>
      <c r="AG767" s="9">
        <f t="shared" si="2309"/>
        <v>0</v>
      </c>
      <c r="AH767" s="9">
        <f t="shared" si="2309"/>
        <v>0</v>
      </c>
      <c r="AI767" s="9">
        <f t="shared" si="2309"/>
        <v>0</v>
      </c>
      <c r="AJ767" s="9">
        <f t="shared" si="2309"/>
        <v>0</v>
      </c>
      <c r="AK767" s="9">
        <f t="shared" ref="AG767:AV768" si="2310">AK768</f>
        <v>2412</v>
      </c>
      <c r="AL767" s="9">
        <f t="shared" si="2310"/>
        <v>0</v>
      </c>
      <c r="AM767" s="9">
        <f t="shared" si="2310"/>
        <v>0</v>
      </c>
      <c r="AN767" s="9">
        <f t="shared" si="2310"/>
        <v>0</v>
      </c>
      <c r="AO767" s="9">
        <f t="shared" si="2310"/>
        <v>0</v>
      </c>
      <c r="AP767" s="9">
        <f t="shared" si="2310"/>
        <v>0</v>
      </c>
      <c r="AQ767" s="9">
        <f t="shared" si="2310"/>
        <v>2412</v>
      </c>
      <c r="AR767" s="9">
        <f t="shared" si="2310"/>
        <v>0</v>
      </c>
      <c r="AS767" s="9">
        <f t="shared" si="2310"/>
        <v>0</v>
      </c>
      <c r="AT767" s="9">
        <f t="shared" si="2310"/>
        <v>0</v>
      </c>
      <c r="AU767" s="9">
        <f t="shared" si="2310"/>
        <v>0</v>
      </c>
      <c r="AV767" s="9">
        <f t="shared" si="2310"/>
        <v>0</v>
      </c>
      <c r="AW767" s="9">
        <f t="shared" ref="AS767:BD768" si="2311">AW768</f>
        <v>2412</v>
      </c>
      <c r="AX767" s="9">
        <f t="shared" si="2311"/>
        <v>0</v>
      </c>
      <c r="AY767" s="9">
        <f t="shared" si="2311"/>
        <v>0</v>
      </c>
      <c r="AZ767" s="9">
        <f t="shared" si="2311"/>
        <v>0</v>
      </c>
      <c r="BA767" s="9">
        <f t="shared" si="2311"/>
        <v>0</v>
      </c>
      <c r="BB767" s="9">
        <f t="shared" si="2311"/>
        <v>0</v>
      </c>
      <c r="BC767" s="9">
        <f t="shared" si="2311"/>
        <v>2412</v>
      </c>
      <c r="BD767" s="9">
        <f t="shared" si="2311"/>
        <v>0</v>
      </c>
    </row>
    <row r="768" spans="1:56" ht="33.6" hidden="1">
      <c r="A768" s="26" t="s">
        <v>12</v>
      </c>
      <c r="B768" s="27">
        <v>913</v>
      </c>
      <c r="C768" s="27" t="s">
        <v>33</v>
      </c>
      <c r="D768" s="27" t="s">
        <v>17</v>
      </c>
      <c r="E768" s="27" t="s">
        <v>504</v>
      </c>
      <c r="F768" s="27" t="s">
        <v>13</v>
      </c>
      <c r="G768" s="9">
        <f t="shared" si="2308"/>
        <v>2412</v>
      </c>
      <c r="H768" s="9">
        <f t="shared" si="2308"/>
        <v>0</v>
      </c>
      <c r="I768" s="9">
        <f t="shared" si="2308"/>
        <v>0</v>
      </c>
      <c r="J768" s="9">
        <f t="shared" si="2308"/>
        <v>0</v>
      </c>
      <c r="K768" s="9">
        <f t="shared" si="2308"/>
        <v>0</v>
      </c>
      <c r="L768" s="9">
        <f t="shared" si="2308"/>
        <v>0</v>
      </c>
      <c r="M768" s="9">
        <f t="shared" si="2308"/>
        <v>2412</v>
      </c>
      <c r="N768" s="9">
        <f t="shared" si="2308"/>
        <v>0</v>
      </c>
      <c r="O768" s="9">
        <f t="shared" si="2308"/>
        <v>0</v>
      </c>
      <c r="P768" s="9">
        <f t="shared" si="2308"/>
        <v>0</v>
      </c>
      <c r="Q768" s="9">
        <f t="shared" si="2308"/>
        <v>0</v>
      </c>
      <c r="R768" s="9">
        <f t="shared" si="2308"/>
        <v>0</v>
      </c>
      <c r="S768" s="9">
        <f t="shared" si="2308"/>
        <v>2412</v>
      </c>
      <c r="T768" s="9">
        <f t="shared" si="2308"/>
        <v>0</v>
      </c>
      <c r="U768" s="9">
        <f t="shared" si="2309"/>
        <v>0</v>
      </c>
      <c r="V768" s="9">
        <f t="shared" si="2309"/>
        <v>0</v>
      </c>
      <c r="W768" s="9">
        <f t="shared" si="2309"/>
        <v>0</v>
      </c>
      <c r="X768" s="9">
        <f t="shared" si="2309"/>
        <v>0</v>
      </c>
      <c r="Y768" s="9">
        <f t="shared" si="2309"/>
        <v>2412</v>
      </c>
      <c r="Z768" s="9">
        <f t="shared" si="2309"/>
        <v>0</v>
      </c>
      <c r="AA768" s="9">
        <f t="shared" si="2309"/>
        <v>0</v>
      </c>
      <c r="AB768" s="9">
        <f t="shared" si="2309"/>
        <v>0</v>
      </c>
      <c r="AC768" s="9">
        <f t="shared" si="2309"/>
        <v>0</v>
      </c>
      <c r="AD768" s="9">
        <f t="shared" si="2309"/>
        <v>0</v>
      </c>
      <c r="AE768" s="9">
        <f t="shared" si="2309"/>
        <v>2412</v>
      </c>
      <c r="AF768" s="9">
        <f t="shared" si="2309"/>
        <v>0</v>
      </c>
      <c r="AG768" s="9">
        <f t="shared" si="2310"/>
        <v>0</v>
      </c>
      <c r="AH768" s="9">
        <f t="shared" si="2310"/>
        <v>0</v>
      </c>
      <c r="AI768" s="9">
        <f t="shared" si="2310"/>
        <v>0</v>
      </c>
      <c r="AJ768" s="9">
        <f t="shared" si="2310"/>
        <v>0</v>
      </c>
      <c r="AK768" s="9">
        <f t="shared" si="2310"/>
        <v>2412</v>
      </c>
      <c r="AL768" s="9">
        <f t="shared" si="2310"/>
        <v>0</v>
      </c>
      <c r="AM768" s="9">
        <f t="shared" si="2310"/>
        <v>0</v>
      </c>
      <c r="AN768" s="9">
        <f t="shared" si="2310"/>
        <v>0</v>
      </c>
      <c r="AO768" s="9">
        <f t="shared" si="2310"/>
        <v>0</v>
      </c>
      <c r="AP768" s="9">
        <f t="shared" si="2310"/>
        <v>0</v>
      </c>
      <c r="AQ768" s="9">
        <f t="shared" si="2310"/>
        <v>2412</v>
      </c>
      <c r="AR768" s="9">
        <f t="shared" si="2310"/>
        <v>0</v>
      </c>
      <c r="AS768" s="9">
        <f t="shared" si="2311"/>
        <v>0</v>
      </c>
      <c r="AT768" s="9">
        <f t="shared" si="2311"/>
        <v>0</v>
      </c>
      <c r="AU768" s="9">
        <f t="shared" si="2311"/>
        <v>0</v>
      </c>
      <c r="AV768" s="9">
        <f t="shared" si="2311"/>
        <v>0</v>
      </c>
      <c r="AW768" s="9">
        <f t="shared" si="2311"/>
        <v>2412</v>
      </c>
      <c r="AX768" s="9">
        <f t="shared" si="2311"/>
        <v>0</v>
      </c>
      <c r="AY768" s="9">
        <f t="shared" si="2311"/>
        <v>0</v>
      </c>
      <c r="AZ768" s="9">
        <f t="shared" si="2311"/>
        <v>0</v>
      </c>
      <c r="BA768" s="9">
        <f t="shared" si="2311"/>
        <v>0</v>
      </c>
      <c r="BB768" s="9">
        <f t="shared" si="2311"/>
        <v>0</v>
      </c>
      <c r="BC768" s="9">
        <f t="shared" si="2311"/>
        <v>2412</v>
      </c>
      <c r="BD768" s="9">
        <f t="shared" si="2311"/>
        <v>0</v>
      </c>
    </row>
    <row r="769" spans="1:56" ht="20.25" hidden="1" customHeight="1">
      <c r="A769" s="39" t="s">
        <v>14</v>
      </c>
      <c r="B769" s="27">
        <v>913</v>
      </c>
      <c r="C769" s="27" t="s">
        <v>33</v>
      </c>
      <c r="D769" s="27" t="s">
        <v>17</v>
      </c>
      <c r="E769" s="27" t="s">
        <v>504</v>
      </c>
      <c r="F769" s="9">
        <v>610</v>
      </c>
      <c r="G769" s="9">
        <v>2412</v>
      </c>
      <c r="H769" s="9"/>
      <c r="I769" s="9"/>
      <c r="J769" s="9"/>
      <c r="K769" s="9"/>
      <c r="L769" s="9"/>
      <c r="M769" s="9">
        <f t="shared" ref="M769" si="2312">G769+I769+J769+K769+L769</f>
        <v>2412</v>
      </c>
      <c r="N769" s="9">
        <f t="shared" ref="N769" si="2313">H769+L769</f>
        <v>0</v>
      </c>
      <c r="O769" s="9"/>
      <c r="P769" s="9"/>
      <c r="Q769" s="9"/>
      <c r="R769" s="9"/>
      <c r="S769" s="9">
        <f t="shared" ref="S769" si="2314">M769+O769+P769+Q769+R769</f>
        <v>2412</v>
      </c>
      <c r="T769" s="9">
        <f t="shared" ref="T769" si="2315">N769+R769</f>
        <v>0</v>
      </c>
      <c r="U769" s="9"/>
      <c r="V769" s="9"/>
      <c r="W769" s="9"/>
      <c r="X769" s="9"/>
      <c r="Y769" s="9">
        <f t="shared" ref="Y769" si="2316">S769+U769+V769+W769+X769</f>
        <v>2412</v>
      </c>
      <c r="Z769" s="9">
        <f t="shared" ref="Z769" si="2317">T769+X769</f>
        <v>0</v>
      </c>
      <c r="AA769" s="9"/>
      <c r="AB769" s="9"/>
      <c r="AC769" s="9"/>
      <c r="AD769" s="9"/>
      <c r="AE769" s="9">
        <f t="shared" ref="AE769" si="2318">Y769+AA769+AB769+AC769+AD769</f>
        <v>2412</v>
      </c>
      <c r="AF769" s="9">
        <f t="shared" ref="AF769" si="2319">Z769+AD769</f>
        <v>0</v>
      </c>
      <c r="AG769" s="9"/>
      <c r="AH769" s="9"/>
      <c r="AI769" s="9"/>
      <c r="AJ769" s="9"/>
      <c r="AK769" s="9">
        <f t="shared" ref="AK769" si="2320">AE769+AG769+AH769+AI769+AJ769</f>
        <v>2412</v>
      </c>
      <c r="AL769" s="9">
        <f t="shared" ref="AL769" si="2321">AF769+AJ769</f>
        <v>0</v>
      </c>
      <c r="AM769" s="9"/>
      <c r="AN769" s="9"/>
      <c r="AO769" s="9"/>
      <c r="AP769" s="9"/>
      <c r="AQ769" s="9">
        <f t="shared" ref="AQ769" si="2322">AK769+AM769+AN769+AO769+AP769</f>
        <v>2412</v>
      </c>
      <c r="AR769" s="9">
        <f t="shared" ref="AR769" si="2323">AL769+AP769</f>
        <v>0</v>
      </c>
      <c r="AS769" s="9"/>
      <c r="AT769" s="9"/>
      <c r="AU769" s="9"/>
      <c r="AV769" s="9"/>
      <c r="AW769" s="9">
        <f t="shared" ref="AW769" si="2324">AQ769+AS769+AT769+AU769+AV769</f>
        <v>2412</v>
      </c>
      <c r="AX769" s="9">
        <f t="shared" ref="AX769" si="2325">AR769+AV769</f>
        <v>0</v>
      </c>
      <c r="AY769" s="9"/>
      <c r="AZ769" s="9"/>
      <c r="BA769" s="9"/>
      <c r="BB769" s="9"/>
      <c r="BC769" s="9">
        <f t="shared" ref="BC769" si="2326">AW769+AY769+AZ769+BA769+BB769</f>
        <v>2412</v>
      </c>
      <c r="BD769" s="9">
        <f t="shared" ref="BD769" si="2327">AX769+BB769</f>
        <v>0</v>
      </c>
    </row>
    <row r="770" spans="1:56" ht="53.25" hidden="1" customHeight="1">
      <c r="A770" s="26" t="s">
        <v>212</v>
      </c>
      <c r="B770" s="27">
        <v>913</v>
      </c>
      <c r="C770" s="27" t="s">
        <v>33</v>
      </c>
      <c r="D770" s="27" t="s">
        <v>17</v>
      </c>
      <c r="E770" s="27" t="s">
        <v>226</v>
      </c>
      <c r="F770" s="27"/>
      <c r="G770" s="8">
        <f t="shared" ref="G770:V772" si="2328">G771</f>
        <v>51414</v>
      </c>
      <c r="H770" s="8">
        <f t="shared" si="2328"/>
        <v>0</v>
      </c>
      <c r="I770" s="8">
        <f t="shared" si="2328"/>
        <v>0</v>
      </c>
      <c r="J770" s="8">
        <f t="shared" si="2328"/>
        <v>0</v>
      </c>
      <c r="K770" s="8">
        <f t="shared" si="2328"/>
        <v>0</v>
      </c>
      <c r="L770" s="8">
        <f t="shared" si="2328"/>
        <v>0</v>
      </c>
      <c r="M770" s="8">
        <f t="shared" si="2328"/>
        <v>51414</v>
      </c>
      <c r="N770" s="8">
        <f t="shared" si="2328"/>
        <v>0</v>
      </c>
      <c r="O770" s="8">
        <f t="shared" si="2328"/>
        <v>0</v>
      </c>
      <c r="P770" s="8">
        <f t="shared" si="2328"/>
        <v>0</v>
      </c>
      <c r="Q770" s="8">
        <f t="shared" si="2328"/>
        <v>0</v>
      </c>
      <c r="R770" s="8">
        <f t="shared" si="2328"/>
        <v>0</v>
      </c>
      <c r="S770" s="8">
        <f t="shared" si="2328"/>
        <v>51414</v>
      </c>
      <c r="T770" s="8">
        <f t="shared" si="2328"/>
        <v>0</v>
      </c>
      <c r="U770" s="8">
        <f t="shared" si="2328"/>
        <v>0</v>
      </c>
      <c r="V770" s="8">
        <f t="shared" si="2328"/>
        <v>0</v>
      </c>
      <c r="W770" s="8">
        <f t="shared" ref="U770:AJ772" si="2329">W771</f>
        <v>0</v>
      </c>
      <c r="X770" s="8">
        <f t="shared" si="2329"/>
        <v>0</v>
      </c>
      <c r="Y770" s="8">
        <f t="shared" si="2329"/>
        <v>51414</v>
      </c>
      <c r="Z770" s="8">
        <f t="shared" si="2329"/>
        <v>0</v>
      </c>
      <c r="AA770" s="8">
        <f t="shared" si="2329"/>
        <v>0</v>
      </c>
      <c r="AB770" s="8">
        <f t="shared" si="2329"/>
        <v>0</v>
      </c>
      <c r="AC770" s="8">
        <f t="shared" si="2329"/>
        <v>0</v>
      </c>
      <c r="AD770" s="8">
        <f t="shared" si="2329"/>
        <v>0</v>
      </c>
      <c r="AE770" s="8">
        <f t="shared" si="2329"/>
        <v>51414</v>
      </c>
      <c r="AF770" s="8">
        <f t="shared" si="2329"/>
        <v>0</v>
      </c>
      <c r="AG770" s="8">
        <f t="shared" si="2329"/>
        <v>-1629</v>
      </c>
      <c r="AH770" s="8">
        <f t="shared" si="2329"/>
        <v>0</v>
      </c>
      <c r="AI770" s="8">
        <f t="shared" si="2329"/>
        <v>0</v>
      </c>
      <c r="AJ770" s="8">
        <f t="shared" si="2329"/>
        <v>0</v>
      </c>
      <c r="AK770" s="8">
        <f t="shared" ref="AG770:AV772" si="2330">AK771</f>
        <v>49785</v>
      </c>
      <c r="AL770" s="8">
        <f t="shared" si="2330"/>
        <v>0</v>
      </c>
      <c r="AM770" s="8">
        <f t="shared" si="2330"/>
        <v>0</v>
      </c>
      <c r="AN770" s="8">
        <f t="shared" si="2330"/>
        <v>0</v>
      </c>
      <c r="AO770" s="8">
        <f t="shared" si="2330"/>
        <v>0</v>
      </c>
      <c r="AP770" s="8">
        <f t="shared" si="2330"/>
        <v>0</v>
      </c>
      <c r="AQ770" s="8">
        <f t="shared" si="2330"/>
        <v>49785</v>
      </c>
      <c r="AR770" s="8">
        <f t="shared" si="2330"/>
        <v>0</v>
      </c>
      <c r="AS770" s="8">
        <f t="shared" si="2330"/>
        <v>0</v>
      </c>
      <c r="AT770" s="8">
        <f t="shared" si="2330"/>
        <v>0</v>
      </c>
      <c r="AU770" s="8">
        <f t="shared" si="2330"/>
        <v>0</v>
      </c>
      <c r="AV770" s="8">
        <f t="shared" si="2330"/>
        <v>0</v>
      </c>
      <c r="AW770" s="8">
        <f t="shared" ref="AS770:BD772" si="2331">AW771</f>
        <v>49785</v>
      </c>
      <c r="AX770" s="8">
        <f t="shared" si="2331"/>
        <v>0</v>
      </c>
      <c r="AY770" s="8">
        <f t="shared" si="2331"/>
        <v>-5051</v>
      </c>
      <c r="AZ770" s="8">
        <f t="shared" si="2331"/>
        <v>0</v>
      </c>
      <c r="BA770" s="8">
        <f t="shared" si="2331"/>
        <v>0</v>
      </c>
      <c r="BB770" s="8">
        <f t="shared" si="2331"/>
        <v>0</v>
      </c>
      <c r="BC770" s="8">
        <f t="shared" si="2331"/>
        <v>44734</v>
      </c>
      <c r="BD770" s="8">
        <f t="shared" si="2331"/>
        <v>0</v>
      </c>
    </row>
    <row r="771" spans="1:56" ht="21" hidden="1" customHeight="1">
      <c r="A771" s="39" t="s">
        <v>214</v>
      </c>
      <c r="B771" s="27">
        <v>913</v>
      </c>
      <c r="C771" s="27" t="s">
        <v>33</v>
      </c>
      <c r="D771" s="27" t="s">
        <v>17</v>
      </c>
      <c r="E771" s="27" t="s">
        <v>227</v>
      </c>
      <c r="F771" s="27"/>
      <c r="G771" s="8">
        <f t="shared" si="2328"/>
        <v>51414</v>
      </c>
      <c r="H771" s="8">
        <f t="shared" si="2328"/>
        <v>0</v>
      </c>
      <c r="I771" s="8">
        <f t="shared" si="2328"/>
        <v>0</v>
      </c>
      <c r="J771" s="8">
        <f t="shared" si="2328"/>
        <v>0</v>
      </c>
      <c r="K771" s="8">
        <f t="shared" si="2328"/>
        <v>0</v>
      </c>
      <c r="L771" s="8">
        <f t="shared" si="2328"/>
        <v>0</v>
      </c>
      <c r="M771" s="8">
        <f t="shared" si="2328"/>
        <v>51414</v>
      </c>
      <c r="N771" s="8">
        <f t="shared" si="2328"/>
        <v>0</v>
      </c>
      <c r="O771" s="8">
        <f t="shared" si="2328"/>
        <v>0</v>
      </c>
      <c r="P771" s="8">
        <f t="shared" si="2328"/>
        <v>0</v>
      </c>
      <c r="Q771" s="8">
        <f t="shared" si="2328"/>
        <v>0</v>
      </c>
      <c r="R771" s="8">
        <f t="shared" si="2328"/>
        <v>0</v>
      </c>
      <c r="S771" s="8">
        <f t="shared" si="2328"/>
        <v>51414</v>
      </c>
      <c r="T771" s="8">
        <f t="shared" si="2328"/>
        <v>0</v>
      </c>
      <c r="U771" s="8">
        <f t="shared" si="2329"/>
        <v>0</v>
      </c>
      <c r="V771" s="8">
        <f t="shared" si="2329"/>
        <v>0</v>
      </c>
      <c r="W771" s="8">
        <f t="shared" si="2329"/>
        <v>0</v>
      </c>
      <c r="X771" s="8">
        <f t="shared" si="2329"/>
        <v>0</v>
      </c>
      <c r="Y771" s="8">
        <f t="shared" si="2329"/>
        <v>51414</v>
      </c>
      <c r="Z771" s="8">
        <f t="shared" si="2329"/>
        <v>0</v>
      </c>
      <c r="AA771" s="8">
        <f t="shared" si="2329"/>
        <v>0</v>
      </c>
      <c r="AB771" s="8">
        <f t="shared" si="2329"/>
        <v>0</v>
      </c>
      <c r="AC771" s="8">
        <f t="shared" si="2329"/>
        <v>0</v>
      </c>
      <c r="AD771" s="8">
        <f t="shared" si="2329"/>
        <v>0</v>
      </c>
      <c r="AE771" s="8">
        <f t="shared" si="2329"/>
        <v>51414</v>
      </c>
      <c r="AF771" s="8">
        <f t="shared" si="2329"/>
        <v>0</v>
      </c>
      <c r="AG771" s="8">
        <f t="shared" si="2330"/>
        <v>-1629</v>
      </c>
      <c r="AH771" s="8">
        <f t="shared" si="2330"/>
        <v>0</v>
      </c>
      <c r="AI771" s="8">
        <f t="shared" si="2330"/>
        <v>0</v>
      </c>
      <c r="AJ771" s="8">
        <f t="shared" si="2330"/>
        <v>0</v>
      </c>
      <c r="AK771" s="8">
        <f t="shared" si="2330"/>
        <v>49785</v>
      </c>
      <c r="AL771" s="8">
        <f t="shared" si="2330"/>
        <v>0</v>
      </c>
      <c r="AM771" s="8">
        <f t="shared" si="2330"/>
        <v>0</v>
      </c>
      <c r="AN771" s="8">
        <f t="shared" si="2330"/>
        <v>0</v>
      </c>
      <c r="AO771" s="8">
        <f t="shared" si="2330"/>
        <v>0</v>
      </c>
      <c r="AP771" s="8">
        <f t="shared" si="2330"/>
        <v>0</v>
      </c>
      <c r="AQ771" s="8">
        <f t="shared" si="2330"/>
        <v>49785</v>
      </c>
      <c r="AR771" s="8">
        <f t="shared" si="2330"/>
        <v>0</v>
      </c>
      <c r="AS771" s="8">
        <f t="shared" si="2331"/>
        <v>0</v>
      </c>
      <c r="AT771" s="8">
        <f t="shared" si="2331"/>
        <v>0</v>
      </c>
      <c r="AU771" s="8">
        <f t="shared" si="2331"/>
        <v>0</v>
      </c>
      <c r="AV771" s="8">
        <f t="shared" si="2331"/>
        <v>0</v>
      </c>
      <c r="AW771" s="8">
        <f t="shared" si="2331"/>
        <v>49785</v>
      </c>
      <c r="AX771" s="8">
        <f t="shared" si="2331"/>
        <v>0</v>
      </c>
      <c r="AY771" s="8">
        <f t="shared" si="2331"/>
        <v>-5051</v>
      </c>
      <c r="AZ771" s="8">
        <f t="shared" si="2331"/>
        <v>0</v>
      </c>
      <c r="BA771" s="8">
        <f t="shared" si="2331"/>
        <v>0</v>
      </c>
      <c r="BB771" s="8">
        <f t="shared" si="2331"/>
        <v>0</v>
      </c>
      <c r="BC771" s="8">
        <f t="shared" si="2331"/>
        <v>44734</v>
      </c>
      <c r="BD771" s="8">
        <f t="shared" si="2331"/>
        <v>0</v>
      </c>
    </row>
    <row r="772" spans="1:56" ht="20.25" hidden="1" customHeight="1">
      <c r="A772" s="26" t="s">
        <v>66</v>
      </c>
      <c r="B772" s="27">
        <v>913</v>
      </c>
      <c r="C772" s="27" t="s">
        <v>33</v>
      </c>
      <c r="D772" s="27" t="s">
        <v>17</v>
      </c>
      <c r="E772" s="27" t="s">
        <v>227</v>
      </c>
      <c r="F772" s="27" t="s">
        <v>67</v>
      </c>
      <c r="G772" s="8">
        <f t="shared" si="2328"/>
        <v>51414</v>
      </c>
      <c r="H772" s="8">
        <f t="shared" si="2328"/>
        <v>0</v>
      </c>
      <c r="I772" s="8">
        <f t="shared" si="2328"/>
        <v>0</v>
      </c>
      <c r="J772" s="8">
        <f t="shared" si="2328"/>
        <v>0</v>
      </c>
      <c r="K772" s="8">
        <f t="shared" si="2328"/>
        <v>0</v>
      </c>
      <c r="L772" s="8">
        <f t="shared" si="2328"/>
        <v>0</v>
      </c>
      <c r="M772" s="8">
        <f t="shared" si="2328"/>
        <v>51414</v>
      </c>
      <c r="N772" s="8">
        <f t="shared" si="2328"/>
        <v>0</v>
      </c>
      <c r="O772" s="8">
        <f t="shared" si="2328"/>
        <v>0</v>
      </c>
      <c r="P772" s="8">
        <f t="shared" si="2328"/>
        <v>0</v>
      </c>
      <c r="Q772" s="8">
        <f t="shared" si="2328"/>
        <v>0</v>
      </c>
      <c r="R772" s="8">
        <f t="shared" si="2328"/>
        <v>0</v>
      </c>
      <c r="S772" s="8">
        <f t="shared" si="2328"/>
        <v>51414</v>
      </c>
      <c r="T772" s="8">
        <f t="shared" si="2328"/>
        <v>0</v>
      </c>
      <c r="U772" s="8">
        <f t="shared" si="2329"/>
        <v>0</v>
      </c>
      <c r="V772" s="8">
        <f t="shared" si="2329"/>
        <v>0</v>
      </c>
      <c r="W772" s="8">
        <f t="shared" si="2329"/>
        <v>0</v>
      </c>
      <c r="X772" s="8">
        <f t="shared" si="2329"/>
        <v>0</v>
      </c>
      <c r="Y772" s="8">
        <f t="shared" si="2329"/>
        <v>51414</v>
      </c>
      <c r="Z772" s="8">
        <f t="shared" si="2329"/>
        <v>0</v>
      </c>
      <c r="AA772" s="8">
        <f t="shared" si="2329"/>
        <v>0</v>
      </c>
      <c r="AB772" s="8">
        <f t="shared" si="2329"/>
        <v>0</v>
      </c>
      <c r="AC772" s="8">
        <f t="shared" si="2329"/>
        <v>0</v>
      </c>
      <c r="AD772" s="8">
        <f t="shared" si="2329"/>
        <v>0</v>
      </c>
      <c r="AE772" s="8">
        <f t="shared" si="2329"/>
        <v>51414</v>
      </c>
      <c r="AF772" s="8">
        <f t="shared" si="2329"/>
        <v>0</v>
      </c>
      <c r="AG772" s="8">
        <f t="shared" si="2330"/>
        <v>-1629</v>
      </c>
      <c r="AH772" s="8">
        <f t="shared" si="2330"/>
        <v>0</v>
      </c>
      <c r="AI772" s="8">
        <f t="shared" si="2330"/>
        <v>0</v>
      </c>
      <c r="AJ772" s="8">
        <f t="shared" si="2330"/>
        <v>0</v>
      </c>
      <c r="AK772" s="8">
        <f t="shared" si="2330"/>
        <v>49785</v>
      </c>
      <c r="AL772" s="8">
        <f t="shared" si="2330"/>
        <v>0</v>
      </c>
      <c r="AM772" s="8">
        <f t="shared" si="2330"/>
        <v>0</v>
      </c>
      <c r="AN772" s="8">
        <f t="shared" si="2330"/>
        <v>0</v>
      </c>
      <c r="AO772" s="8">
        <f t="shared" si="2330"/>
        <v>0</v>
      </c>
      <c r="AP772" s="8">
        <f t="shared" si="2330"/>
        <v>0</v>
      </c>
      <c r="AQ772" s="8">
        <f t="shared" si="2330"/>
        <v>49785</v>
      </c>
      <c r="AR772" s="8">
        <f t="shared" si="2330"/>
        <v>0</v>
      </c>
      <c r="AS772" s="8">
        <f t="shared" si="2331"/>
        <v>0</v>
      </c>
      <c r="AT772" s="8">
        <f t="shared" si="2331"/>
        <v>0</v>
      </c>
      <c r="AU772" s="8">
        <f t="shared" si="2331"/>
        <v>0</v>
      </c>
      <c r="AV772" s="8">
        <f t="shared" si="2331"/>
        <v>0</v>
      </c>
      <c r="AW772" s="8">
        <f t="shared" si="2331"/>
        <v>49785</v>
      </c>
      <c r="AX772" s="8">
        <f t="shared" si="2331"/>
        <v>0</v>
      </c>
      <c r="AY772" s="8">
        <f t="shared" si="2331"/>
        <v>-5051</v>
      </c>
      <c r="AZ772" s="8">
        <f t="shared" si="2331"/>
        <v>0</v>
      </c>
      <c r="BA772" s="8">
        <f t="shared" si="2331"/>
        <v>0</v>
      </c>
      <c r="BB772" s="8">
        <f t="shared" si="2331"/>
        <v>0</v>
      </c>
      <c r="BC772" s="8">
        <f t="shared" si="2331"/>
        <v>44734</v>
      </c>
      <c r="BD772" s="8">
        <f t="shared" si="2331"/>
        <v>0</v>
      </c>
    </row>
    <row r="773" spans="1:56" ht="50.4" hidden="1">
      <c r="A773" s="26" t="s">
        <v>414</v>
      </c>
      <c r="B773" s="27">
        <v>913</v>
      </c>
      <c r="C773" s="27" t="s">
        <v>33</v>
      </c>
      <c r="D773" s="27" t="s">
        <v>17</v>
      </c>
      <c r="E773" s="27" t="s">
        <v>227</v>
      </c>
      <c r="F773" s="9">
        <v>810</v>
      </c>
      <c r="G773" s="9">
        <v>51414</v>
      </c>
      <c r="H773" s="9"/>
      <c r="I773" s="9"/>
      <c r="J773" s="9"/>
      <c r="K773" s="9"/>
      <c r="L773" s="9"/>
      <c r="M773" s="9">
        <f t="shared" ref="M773" si="2332">G773+I773+J773+K773+L773</f>
        <v>51414</v>
      </c>
      <c r="N773" s="9">
        <f t="shared" ref="N773" si="2333">H773+L773</f>
        <v>0</v>
      </c>
      <c r="O773" s="9"/>
      <c r="P773" s="9"/>
      <c r="Q773" s="9"/>
      <c r="R773" s="9"/>
      <c r="S773" s="9">
        <f t="shared" ref="S773" si="2334">M773+O773+P773+Q773+R773</f>
        <v>51414</v>
      </c>
      <c r="T773" s="9">
        <f t="shared" ref="T773" si="2335">N773+R773</f>
        <v>0</v>
      </c>
      <c r="U773" s="9"/>
      <c r="V773" s="9"/>
      <c r="W773" s="9"/>
      <c r="X773" s="9"/>
      <c r="Y773" s="9">
        <f t="shared" ref="Y773" si="2336">S773+U773+V773+W773+X773</f>
        <v>51414</v>
      </c>
      <c r="Z773" s="9">
        <f t="shared" ref="Z773" si="2337">T773+X773</f>
        <v>0</v>
      </c>
      <c r="AA773" s="9"/>
      <c r="AB773" s="9"/>
      <c r="AC773" s="9"/>
      <c r="AD773" s="9"/>
      <c r="AE773" s="9">
        <f t="shared" ref="AE773" si="2338">Y773+AA773+AB773+AC773+AD773</f>
        <v>51414</v>
      </c>
      <c r="AF773" s="9">
        <f t="shared" ref="AF773" si="2339">Z773+AD773</f>
        <v>0</v>
      </c>
      <c r="AG773" s="9">
        <v>-1629</v>
      </c>
      <c r="AH773" s="9"/>
      <c r="AI773" s="9"/>
      <c r="AJ773" s="9"/>
      <c r="AK773" s="9">
        <f t="shared" ref="AK773" si="2340">AE773+AG773+AH773+AI773+AJ773</f>
        <v>49785</v>
      </c>
      <c r="AL773" s="9">
        <f t="shared" ref="AL773" si="2341">AF773+AJ773</f>
        <v>0</v>
      </c>
      <c r="AM773" s="9"/>
      <c r="AN773" s="9"/>
      <c r="AO773" s="9"/>
      <c r="AP773" s="9"/>
      <c r="AQ773" s="9">
        <f t="shared" ref="AQ773" si="2342">AK773+AM773+AN773+AO773+AP773</f>
        <v>49785</v>
      </c>
      <c r="AR773" s="9">
        <f t="shared" ref="AR773" si="2343">AL773+AP773</f>
        <v>0</v>
      </c>
      <c r="AS773" s="9"/>
      <c r="AT773" s="9"/>
      <c r="AU773" s="9"/>
      <c r="AV773" s="9"/>
      <c r="AW773" s="9">
        <f t="shared" ref="AW773" si="2344">AQ773+AS773+AT773+AU773+AV773</f>
        <v>49785</v>
      </c>
      <c r="AX773" s="9">
        <f t="shared" ref="AX773" si="2345">AR773+AV773</f>
        <v>0</v>
      </c>
      <c r="AY773" s="9">
        <v>-5051</v>
      </c>
      <c r="AZ773" s="9"/>
      <c r="BA773" s="9"/>
      <c r="BB773" s="9"/>
      <c r="BC773" s="9">
        <f t="shared" ref="BC773" si="2346">AW773+AY773+AZ773+BA773+BB773</f>
        <v>44734</v>
      </c>
      <c r="BD773" s="9">
        <f t="shared" ref="BD773" si="2347">AX773+BB773</f>
        <v>0</v>
      </c>
    </row>
    <row r="774" spans="1:56" hidden="1">
      <c r="A774" s="26"/>
      <c r="B774" s="27"/>
      <c r="C774" s="27"/>
      <c r="D774" s="27"/>
      <c r="E774" s="27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</row>
    <row r="775" spans="1:56" ht="43.5" hidden="1" customHeight="1">
      <c r="A775" s="21" t="s">
        <v>490</v>
      </c>
      <c r="B775" s="47">
        <v>914</v>
      </c>
      <c r="C775" s="22"/>
      <c r="D775" s="22"/>
      <c r="E775" s="22"/>
      <c r="F775" s="22"/>
      <c r="G775" s="6">
        <f t="shared" ref="G775:AL775" si="2348">G777+G806+G843+G813+G850+G831</f>
        <v>68156</v>
      </c>
      <c r="H775" s="6">
        <f t="shared" si="2348"/>
        <v>0</v>
      </c>
      <c r="I775" s="6">
        <f t="shared" si="2348"/>
        <v>-875</v>
      </c>
      <c r="J775" s="6">
        <f t="shared" si="2348"/>
        <v>394</v>
      </c>
      <c r="K775" s="6">
        <f t="shared" si="2348"/>
        <v>0</v>
      </c>
      <c r="L775" s="6">
        <f t="shared" si="2348"/>
        <v>0</v>
      </c>
      <c r="M775" s="6">
        <f t="shared" si="2348"/>
        <v>67675</v>
      </c>
      <c r="N775" s="6">
        <f t="shared" si="2348"/>
        <v>0</v>
      </c>
      <c r="O775" s="6">
        <f t="shared" si="2348"/>
        <v>-5500</v>
      </c>
      <c r="P775" s="6">
        <f t="shared" si="2348"/>
        <v>4732</v>
      </c>
      <c r="Q775" s="6">
        <f t="shared" si="2348"/>
        <v>0</v>
      </c>
      <c r="R775" s="6">
        <f t="shared" si="2348"/>
        <v>105664</v>
      </c>
      <c r="S775" s="6">
        <f t="shared" si="2348"/>
        <v>172571</v>
      </c>
      <c r="T775" s="6">
        <f t="shared" si="2348"/>
        <v>105664</v>
      </c>
      <c r="U775" s="6">
        <f t="shared" si="2348"/>
        <v>0</v>
      </c>
      <c r="V775" s="6">
        <f t="shared" si="2348"/>
        <v>16</v>
      </c>
      <c r="W775" s="6">
        <f t="shared" si="2348"/>
        <v>0</v>
      </c>
      <c r="X775" s="6">
        <f t="shared" si="2348"/>
        <v>0</v>
      </c>
      <c r="Y775" s="6">
        <f t="shared" si="2348"/>
        <v>172587</v>
      </c>
      <c r="Z775" s="6">
        <f t="shared" si="2348"/>
        <v>105664</v>
      </c>
      <c r="AA775" s="6">
        <f t="shared" si="2348"/>
        <v>-7980</v>
      </c>
      <c r="AB775" s="6">
        <f t="shared" si="2348"/>
        <v>29711</v>
      </c>
      <c r="AC775" s="6">
        <f t="shared" si="2348"/>
        <v>0</v>
      </c>
      <c r="AD775" s="6">
        <f t="shared" si="2348"/>
        <v>0</v>
      </c>
      <c r="AE775" s="6">
        <f t="shared" si="2348"/>
        <v>194318</v>
      </c>
      <c r="AF775" s="6">
        <f t="shared" si="2348"/>
        <v>105664</v>
      </c>
      <c r="AG775" s="6">
        <f t="shared" si="2348"/>
        <v>0</v>
      </c>
      <c r="AH775" s="6">
        <f t="shared" si="2348"/>
        <v>0</v>
      </c>
      <c r="AI775" s="6">
        <f t="shared" si="2348"/>
        <v>0</v>
      </c>
      <c r="AJ775" s="6">
        <f t="shared" si="2348"/>
        <v>0</v>
      </c>
      <c r="AK775" s="6">
        <f t="shared" si="2348"/>
        <v>194318</v>
      </c>
      <c r="AL775" s="6">
        <f t="shared" si="2348"/>
        <v>105664</v>
      </c>
      <c r="AM775" s="6">
        <f t="shared" ref="AM775:BD775" si="2349">AM777+AM806+AM843+AM813+AM850+AM831</f>
        <v>0</v>
      </c>
      <c r="AN775" s="6">
        <f t="shared" si="2349"/>
        <v>676</v>
      </c>
      <c r="AO775" s="6">
        <f t="shared" si="2349"/>
        <v>-1546</v>
      </c>
      <c r="AP775" s="6">
        <f t="shared" si="2349"/>
        <v>35318</v>
      </c>
      <c r="AQ775" s="6">
        <f t="shared" si="2349"/>
        <v>228766</v>
      </c>
      <c r="AR775" s="6">
        <f t="shared" si="2349"/>
        <v>140982</v>
      </c>
      <c r="AS775" s="6">
        <f t="shared" si="2349"/>
        <v>-372</v>
      </c>
      <c r="AT775" s="6">
        <f t="shared" si="2349"/>
        <v>372</v>
      </c>
      <c r="AU775" s="6">
        <f t="shared" si="2349"/>
        <v>0</v>
      </c>
      <c r="AV775" s="6">
        <f t="shared" si="2349"/>
        <v>3357</v>
      </c>
      <c r="AW775" s="6">
        <f t="shared" si="2349"/>
        <v>232123</v>
      </c>
      <c r="AX775" s="6">
        <f t="shared" si="2349"/>
        <v>144339</v>
      </c>
      <c r="AY775" s="6">
        <f t="shared" si="2349"/>
        <v>-676</v>
      </c>
      <c r="AZ775" s="6">
        <f t="shared" si="2349"/>
        <v>13098</v>
      </c>
      <c r="BA775" s="6">
        <f t="shared" si="2349"/>
        <v>0</v>
      </c>
      <c r="BB775" s="6">
        <f t="shared" si="2349"/>
        <v>170258</v>
      </c>
      <c r="BC775" s="6">
        <f t="shared" si="2349"/>
        <v>414803</v>
      </c>
      <c r="BD775" s="6">
        <f t="shared" si="2349"/>
        <v>314597</v>
      </c>
    </row>
    <row r="776" spans="1:56" ht="19.5" hidden="1" customHeight="1">
      <c r="A776" s="21"/>
      <c r="B776" s="47"/>
      <c r="C776" s="22"/>
      <c r="D776" s="22"/>
      <c r="E776" s="22"/>
      <c r="F776" s="22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</row>
    <row r="777" spans="1:56" ht="19.5" hidden="1" customHeight="1">
      <c r="A777" s="24" t="s">
        <v>75</v>
      </c>
      <c r="B777" s="56">
        <v>914</v>
      </c>
      <c r="C777" s="25" t="s">
        <v>29</v>
      </c>
      <c r="D777" s="25" t="s">
        <v>76</v>
      </c>
      <c r="E777" s="25"/>
      <c r="F777" s="7"/>
      <c r="G777" s="15">
        <f>G778+G800</f>
        <v>25438</v>
      </c>
      <c r="H777" s="15">
        <f>H778+H800</f>
        <v>0</v>
      </c>
      <c r="I777" s="15">
        <f t="shared" ref="I777:N777" si="2350">I778+I800</f>
        <v>0</v>
      </c>
      <c r="J777" s="15">
        <f t="shared" si="2350"/>
        <v>394</v>
      </c>
      <c r="K777" s="15">
        <f t="shared" si="2350"/>
        <v>0</v>
      </c>
      <c r="L777" s="15">
        <f t="shared" si="2350"/>
        <v>0</v>
      </c>
      <c r="M777" s="15">
        <f t="shared" si="2350"/>
        <v>25832</v>
      </c>
      <c r="N777" s="15">
        <f t="shared" si="2350"/>
        <v>0</v>
      </c>
      <c r="O777" s="15">
        <f t="shared" ref="O777:T777" si="2351">O778+O800</f>
        <v>-5500</v>
      </c>
      <c r="P777" s="15">
        <f t="shared" si="2351"/>
        <v>3679</v>
      </c>
      <c r="Q777" s="15">
        <f t="shared" si="2351"/>
        <v>0</v>
      </c>
      <c r="R777" s="15">
        <f t="shared" si="2351"/>
        <v>0</v>
      </c>
      <c r="S777" s="15">
        <f t="shared" si="2351"/>
        <v>24011</v>
      </c>
      <c r="T777" s="15">
        <f t="shared" si="2351"/>
        <v>0</v>
      </c>
      <c r="U777" s="15">
        <f t="shared" ref="U777:Z777" si="2352">U778+U800</f>
        <v>0</v>
      </c>
      <c r="V777" s="15">
        <f t="shared" si="2352"/>
        <v>16</v>
      </c>
      <c r="W777" s="15">
        <f t="shared" si="2352"/>
        <v>0</v>
      </c>
      <c r="X777" s="15">
        <f t="shared" si="2352"/>
        <v>0</v>
      </c>
      <c r="Y777" s="15">
        <f t="shared" si="2352"/>
        <v>24027</v>
      </c>
      <c r="Z777" s="15">
        <f t="shared" si="2352"/>
        <v>0</v>
      </c>
      <c r="AA777" s="15">
        <f t="shared" ref="AA777:AF777" si="2353">AA778+AA800</f>
        <v>0</v>
      </c>
      <c r="AB777" s="15">
        <f t="shared" si="2353"/>
        <v>0</v>
      </c>
      <c r="AC777" s="15">
        <f t="shared" si="2353"/>
        <v>0</v>
      </c>
      <c r="AD777" s="15">
        <f t="shared" si="2353"/>
        <v>0</v>
      </c>
      <c r="AE777" s="15">
        <f t="shared" si="2353"/>
        <v>24027</v>
      </c>
      <c r="AF777" s="15">
        <f t="shared" si="2353"/>
        <v>0</v>
      </c>
      <c r="AG777" s="15">
        <f t="shared" ref="AG777:AL777" si="2354">AG778+AG800</f>
        <v>0</v>
      </c>
      <c r="AH777" s="15">
        <f t="shared" si="2354"/>
        <v>0</v>
      </c>
      <c r="AI777" s="15">
        <f t="shared" si="2354"/>
        <v>0</v>
      </c>
      <c r="AJ777" s="15">
        <f t="shared" si="2354"/>
        <v>0</v>
      </c>
      <c r="AK777" s="15">
        <f t="shared" si="2354"/>
        <v>24027</v>
      </c>
      <c r="AL777" s="15">
        <f t="shared" si="2354"/>
        <v>0</v>
      </c>
      <c r="AM777" s="15">
        <f t="shared" ref="AM777:AR777" si="2355">AM778+AM800</f>
        <v>0</v>
      </c>
      <c r="AN777" s="15">
        <f t="shared" si="2355"/>
        <v>676</v>
      </c>
      <c r="AO777" s="15">
        <f t="shared" si="2355"/>
        <v>0</v>
      </c>
      <c r="AP777" s="15">
        <f t="shared" si="2355"/>
        <v>0</v>
      </c>
      <c r="AQ777" s="15">
        <f t="shared" si="2355"/>
        <v>24703</v>
      </c>
      <c r="AR777" s="15">
        <f t="shared" si="2355"/>
        <v>0</v>
      </c>
      <c r="AS777" s="15">
        <f t="shared" ref="AS777:AX777" si="2356">AS778+AS800</f>
        <v>0</v>
      </c>
      <c r="AT777" s="15">
        <f t="shared" si="2356"/>
        <v>0</v>
      </c>
      <c r="AU777" s="15">
        <f t="shared" si="2356"/>
        <v>0</v>
      </c>
      <c r="AV777" s="15">
        <f t="shared" si="2356"/>
        <v>0</v>
      </c>
      <c r="AW777" s="15">
        <f t="shared" si="2356"/>
        <v>24703</v>
      </c>
      <c r="AX777" s="15">
        <f t="shared" si="2356"/>
        <v>0</v>
      </c>
      <c r="AY777" s="15">
        <f t="shared" ref="AY777:BD777" si="2357">AY778+AY800</f>
        <v>-676</v>
      </c>
      <c r="AZ777" s="15">
        <f t="shared" si="2357"/>
        <v>0</v>
      </c>
      <c r="BA777" s="15">
        <f t="shared" si="2357"/>
        <v>0</v>
      </c>
      <c r="BB777" s="15">
        <f t="shared" si="2357"/>
        <v>0</v>
      </c>
      <c r="BC777" s="15">
        <f t="shared" si="2357"/>
        <v>24027</v>
      </c>
      <c r="BD777" s="15">
        <f t="shared" si="2357"/>
        <v>0</v>
      </c>
    </row>
    <row r="778" spans="1:56" ht="53.25" hidden="1" customHeight="1">
      <c r="A778" s="26" t="s">
        <v>449</v>
      </c>
      <c r="B778" s="27">
        <v>914</v>
      </c>
      <c r="C778" s="27" t="s">
        <v>29</v>
      </c>
      <c r="D778" s="27" t="s">
        <v>76</v>
      </c>
      <c r="E778" s="27" t="s">
        <v>450</v>
      </c>
      <c r="F778" s="27"/>
      <c r="G778" s="8">
        <f t="shared" ref="G778:H778" si="2358">G779+G793</f>
        <v>24124</v>
      </c>
      <c r="H778" s="8">
        <f t="shared" si="2358"/>
        <v>0</v>
      </c>
      <c r="I778" s="8">
        <f t="shared" ref="I778:N778" si="2359">I779+I793</f>
        <v>0</v>
      </c>
      <c r="J778" s="8">
        <f t="shared" si="2359"/>
        <v>394</v>
      </c>
      <c r="K778" s="8">
        <f t="shared" si="2359"/>
        <v>0</v>
      </c>
      <c r="L778" s="8">
        <f t="shared" si="2359"/>
        <v>0</v>
      </c>
      <c r="M778" s="8">
        <f t="shared" si="2359"/>
        <v>24518</v>
      </c>
      <c r="N778" s="8">
        <f t="shared" si="2359"/>
        <v>0</v>
      </c>
      <c r="O778" s="8">
        <f>O779+O793+O789</f>
        <v>-5500</v>
      </c>
      <c r="P778" s="8">
        <f t="shared" ref="P778:T778" si="2360">P779+P793+P789</f>
        <v>3679</v>
      </c>
      <c r="Q778" s="8">
        <f t="shared" si="2360"/>
        <v>0</v>
      </c>
      <c r="R778" s="8">
        <f t="shared" si="2360"/>
        <v>0</v>
      </c>
      <c r="S778" s="8">
        <f t="shared" si="2360"/>
        <v>22697</v>
      </c>
      <c r="T778" s="8">
        <f t="shared" si="2360"/>
        <v>0</v>
      </c>
      <c r="U778" s="8">
        <f>U779+U793+U789</f>
        <v>0</v>
      </c>
      <c r="V778" s="8">
        <f t="shared" ref="V778:Z778" si="2361">V779+V793+V789</f>
        <v>16</v>
      </c>
      <c r="W778" s="8">
        <f t="shared" si="2361"/>
        <v>0</v>
      </c>
      <c r="X778" s="8">
        <f t="shared" si="2361"/>
        <v>0</v>
      </c>
      <c r="Y778" s="8">
        <f t="shared" si="2361"/>
        <v>22713</v>
      </c>
      <c r="Z778" s="8">
        <f t="shared" si="2361"/>
        <v>0</v>
      </c>
      <c r="AA778" s="8">
        <f>AA779+AA793+AA789</f>
        <v>0</v>
      </c>
      <c r="AB778" s="8">
        <f t="shared" ref="AB778:AF778" si="2362">AB779+AB793+AB789</f>
        <v>0</v>
      </c>
      <c r="AC778" s="8">
        <f t="shared" si="2362"/>
        <v>0</v>
      </c>
      <c r="AD778" s="8">
        <f t="shared" si="2362"/>
        <v>0</v>
      </c>
      <c r="AE778" s="8">
        <f t="shared" si="2362"/>
        <v>22713</v>
      </c>
      <c r="AF778" s="8">
        <f t="shared" si="2362"/>
        <v>0</v>
      </c>
      <c r="AG778" s="8">
        <f>AG779+AG793+AG789</f>
        <v>0</v>
      </c>
      <c r="AH778" s="8">
        <f t="shared" ref="AH778:AL778" si="2363">AH779+AH793+AH789</f>
        <v>0</v>
      </c>
      <c r="AI778" s="8">
        <f t="shared" si="2363"/>
        <v>0</v>
      </c>
      <c r="AJ778" s="8">
        <f t="shared" si="2363"/>
        <v>0</v>
      </c>
      <c r="AK778" s="8">
        <f t="shared" si="2363"/>
        <v>22713</v>
      </c>
      <c r="AL778" s="8">
        <f t="shared" si="2363"/>
        <v>0</v>
      </c>
      <c r="AM778" s="8">
        <f>AM779+AM793+AM789</f>
        <v>0</v>
      </c>
      <c r="AN778" s="8">
        <f t="shared" ref="AN778:AR778" si="2364">AN779+AN793+AN789</f>
        <v>0</v>
      </c>
      <c r="AO778" s="8">
        <f t="shared" si="2364"/>
        <v>0</v>
      </c>
      <c r="AP778" s="8">
        <f t="shared" si="2364"/>
        <v>0</v>
      </c>
      <c r="AQ778" s="8">
        <f t="shared" si="2364"/>
        <v>22713</v>
      </c>
      <c r="AR778" s="8">
        <f t="shared" si="2364"/>
        <v>0</v>
      </c>
      <c r="AS778" s="8">
        <f>AS779+AS793+AS789</f>
        <v>0</v>
      </c>
      <c r="AT778" s="8">
        <f t="shared" ref="AT778:AX778" si="2365">AT779+AT793+AT789</f>
        <v>0</v>
      </c>
      <c r="AU778" s="8">
        <f t="shared" si="2365"/>
        <v>0</v>
      </c>
      <c r="AV778" s="8">
        <f t="shared" si="2365"/>
        <v>0</v>
      </c>
      <c r="AW778" s="8">
        <f t="shared" si="2365"/>
        <v>22713</v>
      </c>
      <c r="AX778" s="8">
        <f t="shared" si="2365"/>
        <v>0</v>
      </c>
      <c r="AY778" s="8">
        <f>AY779+AY793+AY789</f>
        <v>0</v>
      </c>
      <c r="AZ778" s="8">
        <f t="shared" ref="AZ778:BD778" si="2366">AZ779+AZ793+AZ789</f>
        <v>0</v>
      </c>
      <c r="BA778" s="8">
        <f t="shared" si="2366"/>
        <v>0</v>
      </c>
      <c r="BB778" s="8">
        <f t="shared" si="2366"/>
        <v>0</v>
      </c>
      <c r="BC778" s="8">
        <f t="shared" si="2366"/>
        <v>22713</v>
      </c>
      <c r="BD778" s="8">
        <f t="shared" si="2366"/>
        <v>0</v>
      </c>
    </row>
    <row r="779" spans="1:56" ht="19.5" hidden="1" customHeight="1">
      <c r="A779" s="29" t="s">
        <v>121</v>
      </c>
      <c r="B779" s="27">
        <v>914</v>
      </c>
      <c r="C779" s="27" t="s">
        <v>29</v>
      </c>
      <c r="D779" s="27" t="s">
        <v>178</v>
      </c>
      <c r="E779" s="27" t="s">
        <v>542</v>
      </c>
      <c r="F779" s="27"/>
      <c r="G779" s="8">
        <f t="shared" ref="G779:V781" si="2367">G780</f>
        <v>14948</v>
      </c>
      <c r="H779" s="8">
        <f t="shared" si="2367"/>
        <v>0</v>
      </c>
      <c r="I779" s="8">
        <f t="shared" si="2367"/>
        <v>0</v>
      </c>
      <c r="J779" s="8">
        <f t="shared" si="2367"/>
        <v>394</v>
      </c>
      <c r="K779" s="8">
        <f t="shared" si="2367"/>
        <v>0</v>
      </c>
      <c r="L779" s="8">
        <f t="shared" si="2367"/>
        <v>0</v>
      </c>
      <c r="M779" s="8">
        <f t="shared" si="2367"/>
        <v>15342</v>
      </c>
      <c r="N779" s="8">
        <f t="shared" si="2367"/>
        <v>0</v>
      </c>
      <c r="O779" s="8">
        <f t="shared" si="2367"/>
        <v>-15342</v>
      </c>
      <c r="P779" s="8">
        <f t="shared" si="2367"/>
        <v>0</v>
      </c>
      <c r="Q779" s="8">
        <f t="shared" si="2367"/>
        <v>0</v>
      </c>
      <c r="R779" s="8">
        <f t="shared" si="2367"/>
        <v>0</v>
      </c>
      <c r="S779" s="8">
        <f t="shared" si="2367"/>
        <v>0</v>
      </c>
      <c r="T779" s="8">
        <f t="shared" si="2367"/>
        <v>0</v>
      </c>
      <c r="U779" s="8">
        <f t="shared" si="2367"/>
        <v>0</v>
      </c>
      <c r="V779" s="8">
        <f t="shared" si="2367"/>
        <v>0</v>
      </c>
      <c r="W779" s="8">
        <f t="shared" ref="U779:AJ781" si="2368">W780</f>
        <v>0</v>
      </c>
      <c r="X779" s="8">
        <f t="shared" si="2368"/>
        <v>0</v>
      </c>
      <c r="Y779" s="8">
        <f t="shared" si="2368"/>
        <v>0</v>
      </c>
      <c r="Z779" s="8">
        <f t="shared" si="2368"/>
        <v>0</v>
      </c>
      <c r="AA779" s="8">
        <f t="shared" si="2368"/>
        <v>0</v>
      </c>
      <c r="AB779" s="8">
        <f t="shared" si="2368"/>
        <v>0</v>
      </c>
      <c r="AC779" s="8">
        <f t="shared" si="2368"/>
        <v>0</v>
      </c>
      <c r="AD779" s="8">
        <f t="shared" si="2368"/>
        <v>0</v>
      </c>
      <c r="AE779" s="8">
        <f t="shared" si="2368"/>
        <v>0</v>
      </c>
      <c r="AF779" s="8">
        <f t="shared" si="2368"/>
        <v>0</v>
      </c>
      <c r="AG779" s="8">
        <f t="shared" si="2368"/>
        <v>0</v>
      </c>
      <c r="AH779" s="8">
        <f t="shared" si="2368"/>
        <v>0</v>
      </c>
      <c r="AI779" s="8">
        <f t="shared" si="2368"/>
        <v>0</v>
      </c>
      <c r="AJ779" s="8">
        <f t="shared" si="2368"/>
        <v>0</v>
      </c>
      <c r="AK779" s="8">
        <f t="shared" ref="AG779:AV781" si="2369">AK780</f>
        <v>0</v>
      </c>
      <c r="AL779" s="8">
        <f t="shared" si="2369"/>
        <v>0</v>
      </c>
      <c r="AM779" s="8">
        <f t="shared" si="2369"/>
        <v>0</v>
      </c>
      <c r="AN779" s="8">
        <f t="shared" si="2369"/>
        <v>0</v>
      </c>
      <c r="AO779" s="8">
        <f t="shared" si="2369"/>
        <v>0</v>
      </c>
      <c r="AP779" s="8">
        <f t="shared" si="2369"/>
        <v>0</v>
      </c>
      <c r="AQ779" s="8">
        <f t="shared" si="2369"/>
        <v>0</v>
      </c>
      <c r="AR779" s="8">
        <f t="shared" si="2369"/>
        <v>0</v>
      </c>
      <c r="AS779" s="8">
        <f t="shared" si="2369"/>
        <v>0</v>
      </c>
      <c r="AT779" s="8">
        <f t="shared" si="2369"/>
        <v>0</v>
      </c>
      <c r="AU779" s="8">
        <f t="shared" si="2369"/>
        <v>0</v>
      </c>
      <c r="AV779" s="8">
        <f t="shared" si="2369"/>
        <v>0</v>
      </c>
      <c r="AW779" s="8">
        <f t="shared" ref="AS779:BD781" si="2370">AW780</f>
        <v>0</v>
      </c>
      <c r="AX779" s="8">
        <f t="shared" si="2370"/>
        <v>0</v>
      </c>
      <c r="AY779" s="8">
        <f t="shared" si="2370"/>
        <v>0</v>
      </c>
      <c r="AZ779" s="8">
        <f t="shared" si="2370"/>
        <v>0</v>
      </c>
      <c r="BA779" s="8">
        <f t="shared" si="2370"/>
        <v>0</v>
      </c>
      <c r="BB779" s="8">
        <f t="shared" si="2370"/>
        <v>0</v>
      </c>
      <c r="BC779" s="8">
        <f t="shared" si="2370"/>
        <v>0</v>
      </c>
      <c r="BD779" s="8">
        <f t="shared" si="2370"/>
        <v>0</v>
      </c>
    </row>
    <row r="780" spans="1:56" ht="33.6" hidden="1">
      <c r="A780" s="26" t="s">
        <v>179</v>
      </c>
      <c r="B780" s="27">
        <v>914</v>
      </c>
      <c r="C780" s="27" t="s">
        <v>29</v>
      </c>
      <c r="D780" s="27" t="s">
        <v>178</v>
      </c>
      <c r="E780" s="27" t="s">
        <v>543</v>
      </c>
      <c r="F780" s="27"/>
      <c r="G780" s="8">
        <f>G781+G783+G787+G785</f>
        <v>14948</v>
      </c>
      <c r="H780" s="8">
        <f t="shared" si="2367"/>
        <v>0</v>
      </c>
      <c r="I780" s="8">
        <f t="shared" ref="I780" si="2371">I781+I783+I787+I785</f>
        <v>0</v>
      </c>
      <c r="J780" s="8">
        <f t="shared" si="2367"/>
        <v>394</v>
      </c>
      <c r="K780" s="8">
        <f t="shared" ref="K780" si="2372">K781+K783+K787+K785</f>
        <v>0</v>
      </c>
      <c r="L780" s="8">
        <f t="shared" si="2367"/>
        <v>0</v>
      </c>
      <c r="M780" s="8">
        <f t="shared" ref="M780" si="2373">M781+M783+M787+M785</f>
        <v>15342</v>
      </c>
      <c r="N780" s="8">
        <f t="shared" si="2367"/>
        <v>0</v>
      </c>
      <c r="O780" s="8">
        <f t="shared" ref="O780" si="2374">O781+O783+O787+O785</f>
        <v>-15342</v>
      </c>
      <c r="P780" s="8">
        <f t="shared" si="2367"/>
        <v>0</v>
      </c>
      <c r="Q780" s="8">
        <f t="shared" ref="Q780" si="2375">Q781+Q783+Q787+Q785</f>
        <v>0</v>
      </c>
      <c r="R780" s="8">
        <f t="shared" si="2367"/>
        <v>0</v>
      </c>
      <c r="S780" s="8">
        <f t="shared" ref="S780" si="2376">S781+S783+S787+S785</f>
        <v>0</v>
      </c>
      <c r="T780" s="8">
        <f t="shared" si="2367"/>
        <v>0</v>
      </c>
      <c r="U780" s="8">
        <f t="shared" ref="U780" si="2377">U781+U783+U787+U785</f>
        <v>0</v>
      </c>
      <c r="V780" s="8">
        <f t="shared" si="2368"/>
        <v>0</v>
      </c>
      <c r="W780" s="8">
        <f t="shared" ref="W780" si="2378">W781+W783+W787+W785</f>
        <v>0</v>
      </c>
      <c r="X780" s="8">
        <f t="shared" si="2368"/>
        <v>0</v>
      </c>
      <c r="Y780" s="8">
        <f t="shared" ref="Y780" si="2379">Y781+Y783+Y787+Y785</f>
        <v>0</v>
      </c>
      <c r="Z780" s="8">
        <f t="shared" si="2368"/>
        <v>0</v>
      </c>
      <c r="AA780" s="8">
        <f t="shared" ref="AA780" si="2380">AA781+AA783+AA787+AA785</f>
        <v>0</v>
      </c>
      <c r="AB780" s="8">
        <f t="shared" si="2368"/>
        <v>0</v>
      </c>
      <c r="AC780" s="8">
        <f t="shared" ref="AC780" si="2381">AC781+AC783+AC787+AC785</f>
        <v>0</v>
      </c>
      <c r="AD780" s="8">
        <f t="shared" si="2368"/>
        <v>0</v>
      </c>
      <c r="AE780" s="8">
        <f t="shared" ref="AE780" si="2382">AE781+AE783+AE787+AE785</f>
        <v>0</v>
      </c>
      <c r="AF780" s="8">
        <f t="shared" si="2368"/>
        <v>0</v>
      </c>
      <c r="AG780" s="8">
        <f t="shared" ref="AG780" si="2383">AG781+AG783+AG787+AG785</f>
        <v>0</v>
      </c>
      <c r="AH780" s="8">
        <f t="shared" si="2369"/>
        <v>0</v>
      </c>
      <c r="AI780" s="8">
        <f t="shared" ref="AI780" si="2384">AI781+AI783+AI787+AI785</f>
        <v>0</v>
      </c>
      <c r="AJ780" s="8">
        <f t="shared" si="2369"/>
        <v>0</v>
      </c>
      <c r="AK780" s="8">
        <f t="shared" ref="AK780" si="2385">AK781+AK783+AK787+AK785</f>
        <v>0</v>
      </c>
      <c r="AL780" s="8">
        <f t="shared" si="2369"/>
        <v>0</v>
      </c>
      <c r="AM780" s="8">
        <f t="shared" ref="AM780" si="2386">AM781+AM783+AM787+AM785</f>
        <v>0</v>
      </c>
      <c r="AN780" s="8">
        <f t="shared" si="2369"/>
        <v>0</v>
      </c>
      <c r="AO780" s="8">
        <f t="shared" ref="AO780" si="2387">AO781+AO783+AO787+AO785</f>
        <v>0</v>
      </c>
      <c r="AP780" s="8">
        <f t="shared" si="2369"/>
        <v>0</v>
      </c>
      <c r="AQ780" s="8">
        <f t="shared" ref="AQ780" si="2388">AQ781+AQ783+AQ787+AQ785</f>
        <v>0</v>
      </c>
      <c r="AR780" s="8">
        <f t="shared" si="2369"/>
        <v>0</v>
      </c>
      <c r="AS780" s="8">
        <f t="shared" ref="AS780" si="2389">AS781+AS783+AS787+AS785</f>
        <v>0</v>
      </c>
      <c r="AT780" s="8">
        <f t="shared" si="2370"/>
        <v>0</v>
      </c>
      <c r="AU780" s="8">
        <f t="shared" ref="AU780" si="2390">AU781+AU783+AU787+AU785</f>
        <v>0</v>
      </c>
      <c r="AV780" s="8">
        <f t="shared" si="2370"/>
        <v>0</v>
      </c>
      <c r="AW780" s="8">
        <f t="shared" ref="AW780" si="2391">AW781+AW783+AW787+AW785</f>
        <v>0</v>
      </c>
      <c r="AX780" s="8">
        <f t="shared" si="2370"/>
        <v>0</v>
      </c>
      <c r="AY780" s="8">
        <f t="shared" ref="AY780" si="2392">AY781+AY783+AY787+AY785</f>
        <v>0</v>
      </c>
      <c r="AZ780" s="8">
        <f t="shared" si="2370"/>
        <v>0</v>
      </c>
      <c r="BA780" s="8">
        <f t="shared" ref="BA780" si="2393">BA781+BA783+BA787+BA785</f>
        <v>0</v>
      </c>
      <c r="BB780" s="8">
        <f t="shared" si="2370"/>
        <v>0</v>
      </c>
      <c r="BC780" s="8">
        <f t="shared" ref="BC780" si="2394">BC781+BC783+BC787+BC785</f>
        <v>0</v>
      </c>
      <c r="BD780" s="8">
        <f t="shared" si="2370"/>
        <v>0</v>
      </c>
    </row>
    <row r="781" spans="1:56" ht="67.2" hidden="1">
      <c r="A781" s="29" t="s">
        <v>441</v>
      </c>
      <c r="B781" s="27">
        <v>914</v>
      </c>
      <c r="C781" s="27" t="s">
        <v>29</v>
      </c>
      <c r="D781" s="27" t="s">
        <v>178</v>
      </c>
      <c r="E781" s="27" t="s">
        <v>543</v>
      </c>
      <c r="F781" s="27" t="s">
        <v>85</v>
      </c>
      <c r="G781" s="8">
        <f t="shared" si="2367"/>
        <v>9831</v>
      </c>
      <c r="H781" s="8">
        <f t="shared" si="2367"/>
        <v>0</v>
      </c>
      <c r="I781" s="8">
        <f t="shared" si="2367"/>
        <v>0</v>
      </c>
      <c r="J781" s="8">
        <f t="shared" si="2367"/>
        <v>394</v>
      </c>
      <c r="K781" s="8">
        <f t="shared" si="2367"/>
        <v>0</v>
      </c>
      <c r="L781" s="8">
        <f t="shared" si="2367"/>
        <v>0</v>
      </c>
      <c r="M781" s="8">
        <f t="shared" si="2367"/>
        <v>10225</v>
      </c>
      <c r="N781" s="8">
        <f t="shared" si="2367"/>
        <v>0</v>
      </c>
      <c r="O781" s="8">
        <f t="shared" si="2367"/>
        <v>-10225</v>
      </c>
      <c r="P781" s="8">
        <f t="shared" si="2367"/>
        <v>0</v>
      </c>
      <c r="Q781" s="8">
        <f t="shared" si="2367"/>
        <v>0</v>
      </c>
      <c r="R781" s="8">
        <f t="shared" si="2367"/>
        <v>0</v>
      </c>
      <c r="S781" s="8">
        <f t="shared" si="2367"/>
        <v>0</v>
      </c>
      <c r="T781" s="8">
        <f t="shared" si="2367"/>
        <v>0</v>
      </c>
      <c r="U781" s="8">
        <f t="shared" si="2368"/>
        <v>0</v>
      </c>
      <c r="V781" s="8">
        <f t="shared" si="2368"/>
        <v>0</v>
      </c>
      <c r="W781" s="8">
        <f t="shared" si="2368"/>
        <v>0</v>
      </c>
      <c r="X781" s="8">
        <f t="shared" si="2368"/>
        <v>0</v>
      </c>
      <c r="Y781" s="8">
        <f t="shared" si="2368"/>
        <v>0</v>
      </c>
      <c r="Z781" s="8">
        <f t="shared" si="2368"/>
        <v>0</v>
      </c>
      <c r="AA781" s="8">
        <f t="shared" si="2368"/>
        <v>0</v>
      </c>
      <c r="AB781" s="8">
        <f t="shared" si="2368"/>
        <v>0</v>
      </c>
      <c r="AC781" s="8">
        <f t="shared" si="2368"/>
        <v>0</v>
      </c>
      <c r="AD781" s="8">
        <f t="shared" si="2368"/>
        <v>0</v>
      </c>
      <c r="AE781" s="8">
        <f t="shared" si="2368"/>
        <v>0</v>
      </c>
      <c r="AF781" s="8">
        <f t="shared" si="2368"/>
        <v>0</v>
      </c>
      <c r="AG781" s="8">
        <f t="shared" si="2369"/>
        <v>0</v>
      </c>
      <c r="AH781" s="8">
        <f t="shared" si="2369"/>
        <v>0</v>
      </c>
      <c r="AI781" s="8">
        <f t="shared" si="2369"/>
        <v>0</v>
      </c>
      <c r="AJ781" s="8">
        <f t="shared" si="2369"/>
        <v>0</v>
      </c>
      <c r="AK781" s="8">
        <f t="shared" si="2369"/>
        <v>0</v>
      </c>
      <c r="AL781" s="8">
        <f t="shared" si="2369"/>
        <v>0</v>
      </c>
      <c r="AM781" s="8">
        <f t="shared" si="2369"/>
        <v>0</v>
      </c>
      <c r="AN781" s="8">
        <f t="shared" si="2369"/>
        <v>0</v>
      </c>
      <c r="AO781" s="8">
        <f t="shared" si="2369"/>
        <v>0</v>
      </c>
      <c r="AP781" s="8">
        <f t="shared" si="2369"/>
        <v>0</v>
      </c>
      <c r="AQ781" s="8">
        <f t="shared" si="2369"/>
        <v>0</v>
      </c>
      <c r="AR781" s="8">
        <f t="shared" si="2369"/>
        <v>0</v>
      </c>
      <c r="AS781" s="8">
        <f t="shared" si="2370"/>
        <v>0</v>
      </c>
      <c r="AT781" s="8">
        <f t="shared" si="2370"/>
        <v>0</v>
      </c>
      <c r="AU781" s="8">
        <f t="shared" si="2370"/>
        <v>0</v>
      </c>
      <c r="AV781" s="8">
        <f t="shared" si="2370"/>
        <v>0</v>
      </c>
      <c r="AW781" s="8">
        <f t="shared" si="2370"/>
        <v>0</v>
      </c>
      <c r="AX781" s="8">
        <f t="shared" si="2370"/>
        <v>0</v>
      </c>
      <c r="AY781" s="8">
        <f t="shared" si="2370"/>
        <v>0</v>
      </c>
      <c r="AZ781" s="8">
        <f t="shared" si="2370"/>
        <v>0</v>
      </c>
      <c r="BA781" s="8">
        <f t="shared" si="2370"/>
        <v>0</v>
      </c>
      <c r="BB781" s="8">
        <f t="shared" si="2370"/>
        <v>0</v>
      </c>
      <c r="BC781" s="8">
        <f t="shared" si="2370"/>
        <v>0</v>
      </c>
      <c r="BD781" s="8">
        <f t="shared" si="2370"/>
        <v>0</v>
      </c>
    </row>
    <row r="782" spans="1:56" ht="20.25" hidden="1" customHeight="1">
      <c r="A782" s="57" t="s">
        <v>107</v>
      </c>
      <c r="B782" s="27">
        <v>914</v>
      </c>
      <c r="C782" s="27" t="s">
        <v>29</v>
      </c>
      <c r="D782" s="27" t="s">
        <v>178</v>
      </c>
      <c r="E782" s="27" t="s">
        <v>543</v>
      </c>
      <c r="F782" s="27" t="s">
        <v>108</v>
      </c>
      <c r="G782" s="9">
        <f>7036+2795</f>
        <v>9831</v>
      </c>
      <c r="H782" s="9"/>
      <c r="I782" s="9"/>
      <c r="J782" s="9">
        <v>394</v>
      </c>
      <c r="K782" s="9"/>
      <c r="L782" s="9"/>
      <c r="M782" s="9">
        <f t="shared" ref="M782" si="2395">G782+I782+J782+K782+L782</f>
        <v>10225</v>
      </c>
      <c r="N782" s="9">
        <f t="shared" ref="N782" si="2396">H782+L782</f>
        <v>0</v>
      </c>
      <c r="O782" s="9">
        <v>-10225</v>
      </c>
      <c r="P782" s="9"/>
      <c r="Q782" s="9"/>
      <c r="R782" s="9"/>
      <c r="S782" s="9">
        <f t="shared" ref="S782" si="2397">M782+O782+P782+Q782+R782</f>
        <v>0</v>
      </c>
      <c r="T782" s="9">
        <f t="shared" ref="T782" si="2398">N782+R782</f>
        <v>0</v>
      </c>
      <c r="U782" s="9"/>
      <c r="V782" s="9"/>
      <c r="W782" s="9"/>
      <c r="X782" s="9"/>
      <c r="Y782" s="9">
        <f t="shared" ref="Y782" si="2399">S782+U782+V782+W782+X782</f>
        <v>0</v>
      </c>
      <c r="Z782" s="9">
        <f t="shared" ref="Z782" si="2400">T782+X782</f>
        <v>0</v>
      </c>
      <c r="AA782" s="9"/>
      <c r="AB782" s="9"/>
      <c r="AC782" s="9"/>
      <c r="AD782" s="9"/>
      <c r="AE782" s="9">
        <f t="shared" ref="AE782" si="2401">Y782+AA782+AB782+AC782+AD782</f>
        <v>0</v>
      </c>
      <c r="AF782" s="9">
        <f t="shared" ref="AF782" si="2402">Z782+AD782</f>
        <v>0</v>
      </c>
      <c r="AG782" s="9"/>
      <c r="AH782" s="9"/>
      <c r="AI782" s="9"/>
      <c r="AJ782" s="9"/>
      <c r="AK782" s="9">
        <f t="shared" ref="AK782" si="2403">AE782+AG782+AH782+AI782+AJ782</f>
        <v>0</v>
      </c>
      <c r="AL782" s="9">
        <f t="shared" ref="AL782" si="2404">AF782+AJ782</f>
        <v>0</v>
      </c>
      <c r="AM782" s="9"/>
      <c r="AN782" s="9"/>
      <c r="AO782" s="9"/>
      <c r="AP782" s="9"/>
      <c r="AQ782" s="9">
        <f t="shared" ref="AQ782" si="2405">AK782+AM782+AN782+AO782+AP782</f>
        <v>0</v>
      </c>
      <c r="AR782" s="9">
        <f t="shared" ref="AR782" si="2406">AL782+AP782</f>
        <v>0</v>
      </c>
      <c r="AS782" s="9"/>
      <c r="AT782" s="9"/>
      <c r="AU782" s="9"/>
      <c r="AV782" s="9"/>
      <c r="AW782" s="9">
        <f t="shared" ref="AW782" si="2407">AQ782+AS782+AT782+AU782+AV782</f>
        <v>0</v>
      </c>
      <c r="AX782" s="9">
        <f t="shared" ref="AX782" si="2408">AR782+AV782</f>
        <v>0</v>
      </c>
      <c r="AY782" s="9"/>
      <c r="AZ782" s="9"/>
      <c r="BA782" s="9"/>
      <c r="BB782" s="9"/>
      <c r="BC782" s="9">
        <f t="shared" ref="BC782" si="2409">AW782+AY782+AZ782+BA782+BB782</f>
        <v>0</v>
      </c>
      <c r="BD782" s="9">
        <f t="shared" ref="BD782" si="2410">AX782+BB782</f>
        <v>0</v>
      </c>
    </row>
    <row r="783" spans="1:56" ht="33.6" hidden="1">
      <c r="A783" s="80" t="s">
        <v>244</v>
      </c>
      <c r="B783" s="27">
        <v>914</v>
      </c>
      <c r="C783" s="27" t="s">
        <v>29</v>
      </c>
      <c r="D783" s="27" t="s">
        <v>76</v>
      </c>
      <c r="E783" s="27" t="s">
        <v>543</v>
      </c>
      <c r="F783" s="27" t="s">
        <v>31</v>
      </c>
      <c r="G783" s="11">
        <f>G784</f>
        <v>4618</v>
      </c>
      <c r="H783" s="9"/>
      <c r="I783" s="11">
        <f t="shared" ref="I783" si="2411">I784</f>
        <v>0</v>
      </c>
      <c r="J783" s="9"/>
      <c r="K783" s="11">
        <f t="shared" ref="K783" si="2412">K784</f>
        <v>0</v>
      </c>
      <c r="L783" s="9"/>
      <c r="M783" s="11">
        <f t="shared" ref="M783" si="2413">M784</f>
        <v>4618</v>
      </c>
      <c r="N783" s="9"/>
      <c r="O783" s="11">
        <f t="shared" ref="O783" si="2414">O784</f>
        <v>-4618</v>
      </c>
      <c r="P783" s="9"/>
      <c r="Q783" s="11">
        <f t="shared" ref="Q783" si="2415">Q784</f>
        <v>0</v>
      </c>
      <c r="R783" s="9"/>
      <c r="S783" s="11">
        <f t="shared" ref="S783" si="2416">S784</f>
        <v>0</v>
      </c>
      <c r="T783" s="9"/>
      <c r="U783" s="11">
        <f t="shared" ref="U783" si="2417">U784</f>
        <v>0</v>
      </c>
      <c r="V783" s="9"/>
      <c r="W783" s="11">
        <f t="shared" ref="W783" si="2418">W784</f>
        <v>0</v>
      </c>
      <c r="X783" s="9"/>
      <c r="Y783" s="11">
        <f t="shared" ref="Y783" si="2419">Y784</f>
        <v>0</v>
      </c>
      <c r="Z783" s="9"/>
      <c r="AA783" s="11">
        <f t="shared" ref="AA783" si="2420">AA784</f>
        <v>0</v>
      </c>
      <c r="AB783" s="9"/>
      <c r="AC783" s="11">
        <f t="shared" ref="AC783" si="2421">AC784</f>
        <v>0</v>
      </c>
      <c r="AD783" s="9"/>
      <c r="AE783" s="11">
        <f t="shared" ref="AE783" si="2422">AE784</f>
        <v>0</v>
      </c>
      <c r="AF783" s="9"/>
      <c r="AG783" s="11">
        <f t="shared" ref="AG783" si="2423">AG784</f>
        <v>0</v>
      </c>
      <c r="AH783" s="9"/>
      <c r="AI783" s="11">
        <f t="shared" ref="AI783" si="2424">AI784</f>
        <v>0</v>
      </c>
      <c r="AJ783" s="9"/>
      <c r="AK783" s="11">
        <f t="shared" ref="AK783" si="2425">AK784</f>
        <v>0</v>
      </c>
      <c r="AL783" s="9"/>
      <c r="AM783" s="11">
        <f t="shared" ref="AM783" si="2426">AM784</f>
        <v>0</v>
      </c>
      <c r="AN783" s="9"/>
      <c r="AO783" s="11">
        <f t="shared" ref="AO783" si="2427">AO784</f>
        <v>0</v>
      </c>
      <c r="AP783" s="9"/>
      <c r="AQ783" s="11">
        <f t="shared" ref="AQ783" si="2428">AQ784</f>
        <v>0</v>
      </c>
      <c r="AR783" s="9"/>
      <c r="AS783" s="11">
        <f t="shared" ref="AS783" si="2429">AS784</f>
        <v>0</v>
      </c>
      <c r="AT783" s="9"/>
      <c r="AU783" s="11">
        <f t="shared" ref="AU783" si="2430">AU784</f>
        <v>0</v>
      </c>
      <c r="AV783" s="9"/>
      <c r="AW783" s="11">
        <f t="shared" ref="AW783" si="2431">AW784</f>
        <v>0</v>
      </c>
      <c r="AX783" s="9"/>
      <c r="AY783" s="11">
        <f t="shared" ref="AY783" si="2432">AY784</f>
        <v>0</v>
      </c>
      <c r="AZ783" s="9"/>
      <c r="BA783" s="11">
        <f t="shared" ref="BA783" si="2433">BA784</f>
        <v>0</v>
      </c>
      <c r="BB783" s="9"/>
      <c r="BC783" s="11">
        <f t="shared" ref="BC783" si="2434">BC784</f>
        <v>0</v>
      </c>
      <c r="BD783" s="9"/>
    </row>
    <row r="784" spans="1:56" ht="33.6" hidden="1">
      <c r="A784" s="50" t="s">
        <v>37</v>
      </c>
      <c r="B784" s="27">
        <v>914</v>
      </c>
      <c r="C784" s="27" t="s">
        <v>29</v>
      </c>
      <c r="D784" s="27" t="s">
        <v>76</v>
      </c>
      <c r="E784" s="27" t="s">
        <v>543</v>
      </c>
      <c r="F784" s="27" t="s">
        <v>38</v>
      </c>
      <c r="G784" s="11">
        <f>2355+2263</f>
        <v>4618</v>
      </c>
      <c r="H784" s="9"/>
      <c r="I784" s="11"/>
      <c r="J784" s="9"/>
      <c r="K784" s="11"/>
      <c r="L784" s="9"/>
      <c r="M784" s="9">
        <f t="shared" ref="M784" si="2435">G784+I784+J784+K784+L784</f>
        <v>4618</v>
      </c>
      <c r="N784" s="9">
        <f t="shared" ref="N784" si="2436">H784+L784</f>
        <v>0</v>
      </c>
      <c r="O784" s="11">
        <v>-4618</v>
      </c>
      <c r="P784" s="9"/>
      <c r="Q784" s="11"/>
      <c r="R784" s="9"/>
      <c r="S784" s="9">
        <f t="shared" ref="S784" si="2437">M784+O784+P784+Q784+R784</f>
        <v>0</v>
      </c>
      <c r="T784" s="9">
        <f t="shared" ref="T784" si="2438">N784+R784</f>
        <v>0</v>
      </c>
      <c r="U784" s="11"/>
      <c r="V784" s="9"/>
      <c r="W784" s="11"/>
      <c r="X784" s="9"/>
      <c r="Y784" s="9">
        <f t="shared" ref="Y784" si="2439">S784+U784+V784+W784+X784</f>
        <v>0</v>
      </c>
      <c r="Z784" s="9">
        <f t="shared" ref="Z784" si="2440">T784+X784</f>
        <v>0</v>
      </c>
      <c r="AA784" s="11"/>
      <c r="AB784" s="9"/>
      <c r="AC784" s="11"/>
      <c r="AD784" s="9"/>
      <c r="AE784" s="9">
        <f t="shared" ref="AE784" si="2441">Y784+AA784+AB784+AC784+AD784</f>
        <v>0</v>
      </c>
      <c r="AF784" s="9">
        <f t="shared" ref="AF784" si="2442">Z784+AD784</f>
        <v>0</v>
      </c>
      <c r="AG784" s="11"/>
      <c r="AH784" s="9"/>
      <c r="AI784" s="11"/>
      <c r="AJ784" s="9"/>
      <c r="AK784" s="9">
        <f t="shared" ref="AK784" si="2443">AE784+AG784+AH784+AI784+AJ784</f>
        <v>0</v>
      </c>
      <c r="AL784" s="9">
        <f t="shared" ref="AL784" si="2444">AF784+AJ784</f>
        <v>0</v>
      </c>
      <c r="AM784" s="11"/>
      <c r="AN784" s="9"/>
      <c r="AO784" s="11"/>
      <c r="AP784" s="9"/>
      <c r="AQ784" s="9">
        <f t="shared" ref="AQ784" si="2445">AK784+AM784+AN784+AO784+AP784</f>
        <v>0</v>
      </c>
      <c r="AR784" s="9">
        <f t="shared" ref="AR784" si="2446">AL784+AP784</f>
        <v>0</v>
      </c>
      <c r="AS784" s="11"/>
      <c r="AT784" s="9"/>
      <c r="AU784" s="11"/>
      <c r="AV784" s="9"/>
      <c r="AW784" s="9">
        <f t="shared" ref="AW784" si="2447">AQ784+AS784+AT784+AU784+AV784</f>
        <v>0</v>
      </c>
      <c r="AX784" s="9">
        <f t="shared" ref="AX784" si="2448">AR784+AV784</f>
        <v>0</v>
      </c>
      <c r="AY784" s="11"/>
      <c r="AZ784" s="9"/>
      <c r="BA784" s="11"/>
      <c r="BB784" s="9"/>
      <c r="BC784" s="9">
        <f t="shared" ref="BC784" si="2449">AW784+AY784+AZ784+BA784+BB784</f>
        <v>0</v>
      </c>
      <c r="BD784" s="9">
        <f t="shared" ref="BD784" si="2450">AX784+BB784</f>
        <v>0</v>
      </c>
    </row>
    <row r="785" spans="1:56" ht="20.25" hidden="1" customHeight="1">
      <c r="A785" s="29" t="s">
        <v>101</v>
      </c>
      <c r="B785" s="81" t="s">
        <v>448</v>
      </c>
      <c r="C785" s="81" t="s">
        <v>29</v>
      </c>
      <c r="D785" s="81" t="s">
        <v>76</v>
      </c>
      <c r="E785" s="82" t="s">
        <v>543</v>
      </c>
      <c r="F785" s="81" t="s">
        <v>102</v>
      </c>
      <c r="G785" s="79">
        <f>G786</f>
        <v>287</v>
      </c>
      <c r="H785" s="78"/>
      <c r="I785" s="79">
        <f t="shared" ref="I785" si="2451">I786</f>
        <v>0</v>
      </c>
      <c r="J785" s="78"/>
      <c r="K785" s="79">
        <f t="shared" ref="K785" si="2452">K786</f>
        <v>0</v>
      </c>
      <c r="L785" s="78"/>
      <c r="M785" s="79">
        <f t="shared" ref="M785" si="2453">M786</f>
        <v>287</v>
      </c>
      <c r="N785" s="78"/>
      <c r="O785" s="79">
        <f t="shared" ref="O785" si="2454">O786</f>
        <v>-287</v>
      </c>
      <c r="P785" s="78"/>
      <c r="Q785" s="79">
        <f t="shared" ref="Q785" si="2455">Q786</f>
        <v>0</v>
      </c>
      <c r="R785" s="78"/>
      <c r="S785" s="79">
        <f t="shared" ref="S785" si="2456">S786</f>
        <v>0</v>
      </c>
      <c r="T785" s="78"/>
      <c r="U785" s="79">
        <f t="shared" ref="U785" si="2457">U786</f>
        <v>0</v>
      </c>
      <c r="V785" s="78"/>
      <c r="W785" s="79">
        <f t="shared" ref="W785" si="2458">W786</f>
        <v>0</v>
      </c>
      <c r="X785" s="78"/>
      <c r="Y785" s="79">
        <f t="shared" ref="Y785" si="2459">Y786</f>
        <v>0</v>
      </c>
      <c r="Z785" s="78"/>
      <c r="AA785" s="79">
        <f t="shared" ref="AA785" si="2460">AA786</f>
        <v>0</v>
      </c>
      <c r="AB785" s="78"/>
      <c r="AC785" s="79">
        <f t="shared" ref="AC785" si="2461">AC786</f>
        <v>0</v>
      </c>
      <c r="AD785" s="78"/>
      <c r="AE785" s="79">
        <f t="shared" ref="AE785" si="2462">AE786</f>
        <v>0</v>
      </c>
      <c r="AF785" s="78"/>
      <c r="AG785" s="79">
        <f t="shared" ref="AG785" si="2463">AG786</f>
        <v>0</v>
      </c>
      <c r="AH785" s="78"/>
      <c r="AI785" s="79">
        <f t="shared" ref="AI785" si="2464">AI786</f>
        <v>0</v>
      </c>
      <c r="AJ785" s="78"/>
      <c r="AK785" s="79">
        <f t="shared" ref="AK785" si="2465">AK786</f>
        <v>0</v>
      </c>
      <c r="AL785" s="78"/>
      <c r="AM785" s="79">
        <f t="shared" ref="AM785" si="2466">AM786</f>
        <v>0</v>
      </c>
      <c r="AN785" s="78"/>
      <c r="AO785" s="79">
        <f t="shared" ref="AO785" si="2467">AO786</f>
        <v>0</v>
      </c>
      <c r="AP785" s="78"/>
      <c r="AQ785" s="79">
        <f t="shared" ref="AQ785" si="2468">AQ786</f>
        <v>0</v>
      </c>
      <c r="AR785" s="78"/>
      <c r="AS785" s="79">
        <f t="shared" ref="AS785" si="2469">AS786</f>
        <v>0</v>
      </c>
      <c r="AT785" s="78"/>
      <c r="AU785" s="79">
        <f t="shared" ref="AU785" si="2470">AU786</f>
        <v>0</v>
      </c>
      <c r="AV785" s="78"/>
      <c r="AW785" s="79">
        <f t="shared" ref="AW785" si="2471">AW786</f>
        <v>0</v>
      </c>
      <c r="AX785" s="78"/>
      <c r="AY785" s="79">
        <f t="shared" ref="AY785" si="2472">AY786</f>
        <v>0</v>
      </c>
      <c r="AZ785" s="78"/>
      <c r="BA785" s="79">
        <f t="shared" ref="BA785" si="2473">BA786</f>
        <v>0</v>
      </c>
      <c r="BB785" s="78"/>
      <c r="BC785" s="79">
        <f t="shared" ref="BC785" si="2474">BC786</f>
        <v>0</v>
      </c>
      <c r="BD785" s="78"/>
    </row>
    <row r="786" spans="1:56" ht="36" hidden="1" customHeight="1">
      <c r="A786" s="29" t="s">
        <v>551</v>
      </c>
      <c r="B786" s="81" t="s">
        <v>448</v>
      </c>
      <c r="C786" s="81" t="s">
        <v>29</v>
      </c>
      <c r="D786" s="81" t="s">
        <v>76</v>
      </c>
      <c r="E786" s="82" t="s">
        <v>543</v>
      </c>
      <c r="F786" s="81" t="s">
        <v>172</v>
      </c>
      <c r="G786" s="79">
        <v>287</v>
      </c>
      <c r="H786" s="78"/>
      <c r="I786" s="79"/>
      <c r="J786" s="78"/>
      <c r="K786" s="79"/>
      <c r="L786" s="78"/>
      <c r="M786" s="9">
        <f t="shared" ref="M786" si="2475">G786+I786+J786+K786+L786</f>
        <v>287</v>
      </c>
      <c r="N786" s="9">
        <f t="shared" ref="N786" si="2476">H786+L786</f>
        <v>0</v>
      </c>
      <c r="O786" s="79">
        <v>-287</v>
      </c>
      <c r="P786" s="78"/>
      <c r="Q786" s="79"/>
      <c r="R786" s="78"/>
      <c r="S786" s="9">
        <f t="shared" ref="S786" si="2477">M786+O786+P786+Q786+R786</f>
        <v>0</v>
      </c>
      <c r="T786" s="9">
        <f t="shared" ref="T786" si="2478">N786+R786</f>
        <v>0</v>
      </c>
      <c r="U786" s="79"/>
      <c r="V786" s="78"/>
      <c r="W786" s="79"/>
      <c r="X786" s="78"/>
      <c r="Y786" s="9">
        <f t="shared" ref="Y786" si="2479">S786+U786+V786+W786+X786</f>
        <v>0</v>
      </c>
      <c r="Z786" s="9">
        <f t="shared" ref="Z786" si="2480">T786+X786</f>
        <v>0</v>
      </c>
      <c r="AA786" s="79"/>
      <c r="AB786" s="78"/>
      <c r="AC786" s="79"/>
      <c r="AD786" s="78"/>
      <c r="AE786" s="9">
        <f t="shared" ref="AE786" si="2481">Y786+AA786+AB786+AC786+AD786</f>
        <v>0</v>
      </c>
      <c r="AF786" s="9">
        <f t="shared" ref="AF786" si="2482">Z786+AD786</f>
        <v>0</v>
      </c>
      <c r="AG786" s="79"/>
      <c r="AH786" s="78"/>
      <c r="AI786" s="79"/>
      <c r="AJ786" s="78"/>
      <c r="AK786" s="9">
        <f t="shared" ref="AK786" si="2483">AE786+AG786+AH786+AI786+AJ786</f>
        <v>0</v>
      </c>
      <c r="AL786" s="9">
        <f t="shared" ref="AL786" si="2484">AF786+AJ786</f>
        <v>0</v>
      </c>
      <c r="AM786" s="79"/>
      <c r="AN786" s="78"/>
      <c r="AO786" s="79"/>
      <c r="AP786" s="78"/>
      <c r="AQ786" s="9">
        <f t="shared" ref="AQ786" si="2485">AK786+AM786+AN786+AO786+AP786</f>
        <v>0</v>
      </c>
      <c r="AR786" s="9">
        <f t="shared" ref="AR786" si="2486">AL786+AP786</f>
        <v>0</v>
      </c>
      <c r="AS786" s="79"/>
      <c r="AT786" s="78"/>
      <c r="AU786" s="79"/>
      <c r="AV786" s="78"/>
      <c r="AW786" s="9">
        <f t="shared" ref="AW786" si="2487">AQ786+AS786+AT786+AU786+AV786</f>
        <v>0</v>
      </c>
      <c r="AX786" s="9">
        <f t="shared" ref="AX786" si="2488">AR786+AV786</f>
        <v>0</v>
      </c>
      <c r="AY786" s="79"/>
      <c r="AZ786" s="78"/>
      <c r="BA786" s="79"/>
      <c r="BB786" s="78"/>
      <c r="BC786" s="9">
        <f t="shared" ref="BC786" si="2489">AW786+AY786+AZ786+BA786+BB786</f>
        <v>0</v>
      </c>
      <c r="BD786" s="9">
        <f t="shared" ref="BD786" si="2490">AX786+BB786</f>
        <v>0</v>
      </c>
    </row>
    <row r="787" spans="1:56" ht="19.5" hidden="1" customHeight="1">
      <c r="A787" s="57" t="s">
        <v>66</v>
      </c>
      <c r="B787" s="27">
        <v>914</v>
      </c>
      <c r="C787" s="27" t="s">
        <v>29</v>
      </c>
      <c r="D787" s="27" t="s">
        <v>76</v>
      </c>
      <c r="E787" s="27" t="s">
        <v>543</v>
      </c>
      <c r="F787" s="27" t="s">
        <v>67</v>
      </c>
      <c r="G787" s="11">
        <f>G788</f>
        <v>212</v>
      </c>
      <c r="H787" s="9"/>
      <c r="I787" s="11">
        <f t="shared" ref="I787" si="2491">I788</f>
        <v>0</v>
      </c>
      <c r="J787" s="9"/>
      <c r="K787" s="11">
        <f t="shared" ref="K787" si="2492">K788</f>
        <v>0</v>
      </c>
      <c r="L787" s="9"/>
      <c r="M787" s="11">
        <f t="shared" ref="M787" si="2493">M788</f>
        <v>212</v>
      </c>
      <c r="N787" s="9"/>
      <c r="O787" s="11">
        <f t="shared" ref="O787" si="2494">O788</f>
        <v>-212</v>
      </c>
      <c r="P787" s="9"/>
      <c r="Q787" s="11">
        <f t="shared" ref="Q787" si="2495">Q788</f>
        <v>0</v>
      </c>
      <c r="R787" s="9"/>
      <c r="S787" s="11">
        <f t="shared" ref="S787" si="2496">S788</f>
        <v>0</v>
      </c>
      <c r="T787" s="9"/>
      <c r="U787" s="11">
        <f t="shared" ref="U787" si="2497">U788</f>
        <v>0</v>
      </c>
      <c r="V787" s="9"/>
      <c r="W787" s="11">
        <f t="shared" ref="W787" si="2498">W788</f>
        <v>0</v>
      </c>
      <c r="X787" s="9"/>
      <c r="Y787" s="11">
        <f t="shared" ref="Y787" si="2499">Y788</f>
        <v>0</v>
      </c>
      <c r="Z787" s="9"/>
      <c r="AA787" s="11">
        <f t="shared" ref="AA787" si="2500">AA788</f>
        <v>0</v>
      </c>
      <c r="AB787" s="9"/>
      <c r="AC787" s="11">
        <f t="shared" ref="AC787" si="2501">AC788</f>
        <v>0</v>
      </c>
      <c r="AD787" s="9"/>
      <c r="AE787" s="11">
        <f t="shared" ref="AE787" si="2502">AE788</f>
        <v>0</v>
      </c>
      <c r="AF787" s="9"/>
      <c r="AG787" s="11">
        <f t="shared" ref="AG787" si="2503">AG788</f>
        <v>0</v>
      </c>
      <c r="AH787" s="9"/>
      <c r="AI787" s="11">
        <f t="shared" ref="AI787" si="2504">AI788</f>
        <v>0</v>
      </c>
      <c r="AJ787" s="9"/>
      <c r="AK787" s="11">
        <f t="shared" ref="AK787" si="2505">AK788</f>
        <v>0</v>
      </c>
      <c r="AL787" s="9"/>
      <c r="AM787" s="11">
        <f t="shared" ref="AM787" si="2506">AM788</f>
        <v>0</v>
      </c>
      <c r="AN787" s="9"/>
      <c r="AO787" s="11">
        <f t="shared" ref="AO787" si="2507">AO788</f>
        <v>0</v>
      </c>
      <c r="AP787" s="9"/>
      <c r="AQ787" s="11">
        <f t="shared" ref="AQ787" si="2508">AQ788</f>
        <v>0</v>
      </c>
      <c r="AR787" s="9"/>
      <c r="AS787" s="11">
        <f t="shared" ref="AS787" si="2509">AS788</f>
        <v>0</v>
      </c>
      <c r="AT787" s="9"/>
      <c r="AU787" s="11">
        <f t="shared" ref="AU787" si="2510">AU788</f>
        <v>0</v>
      </c>
      <c r="AV787" s="9"/>
      <c r="AW787" s="11">
        <f t="shared" ref="AW787" si="2511">AW788</f>
        <v>0</v>
      </c>
      <c r="AX787" s="9"/>
      <c r="AY787" s="11">
        <f t="shared" ref="AY787" si="2512">AY788</f>
        <v>0</v>
      </c>
      <c r="AZ787" s="9"/>
      <c r="BA787" s="11">
        <f t="shared" ref="BA787" si="2513">BA788</f>
        <v>0</v>
      </c>
      <c r="BB787" s="9"/>
      <c r="BC787" s="11">
        <f t="shared" ref="BC787" si="2514">BC788</f>
        <v>0</v>
      </c>
      <c r="BD787" s="9"/>
    </row>
    <row r="788" spans="1:56" ht="19.5" hidden="1" customHeight="1">
      <c r="A788" s="29" t="s">
        <v>544</v>
      </c>
      <c r="B788" s="27">
        <v>914</v>
      </c>
      <c r="C788" s="27" t="s">
        <v>29</v>
      </c>
      <c r="D788" s="27" t="s">
        <v>76</v>
      </c>
      <c r="E788" s="27" t="s">
        <v>543</v>
      </c>
      <c r="F788" s="27" t="s">
        <v>69</v>
      </c>
      <c r="G788" s="11">
        <f>57+155</f>
        <v>212</v>
      </c>
      <c r="H788" s="9"/>
      <c r="I788" s="11"/>
      <c r="J788" s="9"/>
      <c r="K788" s="11"/>
      <c r="L788" s="9"/>
      <c r="M788" s="9">
        <f t="shared" ref="M788" si="2515">G788+I788+J788+K788+L788</f>
        <v>212</v>
      </c>
      <c r="N788" s="9">
        <f t="shared" ref="N788" si="2516">H788+L788</f>
        <v>0</v>
      </c>
      <c r="O788" s="11">
        <v>-212</v>
      </c>
      <c r="P788" s="9"/>
      <c r="Q788" s="11"/>
      <c r="R788" s="9"/>
      <c r="S788" s="9">
        <f t="shared" ref="S788" si="2517">M788+O788+P788+Q788+R788</f>
        <v>0</v>
      </c>
      <c r="T788" s="9">
        <f t="shared" ref="T788" si="2518">N788+R788</f>
        <v>0</v>
      </c>
      <c r="U788" s="11"/>
      <c r="V788" s="9"/>
      <c r="W788" s="11"/>
      <c r="X788" s="9"/>
      <c r="Y788" s="9">
        <f t="shared" ref="Y788" si="2519">S788+U788+V788+W788+X788</f>
        <v>0</v>
      </c>
      <c r="Z788" s="9">
        <f t="shared" ref="Z788" si="2520">T788+X788</f>
        <v>0</v>
      </c>
      <c r="AA788" s="11"/>
      <c r="AB788" s="9"/>
      <c r="AC788" s="11"/>
      <c r="AD788" s="9"/>
      <c r="AE788" s="9">
        <f t="shared" ref="AE788" si="2521">Y788+AA788+AB788+AC788+AD788</f>
        <v>0</v>
      </c>
      <c r="AF788" s="9">
        <f t="shared" ref="AF788" si="2522">Z788+AD788</f>
        <v>0</v>
      </c>
      <c r="AG788" s="11"/>
      <c r="AH788" s="9"/>
      <c r="AI788" s="11"/>
      <c r="AJ788" s="9"/>
      <c r="AK788" s="9">
        <f t="shared" ref="AK788" si="2523">AE788+AG788+AH788+AI788+AJ788</f>
        <v>0</v>
      </c>
      <c r="AL788" s="9">
        <f t="shared" ref="AL788" si="2524">AF788+AJ788</f>
        <v>0</v>
      </c>
      <c r="AM788" s="11"/>
      <c r="AN788" s="9"/>
      <c r="AO788" s="11"/>
      <c r="AP788" s="9"/>
      <c r="AQ788" s="9">
        <f t="shared" ref="AQ788" si="2525">AK788+AM788+AN788+AO788+AP788</f>
        <v>0</v>
      </c>
      <c r="AR788" s="9">
        <f t="shared" ref="AR788" si="2526">AL788+AP788</f>
        <v>0</v>
      </c>
      <c r="AS788" s="11"/>
      <c r="AT788" s="9"/>
      <c r="AU788" s="11"/>
      <c r="AV788" s="9"/>
      <c r="AW788" s="9">
        <f t="shared" ref="AW788" si="2527">AQ788+AS788+AT788+AU788+AV788</f>
        <v>0</v>
      </c>
      <c r="AX788" s="9">
        <f t="shared" ref="AX788" si="2528">AR788+AV788</f>
        <v>0</v>
      </c>
      <c r="AY788" s="11"/>
      <c r="AZ788" s="9"/>
      <c r="BA788" s="11"/>
      <c r="BB788" s="9"/>
      <c r="BC788" s="9">
        <f t="shared" ref="BC788" si="2529">AW788+AY788+AZ788+BA788+BB788</f>
        <v>0</v>
      </c>
      <c r="BD788" s="9">
        <f t="shared" ref="BD788" si="2530">AX788+BB788</f>
        <v>0</v>
      </c>
    </row>
    <row r="789" spans="1:56" ht="36" hidden="1" customHeight="1">
      <c r="A789" s="26" t="s">
        <v>77</v>
      </c>
      <c r="B789" s="27">
        <v>914</v>
      </c>
      <c r="C789" s="27" t="s">
        <v>29</v>
      </c>
      <c r="D789" s="27" t="s">
        <v>178</v>
      </c>
      <c r="E789" s="27" t="s">
        <v>668</v>
      </c>
      <c r="F789" s="27"/>
      <c r="G789" s="11"/>
      <c r="H789" s="9"/>
      <c r="I789" s="11"/>
      <c r="J789" s="9"/>
      <c r="K789" s="11"/>
      <c r="L789" s="9"/>
      <c r="M789" s="9"/>
      <c r="N789" s="9"/>
      <c r="O789" s="11">
        <f>O790</f>
        <v>8129</v>
      </c>
      <c r="P789" s="11">
        <f t="shared" ref="P789:AE791" si="2531">P790</f>
        <v>0</v>
      </c>
      <c r="Q789" s="11">
        <f t="shared" si="2531"/>
        <v>0</v>
      </c>
      <c r="R789" s="11">
        <f t="shared" si="2531"/>
        <v>0</v>
      </c>
      <c r="S789" s="11">
        <f t="shared" si="2531"/>
        <v>8129</v>
      </c>
      <c r="T789" s="11">
        <f t="shared" si="2531"/>
        <v>0</v>
      </c>
      <c r="U789" s="11">
        <f>U790</f>
        <v>0</v>
      </c>
      <c r="V789" s="11">
        <f t="shared" si="2531"/>
        <v>16</v>
      </c>
      <c r="W789" s="11">
        <f t="shared" si="2531"/>
        <v>0</v>
      </c>
      <c r="X789" s="11">
        <f t="shared" si="2531"/>
        <v>0</v>
      </c>
      <c r="Y789" s="11">
        <f t="shared" si="2531"/>
        <v>8145</v>
      </c>
      <c r="Z789" s="11">
        <f t="shared" si="2531"/>
        <v>0</v>
      </c>
      <c r="AA789" s="11">
        <f>AA790</f>
        <v>0</v>
      </c>
      <c r="AB789" s="11">
        <f t="shared" si="2531"/>
        <v>0</v>
      </c>
      <c r="AC789" s="11">
        <f t="shared" si="2531"/>
        <v>0</v>
      </c>
      <c r="AD789" s="11">
        <f t="shared" si="2531"/>
        <v>0</v>
      </c>
      <c r="AE789" s="11">
        <f t="shared" si="2531"/>
        <v>8145</v>
      </c>
      <c r="AF789" s="11">
        <f t="shared" ref="AB789:AF791" si="2532">AF790</f>
        <v>0</v>
      </c>
      <c r="AG789" s="11">
        <f>AG790</f>
        <v>0</v>
      </c>
      <c r="AH789" s="11">
        <f t="shared" ref="AH789:AW791" si="2533">AH790</f>
        <v>0</v>
      </c>
      <c r="AI789" s="11">
        <f t="shared" si="2533"/>
        <v>0</v>
      </c>
      <c r="AJ789" s="11">
        <f t="shared" si="2533"/>
        <v>0</v>
      </c>
      <c r="AK789" s="11">
        <f t="shared" si="2533"/>
        <v>8145</v>
      </c>
      <c r="AL789" s="11">
        <f t="shared" si="2533"/>
        <v>0</v>
      </c>
      <c r="AM789" s="11">
        <f>AM790</f>
        <v>0</v>
      </c>
      <c r="AN789" s="11">
        <f t="shared" si="2533"/>
        <v>0</v>
      </c>
      <c r="AO789" s="11">
        <f t="shared" si="2533"/>
        <v>0</v>
      </c>
      <c r="AP789" s="11">
        <f t="shared" si="2533"/>
        <v>0</v>
      </c>
      <c r="AQ789" s="11">
        <f t="shared" si="2533"/>
        <v>8145</v>
      </c>
      <c r="AR789" s="11">
        <f t="shared" si="2533"/>
        <v>0</v>
      </c>
      <c r="AS789" s="11">
        <f>AS790</f>
        <v>0</v>
      </c>
      <c r="AT789" s="11">
        <f t="shared" si="2533"/>
        <v>0</v>
      </c>
      <c r="AU789" s="11">
        <f t="shared" si="2533"/>
        <v>0</v>
      </c>
      <c r="AV789" s="11">
        <f t="shared" si="2533"/>
        <v>0</v>
      </c>
      <c r="AW789" s="11">
        <f t="shared" si="2533"/>
        <v>8145</v>
      </c>
      <c r="AX789" s="11">
        <f t="shared" ref="AT789:AX791" si="2534">AX790</f>
        <v>0</v>
      </c>
      <c r="AY789" s="11">
        <f>AY790</f>
        <v>0</v>
      </c>
      <c r="AZ789" s="11">
        <f t="shared" ref="AZ789:BD791" si="2535">AZ790</f>
        <v>0</v>
      </c>
      <c r="BA789" s="11">
        <f t="shared" si="2535"/>
        <v>0</v>
      </c>
      <c r="BB789" s="11">
        <f t="shared" si="2535"/>
        <v>0</v>
      </c>
      <c r="BC789" s="11">
        <f t="shared" si="2535"/>
        <v>8145</v>
      </c>
      <c r="BD789" s="11">
        <f t="shared" si="2535"/>
        <v>0</v>
      </c>
    </row>
    <row r="790" spans="1:56" ht="33.75" hidden="1" customHeight="1">
      <c r="A790" s="26" t="s">
        <v>179</v>
      </c>
      <c r="B790" s="27">
        <v>914</v>
      </c>
      <c r="C790" s="27" t="s">
        <v>29</v>
      </c>
      <c r="D790" s="27" t="s">
        <v>178</v>
      </c>
      <c r="E790" s="27" t="s">
        <v>669</v>
      </c>
      <c r="F790" s="27"/>
      <c r="G790" s="11"/>
      <c r="H790" s="9"/>
      <c r="I790" s="11"/>
      <c r="J790" s="9"/>
      <c r="K790" s="11"/>
      <c r="L790" s="9"/>
      <c r="M790" s="9"/>
      <c r="N790" s="9"/>
      <c r="O790" s="11">
        <f>O791</f>
        <v>8129</v>
      </c>
      <c r="P790" s="11">
        <f t="shared" si="2531"/>
        <v>0</v>
      </c>
      <c r="Q790" s="11">
        <f t="shared" si="2531"/>
        <v>0</v>
      </c>
      <c r="R790" s="11">
        <f t="shared" si="2531"/>
        <v>0</v>
      </c>
      <c r="S790" s="11">
        <f t="shared" si="2531"/>
        <v>8129</v>
      </c>
      <c r="T790" s="11">
        <f t="shared" si="2531"/>
        <v>0</v>
      </c>
      <c r="U790" s="11">
        <f>U791</f>
        <v>0</v>
      </c>
      <c r="V790" s="11">
        <f t="shared" si="2531"/>
        <v>16</v>
      </c>
      <c r="W790" s="11">
        <f t="shared" si="2531"/>
        <v>0</v>
      </c>
      <c r="X790" s="11">
        <f t="shared" si="2531"/>
        <v>0</v>
      </c>
      <c r="Y790" s="11">
        <f t="shared" si="2531"/>
        <v>8145</v>
      </c>
      <c r="Z790" s="11">
        <f t="shared" si="2531"/>
        <v>0</v>
      </c>
      <c r="AA790" s="11">
        <f>AA791</f>
        <v>0</v>
      </c>
      <c r="AB790" s="11">
        <f t="shared" si="2532"/>
        <v>0</v>
      </c>
      <c r="AC790" s="11">
        <f t="shared" si="2532"/>
        <v>0</v>
      </c>
      <c r="AD790" s="11">
        <f t="shared" si="2532"/>
        <v>0</v>
      </c>
      <c r="AE790" s="11">
        <f t="shared" si="2532"/>
        <v>8145</v>
      </c>
      <c r="AF790" s="11">
        <f t="shared" si="2532"/>
        <v>0</v>
      </c>
      <c r="AG790" s="11">
        <f>AG791</f>
        <v>0</v>
      </c>
      <c r="AH790" s="11">
        <f t="shared" si="2533"/>
        <v>0</v>
      </c>
      <c r="AI790" s="11">
        <f t="shared" si="2533"/>
        <v>0</v>
      </c>
      <c r="AJ790" s="11">
        <f t="shared" si="2533"/>
        <v>0</v>
      </c>
      <c r="AK790" s="11">
        <f t="shared" si="2533"/>
        <v>8145</v>
      </c>
      <c r="AL790" s="11">
        <f t="shared" si="2533"/>
        <v>0</v>
      </c>
      <c r="AM790" s="11">
        <f>AM791</f>
        <v>0</v>
      </c>
      <c r="AN790" s="11">
        <f t="shared" si="2533"/>
        <v>0</v>
      </c>
      <c r="AO790" s="11">
        <f t="shared" si="2533"/>
        <v>0</v>
      </c>
      <c r="AP790" s="11">
        <f t="shared" si="2533"/>
        <v>0</v>
      </c>
      <c r="AQ790" s="11">
        <f t="shared" si="2533"/>
        <v>8145</v>
      </c>
      <c r="AR790" s="11">
        <f t="shared" si="2533"/>
        <v>0</v>
      </c>
      <c r="AS790" s="11">
        <f>AS791</f>
        <v>0</v>
      </c>
      <c r="AT790" s="11">
        <f t="shared" si="2534"/>
        <v>0</v>
      </c>
      <c r="AU790" s="11">
        <f t="shared" si="2534"/>
        <v>0</v>
      </c>
      <c r="AV790" s="11">
        <f t="shared" si="2534"/>
        <v>0</v>
      </c>
      <c r="AW790" s="11">
        <f t="shared" si="2534"/>
        <v>8145</v>
      </c>
      <c r="AX790" s="11">
        <f t="shared" si="2534"/>
        <v>0</v>
      </c>
      <c r="AY790" s="11">
        <f>AY791</f>
        <v>0</v>
      </c>
      <c r="AZ790" s="11">
        <f t="shared" si="2535"/>
        <v>0</v>
      </c>
      <c r="BA790" s="11">
        <f t="shared" si="2535"/>
        <v>0</v>
      </c>
      <c r="BB790" s="11">
        <f t="shared" si="2535"/>
        <v>0</v>
      </c>
      <c r="BC790" s="11">
        <f t="shared" si="2535"/>
        <v>8145</v>
      </c>
      <c r="BD790" s="11">
        <f t="shared" si="2535"/>
        <v>0</v>
      </c>
    </row>
    <row r="791" spans="1:56" ht="33.6" hidden="1">
      <c r="A791" s="26" t="s">
        <v>12</v>
      </c>
      <c r="B791" s="27">
        <v>914</v>
      </c>
      <c r="C791" s="27" t="s">
        <v>29</v>
      </c>
      <c r="D791" s="27" t="s">
        <v>178</v>
      </c>
      <c r="E791" s="27" t="s">
        <v>669</v>
      </c>
      <c r="F791" s="27" t="s">
        <v>13</v>
      </c>
      <c r="G791" s="11"/>
      <c r="H791" s="9"/>
      <c r="I791" s="11"/>
      <c r="J791" s="9"/>
      <c r="K791" s="11"/>
      <c r="L791" s="9"/>
      <c r="M791" s="9"/>
      <c r="N791" s="9"/>
      <c r="O791" s="11">
        <f>O792</f>
        <v>8129</v>
      </c>
      <c r="P791" s="11">
        <f t="shared" si="2531"/>
        <v>0</v>
      </c>
      <c r="Q791" s="11">
        <f t="shared" si="2531"/>
        <v>0</v>
      </c>
      <c r="R791" s="11">
        <f t="shared" si="2531"/>
        <v>0</v>
      </c>
      <c r="S791" s="11">
        <f t="shared" si="2531"/>
        <v>8129</v>
      </c>
      <c r="T791" s="11">
        <f t="shared" si="2531"/>
        <v>0</v>
      </c>
      <c r="U791" s="11">
        <f>U792</f>
        <v>0</v>
      </c>
      <c r="V791" s="11">
        <f t="shared" si="2531"/>
        <v>16</v>
      </c>
      <c r="W791" s="11">
        <f t="shared" si="2531"/>
        <v>0</v>
      </c>
      <c r="X791" s="11">
        <f t="shared" si="2531"/>
        <v>0</v>
      </c>
      <c r="Y791" s="11">
        <f t="shared" si="2531"/>
        <v>8145</v>
      </c>
      <c r="Z791" s="11">
        <f t="shared" si="2531"/>
        <v>0</v>
      </c>
      <c r="AA791" s="11">
        <f>AA792</f>
        <v>0</v>
      </c>
      <c r="AB791" s="11">
        <f t="shared" si="2532"/>
        <v>0</v>
      </c>
      <c r="AC791" s="11">
        <f t="shared" si="2532"/>
        <v>0</v>
      </c>
      <c r="AD791" s="11">
        <f t="shared" si="2532"/>
        <v>0</v>
      </c>
      <c r="AE791" s="11">
        <f t="shared" si="2532"/>
        <v>8145</v>
      </c>
      <c r="AF791" s="11">
        <f t="shared" si="2532"/>
        <v>0</v>
      </c>
      <c r="AG791" s="11">
        <f>AG792</f>
        <v>0</v>
      </c>
      <c r="AH791" s="11">
        <f t="shared" si="2533"/>
        <v>0</v>
      </c>
      <c r="AI791" s="11">
        <f t="shared" si="2533"/>
        <v>0</v>
      </c>
      <c r="AJ791" s="11">
        <f t="shared" si="2533"/>
        <v>0</v>
      </c>
      <c r="AK791" s="11">
        <f t="shared" si="2533"/>
        <v>8145</v>
      </c>
      <c r="AL791" s="11">
        <f t="shared" si="2533"/>
        <v>0</v>
      </c>
      <c r="AM791" s="11">
        <f>AM792</f>
        <v>0</v>
      </c>
      <c r="AN791" s="11">
        <f t="shared" si="2533"/>
        <v>0</v>
      </c>
      <c r="AO791" s="11">
        <f t="shared" si="2533"/>
        <v>0</v>
      </c>
      <c r="AP791" s="11">
        <f t="shared" si="2533"/>
        <v>0</v>
      </c>
      <c r="AQ791" s="11">
        <f t="shared" si="2533"/>
        <v>8145</v>
      </c>
      <c r="AR791" s="11">
        <f t="shared" si="2533"/>
        <v>0</v>
      </c>
      <c r="AS791" s="11">
        <f>AS792</f>
        <v>0</v>
      </c>
      <c r="AT791" s="11">
        <f t="shared" si="2534"/>
        <v>0</v>
      </c>
      <c r="AU791" s="11">
        <f t="shared" si="2534"/>
        <v>0</v>
      </c>
      <c r="AV791" s="11">
        <f t="shared" si="2534"/>
        <v>0</v>
      </c>
      <c r="AW791" s="11">
        <f t="shared" si="2534"/>
        <v>8145</v>
      </c>
      <c r="AX791" s="11">
        <f t="shared" si="2534"/>
        <v>0</v>
      </c>
      <c r="AY791" s="11">
        <f>AY792</f>
        <v>0</v>
      </c>
      <c r="AZ791" s="11">
        <f t="shared" si="2535"/>
        <v>0</v>
      </c>
      <c r="BA791" s="11">
        <f t="shared" si="2535"/>
        <v>0</v>
      </c>
      <c r="BB791" s="11">
        <f t="shared" si="2535"/>
        <v>0</v>
      </c>
      <c r="BC791" s="11">
        <f t="shared" si="2535"/>
        <v>8145</v>
      </c>
      <c r="BD791" s="11">
        <f t="shared" si="2535"/>
        <v>0</v>
      </c>
    </row>
    <row r="792" spans="1:56" ht="19.5" hidden="1" customHeight="1">
      <c r="A792" s="26" t="s">
        <v>14</v>
      </c>
      <c r="B792" s="27">
        <v>914</v>
      </c>
      <c r="C792" s="27" t="s">
        <v>29</v>
      </c>
      <c r="D792" s="27" t="s">
        <v>178</v>
      </c>
      <c r="E792" s="27" t="s">
        <v>669</v>
      </c>
      <c r="F792" s="27" t="s">
        <v>35</v>
      </c>
      <c r="G792" s="11"/>
      <c r="H792" s="9"/>
      <c r="I792" s="11"/>
      <c r="J792" s="9"/>
      <c r="K792" s="11"/>
      <c r="L792" s="9"/>
      <c r="M792" s="9"/>
      <c r="N792" s="9"/>
      <c r="O792" s="11">
        <v>8129</v>
      </c>
      <c r="P792" s="9"/>
      <c r="Q792" s="11"/>
      <c r="R792" s="9"/>
      <c r="S792" s="9">
        <f t="shared" ref="S792" si="2536">M792+O792+P792+Q792+R792</f>
        <v>8129</v>
      </c>
      <c r="T792" s="9">
        <f t="shared" ref="T792" si="2537">N792+R792</f>
        <v>0</v>
      </c>
      <c r="U792" s="11"/>
      <c r="V792" s="9">
        <v>16</v>
      </c>
      <c r="W792" s="11"/>
      <c r="X792" s="9"/>
      <c r="Y792" s="9">
        <f t="shared" ref="Y792" si="2538">S792+U792+V792+W792+X792</f>
        <v>8145</v>
      </c>
      <c r="Z792" s="9">
        <f t="shared" ref="Z792" si="2539">T792+X792</f>
        <v>0</v>
      </c>
      <c r="AA792" s="11"/>
      <c r="AB792" s="9"/>
      <c r="AC792" s="11"/>
      <c r="AD792" s="9"/>
      <c r="AE792" s="9">
        <f t="shared" ref="AE792" si="2540">Y792+AA792+AB792+AC792+AD792</f>
        <v>8145</v>
      </c>
      <c r="AF792" s="9">
        <f t="shared" ref="AF792" si="2541">Z792+AD792</f>
        <v>0</v>
      </c>
      <c r="AG792" s="11"/>
      <c r="AH792" s="9"/>
      <c r="AI792" s="11"/>
      <c r="AJ792" s="9"/>
      <c r="AK792" s="9">
        <f t="shared" ref="AK792" si="2542">AE792+AG792+AH792+AI792+AJ792</f>
        <v>8145</v>
      </c>
      <c r="AL792" s="9">
        <f t="shared" ref="AL792" si="2543">AF792+AJ792</f>
        <v>0</v>
      </c>
      <c r="AM792" s="11"/>
      <c r="AN792" s="9"/>
      <c r="AO792" s="11"/>
      <c r="AP792" s="9"/>
      <c r="AQ792" s="9">
        <f t="shared" ref="AQ792" si="2544">AK792+AM792+AN792+AO792+AP792</f>
        <v>8145</v>
      </c>
      <c r="AR792" s="9">
        <f t="shared" ref="AR792" si="2545">AL792+AP792</f>
        <v>0</v>
      </c>
      <c r="AS792" s="11"/>
      <c r="AT792" s="9"/>
      <c r="AU792" s="11"/>
      <c r="AV792" s="9"/>
      <c r="AW792" s="9">
        <f t="shared" ref="AW792" si="2546">AQ792+AS792+AT792+AU792+AV792</f>
        <v>8145</v>
      </c>
      <c r="AX792" s="9">
        <f t="shared" ref="AX792" si="2547">AR792+AV792</f>
        <v>0</v>
      </c>
      <c r="AY792" s="11"/>
      <c r="AZ792" s="9"/>
      <c r="BA792" s="11"/>
      <c r="BB792" s="9"/>
      <c r="BC792" s="9">
        <f t="shared" ref="BC792" si="2548">AW792+AY792+AZ792+BA792+BB792</f>
        <v>8145</v>
      </c>
      <c r="BD792" s="9">
        <f t="shared" ref="BD792" si="2549">AX792+BB792</f>
        <v>0</v>
      </c>
    </row>
    <row r="793" spans="1:56" ht="20.25" hidden="1" customHeight="1">
      <c r="A793" s="26" t="s">
        <v>15</v>
      </c>
      <c r="B793" s="27">
        <v>914</v>
      </c>
      <c r="C793" s="27" t="s">
        <v>29</v>
      </c>
      <c r="D793" s="27" t="s">
        <v>76</v>
      </c>
      <c r="E793" s="27" t="s">
        <v>451</v>
      </c>
      <c r="F793" s="27"/>
      <c r="G793" s="11">
        <f t="shared" ref="G793:V795" si="2550">G794</f>
        <v>9176</v>
      </c>
      <c r="H793" s="11">
        <f t="shared" si="2550"/>
        <v>0</v>
      </c>
      <c r="I793" s="11">
        <f t="shared" si="2550"/>
        <v>0</v>
      </c>
      <c r="J793" s="11">
        <f t="shared" si="2550"/>
        <v>0</v>
      </c>
      <c r="K793" s="11">
        <f t="shared" si="2550"/>
        <v>0</v>
      </c>
      <c r="L793" s="11">
        <f t="shared" si="2550"/>
        <v>0</v>
      </c>
      <c r="M793" s="11">
        <f t="shared" si="2550"/>
        <v>9176</v>
      </c>
      <c r="N793" s="11">
        <f t="shared" si="2550"/>
        <v>0</v>
      </c>
      <c r="O793" s="11">
        <f>O794+O797</f>
        <v>1713</v>
      </c>
      <c r="P793" s="11">
        <f t="shared" ref="P793:T793" si="2551">P794+P797</f>
        <v>3679</v>
      </c>
      <c r="Q793" s="11">
        <f t="shared" si="2551"/>
        <v>0</v>
      </c>
      <c r="R793" s="11">
        <f t="shared" si="2551"/>
        <v>0</v>
      </c>
      <c r="S793" s="11">
        <f t="shared" si="2551"/>
        <v>14568</v>
      </c>
      <c r="T793" s="11">
        <f t="shared" si="2551"/>
        <v>0</v>
      </c>
      <c r="U793" s="11">
        <f>U794+U797</f>
        <v>0</v>
      </c>
      <c r="V793" s="11">
        <f t="shared" ref="V793:Z793" si="2552">V794+V797</f>
        <v>0</v>
      </c>
      <c r="W793" s="11">
        <f t="shared" si="2552"/>
        <v>0</v>
      </c>
      <c r="X793" s="11">
        <f t="shared" si="2552"/>
        <v>0</v>
      </c>
      <c r="Y793" s="11">
        <f t="shared" si="2552"/>
        <v>14568</v>
      </c>
      <c r="Z793" s="11">
        <f t="shared" si="2552"/>
        <v>0</v>
      </c>
      <c r="AA793" s="11">
        <f>AA794+AA797</f>
        <v>0</v>
      </c>
      <c r="AB793" s="11">
        <f t="shared" ref="AB793:AF793" si="2553">AB794+AB797</f>
        <v>0</v>
      </c>
      <c r="AC793" s="11">
        <f t="shared" si="2553"/>
        <v>0</v>
      </c>
      <c r="AD793" s="11">
        <f t="shared" si="2553"/>
        <v>0</v>
      </c>
      <c r="AE793" s="11">
        <f t="shared" si="2553"/>
        <v>14568</v>
      </c>
      <c r="AF793" s="11">
        <f t="shared" si="2553"/>
        <v>0</v>
      </c>
      <c r="AG793" s="11">
        <f>AG794+AG797</f>
        <v>0</v>
      </c>
      <c r="AH793" s="11">
        <f t="shared" ref="AH793:AL793" si="2554">AH794+AH797</f>
        <v>0</v>
      </c>
      <c r="AI793" s="11">
        <f t="shared" si="2554"/>
        <v>0</v>
      </c>
      <c r="AJ793" s="11">
        <f t="shared" si="2554"/>
        <v>0</v>
      </c>
      <c r="AK793" s="11">
        <f t="shared" si="2554"/>
        <v>14568</v>
      </c>
      <c r="AL793" s="11">
        <f t="shared" si="2554"/>
        <v>0</v>
      </c>
      <c r="AM793" s="11">
        <f>AM794+AM797</f>
        <v>0</v>
      </c>
      <c r="AN793" s="11">
        <f t="shared" ref="AN793:AR793" si="2555">AN794+AN797</f>
        <v>0</v>
      </c>
      <c r="AO793" s="11">
        <f t="shared" si="2555"/>
        <v>0</v>
      </c>
      <c r="AP793" s="11">
        <f t="shared" si="2555"/>
        <v>0</v>
      </c>
      <c r="AQ793" s="11">
        <f t="shared" si="2555"/>
        <v>14568</v>
      </c>
      <c r="AR793" s="11">
        <f t="shared" si="2555"/>
        <v>0</v>
      </c>
      <c r="AS793" s="11">
        <f>AS794+AS797</f>
        <v>0</v>
      </c>
      <c r="AT793" s="11">
        <f t="shared" ref="AT793:AX793" si="2556">AT794+AT797</f>
        <v>0</v>
      </c>
      <c r="AU793" s="11">
        <f t="shared" si="2556"/>
        <v>0</v>
      </c>
      <c r="AV793" s="11">
        <f t="shared" si="2556"/>
        <v>0</v>
      </c>
      <c r="AW793" s="11">
        <f t="shared" si="2556"/>
        <v>14568</v>
      </c>
      <c r="AX793" s="11">
        <f t="shared" si="2556"/>
        <v>0</v>
      </c>
      <c r="AY793" s="11">
        <f>AY794+AY797</f>
        <v>0</v>
      </c>
      <c r="AZ793" s="11">
        <f t="shared" ref="AZ793:BD793" si="2557">AZ794+AZ797</f>
        <v>0</v>
      </c>
      <c r="BA793" s="11">
        <f t="shared" si="2557"/>
        <v>0</v>
      </c>
      <c r="BB793" s="11">
        <f t="shared" si="2557"/>
        <v>0</v>
      </c>
      <c r="BC793" s="11">
        <f t="shared" si="2557"/>
        <v>14568</v>
      </c>
      <c r="BD793" s="11">
        <f t="shared" si="2557"/>
        <v>0</v>
      </c>
    </row>
    <row r="794" spans="1:56" ht="19.5" hidden="1" customHeight="1">
      <c r="A794" s="26" t="s">
        <v>176</v>
      </c>
      <c r="B794" s="27">
        <v>914</v>
      </c>
      <c r="C794" s="27" t="s">
        <v>29</v>
      </c>
      <c r="D794" s="27" t="s">
        <v>178</v>
      </c>
      <c r="E794" s="27" t="s">
        <v>452</v>
      </c>
      <c r="F794" s="27"/>
      <c r="G794" s="11">
        <f t="shared" si="2550"/>
        <v>9176</v>
      </c>
      <c r="H794" s="11">
        <f t="shared" si="2550"/>
        <v>0</v>
      </c>
      <c r="I794" s="11">
        <f t="shared" si="2550"/>
        <v>0</v>
      </c>
      <c r="J794" s="11">
        <f t="shared" si="2550"/>
        <v>0</v>
      </c>
      <c r="K794" s="11">
        <f t="shared" si="2550"/>
        <v>0</v>
      </c>
      <c r="L794" s="11">
        <f t="shared" si="2550"/>
        <v>0</v>
      </c>
      <c r="M794" s="11">
        <f t="shared" si="2550"/>
        <v>9176</v>
      </c>
      <c r="N794" s="11">
        <f t="shared" si="2550"/>
        <v>0</v>
      </c>
      <c r="O794" s="11">
        <f t="shared" si="2550"/>
        <v>0</v>
      </c>
      <c r="P794" s="11">
        <f t="shared" si="2550"/>
        <v>3679</v>
      </c>
      <c r="Q794" s="11">
        <f t="shared" si="2550"/>
        <v>0</v>
      </c>
      <c r="R794" s="11">
        <f t="shared" si="2550"/>
        <v>0</v>
      </c>
      <c r="S794" s="11">
        <f t="shared" si="2550"/>
        <v>12855</v>
      </c>
      <c r="T794" s="11">
        <f t="shared" si="2550"/>
        <v>0</v>
      </c>
      <c r="U794" s="11">
        <f t="shared" si="2550"/>
        <v>0</v>
      </c>
      <c r="V794" s="11">
        <f t="shared" si="2550"/>
        <v>0</v>
      </c>
      <c r="W794" s="11">
        <f t="shared" ref="U794:AJ795" si="2558">W795</f>
        <v>0</v>
      </c>
      <c r="X794" s="11">
        <f t="shared" si="2558"/>
        <v>0</v>
      </c>
      <c r="Y794" s="11">
        <f t="shared" si="2558"/>
        <v>12855</v>
      </c>
      <c r="Z794" s="11">
        <f t="shared" si="2558"/>
        <v>0</v>
      </c>
      <c r="AA794" s="11">
        <f t="shared" si="2558"/>
        <v>0</v>
      </c>
      <c r="AB794" s="11">
        <f t="shared" si="2558"/>
        <v>0</v>
      </c>
      <c r="AC794" s="11">
        <f t="shared" si="2558"/>
        <v>0</v>
      </c>
      <c r="AD794" s="11">
        <f t="shared" si="2558"/>
        <v>0</v>
      </c>
      <c r="AE794" s="11">
        <f t="shared" si="2558"/>
        <v>12855</v>
      </c>
      <c r="AF794" s="11">
        <f t="shared" si="2558"/>
        <v>0</v>
      </c>
      <c r="AG794" s="11">
        <f t="shared" si="2558"/>
        <v>0</v>
      </c>
      <c r="AH794" s="11">
        <f t="shared" si="2558"/>
        <v>0</v>
      </c>
      <c r="AI794" s="11">
        <f t="shared" si="2558"/>
        <v>0</v>
      </c>
      <c r="AJ794" s="11">
        <f t="shared" si="2558"/>
        <v>0</v>
      </c>
      <c r="AK794" s="11">
        <f t="shared" ref="AG794:AV795" si="2559">AK795</f>
        <v>12855</v>
      </c>
      <c r="AL794" s="11">
        <f t="shared" si="2559"/>
        <v>0</v>
      </c>
      <c r="AM794" s="11">
        <f t="shared" si="2559"/>
        <v>0</v>
      </c>
      <c r="AN794" s="11">
        <f t="shared" si="2559"/>
        <v>0</v>
      </c>
      <c r="AO794" s="11">
        <f t="shared" si="2559"/>
        <v>0</v>
      </c>
      <c r="AP794" s="11">
        <f t="shared" si="2559"/>
        <v>0</v>
      </c>
      <c r="AQ794" s="11">
        <f t="shared" si="2559"/>
        <v>12855</v>
      </c>
      <c r="AR794" s="11">
        <f t="shared" si="2559"/>
        <v>0</v>
      </c>
      <c r="AS794" s="11">
        <f t="shared" si="2559"/>
        <v>0</v>
      </c>
      <c r="AT794" s="11">
        <f t="shared" si="2559"/>
        <v>0</v>
      </c>
      <c r="AU794" s="11">
        <f t="shared" si="2559"/>
        <v>0</v>
      </c>
      <c r="AV794" s="11">
        <f t="shared" si="2559"/>
        <v>0</v>
      </c>
      <c r="AW794" s="11">
        <f t="shared" ref="AS794:BD795" si="2560">AW795</f>
        <v>12855</v>
      </c>
      <c r="AX794" s="11">
        <f t="shared" si="2560"/>
        <v>0</v>
      </c>
      <c r="AY794" s="11">
        <f t="shared" si="2560"/>
        <v>0</v>
      </c>
      <c r="AZ794" s="11">
        <f t="shared" si="2560"/>
        <v>0</v>
      </c>
      <c r="BA794" s="11">
        <f t="shared" si="2560"/>
        <v>0</v>
      </c>
      <c r="BB794" s="11">
        <f t="shared" si="2560"/>
        <v>0</v>
      </c>
      <c r="BC794" s="11">
        <f t="shared" si="2560"/>
        <v>12855</v>
      </c>
      <c r="BD794" s="11">
        <f t="shared" si="2560"/>
        <v>0</v>
      </c>
    </row>
    <row r="795" spans="1:56" ht="33.6" hidden="1">
      <c r="A795" s="26" t="s">
        <v>244</v>
      </c>
      <c r="B795" s="27">
        <v>914</v>
      </c>
      <c r="C795" s="27" t="s">
        <v>29</v>
      </c>
      <c r="D795" s="27" t="s">
        <v>178</v>
      </c>
      <c r="E795" s="27" t="s">
        <v>452</v>
      </c>
      <c r="F795" s="27" t="s">
        <v>31</v>
      </c>
      <c r="G795" s="8">
        <f t="shared" si="2550"/>
        <v>9176</v>
      </c>
      <c r="H795" s="8">
        <f t="shared" si="2550"/>
        <v>0</v>
      </c>
      <c r="I795" s="8">
        <f t="shared" si="2550"/>
        <v>0</v>
      </c>
      <c r="J795" s="8">
        <f t="shared" si="2550"/>
        <v>0</v>
      </c>
      <c r="K795" s="8">
        <f t="shared" si="2550"/>
        <v>0</v>
      </c>
      <c r="L795" s="8">
        <f t="shared" si="2550"/>
        <v>0</v>
      </c>
      <c r="M795" s="8">
        <f t="shared" si="2550"/>
        <v>9176</v>
      </c>
      <c r="N795" s="8">
        <f t="shared" si="2550"/>
        <v>0</v>
      </c>
      <c r="O795" s="8">
        <f t="shared" si="2550"/>
        <v>0</v>
      </c>
      <c r="P795" s="8">
        <f t="shared" si="2550"/>
        <v>3679</v>
      </c>
      <c r="Q795" s="8">
        <f t="shared" si="2550"/>
        <v>0</v>
      </c>
      <c r="R795" s="8">
        <f t="shared" si="2550"/>
        <v>0</v>
      </c>
      <c r="S795" s="8">
        <f t="shared" si="2550"/>
        <v>12855</v>
      </c>
      <c r="T795" s="8">
        <f t="shared" si="2550"/>
        <v>0</v>
      </c>
      <c r="U795" s="8">
        <f t="shared" si="2558"/>
        <v>0</v>
      </c>
      <c r="V795" s="8">
        <f t="shared" si="2558"/>
        <v>0</v>
      </c>
      <c r="W795" s="8">
        <f t="shared" si="2558"/>
        <v>0</v>
      </c>
      <c r="X795" s="8">
        <f t="shared" si="2558"/>
        <v>0</v>
      </c>
      <c r="Y795" s="8">
        <f t="shared" si="2558"/>
        <v>12855</v>
      </c>
      <c r="Z795" s="8">
        <f t="shared" si="2558"/>
        <v>0</v>
      </c>
      <c r="AA795" s="8">
        <f t="shared" si="2558"/>
        <v>0</v>
      </c>
      <c r="AB795" s="8">
        <f t="shared" si="2558"/>
        <v>0</v>
      </c>
      <c r="AC795" s="8">
        <f t="shared" si="2558"/>
        <v>0</v>
      </c>
      <c r="AD795" s="8">
        <f t="shared" si="2558"/>
        <v>0</v>
      </c>
      <c r="AE795" s="8">
        <f t="shared" si="2558"/>
        <v>12855</v>
      </c>
      <c r="AF795" s="8">
        <f t="shared" si="2558"/>
        <v>0</v>
      </c>
      <c r="AG795" s="8">
        <f t="shared" si="2559"/>
        <v>0</v>
      </c>
      <c r="AH795" s="8">
        <f t="shared" si="2559"/>
        <v>0</v>
      </c>
      <c r="AI795" s="8">
        <f t="shared" si="2559"/>
        <v>0</v>
      </c>
      <c r="AJ795" s="8">
        <f t="shared" si="2559"/>
        <v>0</v>
      </c>
      <c r="AK795" s="8">
        <f t="shared" si="2559"/>
        <v>12855</v>
      </c>
      <c r="AL795" s="8">
        <f t="shared" si="2559"/>
        <v>0</v>
      </c>
      <c r="AM795" s="8">
        <f t="shared" si="2559"/>
        <v>0</v>
      </c>
      <c r="AN795" s="8">
        <f t="shared" si="2559"/>
        <v>0</v>
      </c>
      <c r="AO795" s="8">
        <f t="shared" si="2559"/>
        <v>0</v>
      </c>
      <c r="AP795" s="8">
        <f t="shared" si="2559"/>
        <v>0</v>
      </c>
      <c r="AQ795" s="8">
        <f t="shared" si="2559"/>
        <v>12855</v>
      </c>
      <c r="AR795" s="8">
        <f t="shared" si="2559"/>
        <v>0</v>
      </c>
      <c r="AS795" s="8">
        <f t="shared" si="2560"/>
        <v>0</v>
      </c>
      <c r="AT795" s="8">
        <f t="shared" si="2560"/>
        <v>0</v>
      </c>
      <c r="AU795" s="8">
        <f t="shared" si="2560"/>
        <v>0</v>
      </c>
      <c r="AV795" s="8">
        <f t="shared" si="2560"/>
        <v>0</v>
      </c>
      <c r="AW795" s="8">
        <f t="shared" si="2560"/>
        <v>12855</v>
      </c>
      <c r="AX795" s="8">
        <f t="shared" si="2560"/>
        <v>0</v>
      </c>
      <c r="AY795" s="8">
        <f t="shared" si="2560"/>
        <v>0</v>
      </c>
      <c r="AZ795" s="8">
        <f t="shared" si="2560"/>
        <v>0</v>
      </c>
      <c r="BA795" s="8">
        <f t="shared" si="2560"/>
        <v>0</v>
      </c>
      <c r="BB795" s="8">
        <f t="shared" si="2560"/>
        <v>0</v>
      </c>
      <c r="BC795" s="8">
        <f t="shared" si="2560"/>
        <v>12855</v>
      </c>
      <c r="BD795" s="8">
        <f t="shared" si="2560"/>
        <v>0</v>
      </c>
    </row>
    <row r="796" spans="1:56" ht="33.6" hidden="1">
      <c r="A796" s="26" t="s">
        <v>37</v>
      </c>
      <c r="B796" s="27">
        <v>914</v>
      </c>
      <c r="C796" s="27" t="s">
        <v>29</v>
      </c>
      <c r="D796" s="27" t="s">
        <v>178</v>
      </c>
      <c r="E796" s="27" t="s">
        <v>452</v>
      </c>
      <c r="F796" s="27" t="s">
        <v>38</v>
      </c>
      <c r="G796" s="9">
        <v>9176</v>
      </c>
      <c r="H796" s="9"/>
      <c r="I796" s="9"/>
      <c r="J796" s="9"/>
      <c r="K796" s="9"/>
      <c r="L796" s="9"/>
      <c r="M796" s="9">
        <f t="shared" ref="M796" si="2561">G796+I796+J796+K796+L796</f>
        <v>9176</v>
      </c>
      <c r="N796" s="9">
        <f t="shared" ref="N796" si="2562">H796+L796</f>
        <v>0</v>
      </c>
      <c r="O796" s="9"/>
      <c r="P796" s="9">
        <v>3679</v>
      </c>
      <c r="Q796" s="9"/>
      <c r="R796" s="9"/>
      <c r="S796" s="9">
        <f t="shared" ref="S796" si="2563">M796+O796+P796+Q796+R796</f>
        <v>12855</v>
      </c>
      <c r="T796" s="9">
        <f t="shared" ref="T796" si="2564">N796+R796</f>
        <v>0</v>
      </c>
      <c r="U796" s="9"/>
      <c r="V796" s="9"/>
      <c r="W796" s="9"/>
      <c r="X796" s="9"/>
      <c r="Y796" s="9">
        <f t="shared" ref="Y796" si="2565">S796+U796+V796+W796+X796</f>
        <v>12855</v>
      </c>
      <c r="Z796" s="9">
        <f t="shared" ref="Z796" si="2566">T796+X796</f>
        <v>0</v>
      </c>
      <c r="AA796" s="9"/>
      <c r="AB796" s="9"/>
      <c r="AC796" s="9"/>
      <c r="AD796" s="9"/>
      <c r="AE796" s="9">
        <f t="shared" ref="AE796" si="2567">Y796+AA796+AB796+AC796+AD796</f>
        <v>12855</v>
      </c>
      <c r="AF796" s="9">
        <f t="shared" ref="AF796" si="2568">Z796+AD796</f>
        <v>0</v>
      </c>
      <c r="AG796" s="9"/>
      <c r="AH796" s="9"/>
      <c r="AI796" s="9"/>
      <c r="AJ796" s="9"/>
      <c r="AK796" s="9">
        <f t="shared" ref="AK796" si="2569">AE796+AG796+AH796+AI796+AJ796</f>
        <v>12855</v>
      </c>
      <c r="AL796" s="9">
        <f t="shared" ref="AL796" si="2570">AF796+AJ796</f>
        <v>0</v>
      </c>
      <c r="AM796" s="9"/>
      <c r="AN796" s="9"/>
      <c r="AO796" s="9"/>
      <c r="AP796" s="9"/>
      <c r="AQ796" s="9">
        <f t="shared" ref="AQ796" si="2571">AK796+AM796+AN796+AO796+AP796</f>
        <v>12855</v>
      </c>
      <c r="AR796" s="9">
        <f t="shared" ref="AR796" si="2572">AL796+AP796</f>
        <v>0</v>
      </c>
      <c r="AS796" s="9"/>
      <c r="AT796" s="9"/>
      <c r="AU796" s="9"/>
      <c r="AV796" s="9"/>
      <c r="AW796" s="9">
        <f t="shared" ref="AW796" si="2573">AQ796+AS796+AT796+AU796+AV796</f>
        <v>12855</v>
      </c>
      <c r="AX796" s="9">
        <f t="shared" ref="AX796" si="2574">AR796+AV796</f>
        <v>0</v>
      </c>
      <c r="AY796" s="9"/>
      <c r="AZ796" s="9"/>
      <c r="BA796" s="9"/>
      <c r="BB796" s="9"/>
      <c r="BC796" s="9">
        <f t="shared" ref="BC796" si="2575">AW796+AY796+AZ796+BA796+BB796</f>
        <v>12855</v>
      </c>
      <c r="BD796" s="9">
        <f t="shared" ref="BD796" si="2576">AX796+BB796</f>
        <v>0</v>
      </c>
    </row>
    <row r="797" spans="1:56" ht="33.6" hidden="1">
      <c r="A797" s="26" t="s">
        <v>671</v>
      </c>
      <c r="B797" s="27">
        <v>914</v>
      </c>
      <c r="C797" s="27" t="s">
        <v>29</v>
      </c>
      <c r="D797" s="27" t="s">
        <v>178</v>
      </c>
      <c r="E797" s="27" t="s">
        <v>670</v>
      </c>
      <c r="F797" s="27"/>
      <c r="G797" s="9"/>
      <c r="H797" s="9"/>
      <c r="I797" s="9"/>
      <c r="J797" s="9"/>
      <c r="K797" s="9"/>
      <c r="L797" s="9"/>
      <c r="M797" s="9"/>
      <c r="N797" s="9"/>
      <c r="O797" s="9">
        <f>O798</f>
        <v>1713</v>
      </c>
      <c r="P797" s="9">
        <f t="shared" ref="P797:AE798" si="2577">P798</f>
        <v>0</v>
      </c>
      <c r="Q797" s="9">
        <f t="shared" si="2577"/>
        <v>0</v>
      </c>
      <c r="R797" s="9">
        <f t="shared" si="2577"/>
        <v>0</v>
      </c>
      <c r="S797" s="9">
        <f t="shared" si="2577"/>
        <v>1713</v>
      </c>
      <c r="T797" s="9">
        <f t="shared" si="2577"/>
        <v>0</v>
      </c>
      <c r="U797" s="9">
        <f>U798</f>
        <v>0</v>
      </c>
      <c r="V797" s="9">
        <f t="shared" si="2577"/>
        <v>0</v>
      </c>
      <c r="W797" s="9">
        <f t="shared" si="2577"/>
        <v>0</v>
      </c>
      <c r="X797" s="9">
        <f t="shared" si="2577"/>
        <v>0</v>
      </c>
      <c r="Y797" s="9">
        <f t="shared" si="2577"/>
        <v>1713</v>
      </c>
      <c r="Z797" s="9">
        <f t="shared" si="2577"/>
        <v>0</v>
      </c>
      <c r="AA797" s="9">
        <f>AA798</f>
        <v>0</v>
      </c>
      <c r="AB797" s="9">
        <f t="shared" si="2577"/>
        <v>0</v>
      </c>
      <c r="AC797" s="9">
        <f t="shared" si="2577"/>
        <v>0</v>
      </c>
      <c r="AD797" s="9">
        <f t="shared" si="2577"/>
        <v>0</v>
      </c>
      <c r="AE797" s="9">
        <f t="shared" si="2577"/>
        <v>1713</v>
      </c>
      <c r="AF797" s="9">
        <f t="shared" ref="AB797:AF798" si="2578">AF798</f>
        <v>0</v>
      </c>
      <c r="AG797" s="9">
        <f>AG798</f>
        <v>0</v>
      </c>
      <c r="AH797" s="9">
        <f t="shared" ref="AH797:AW798" si="2579">AH798</f>
        <v>0</v>
      </c>
      <c r="AI797" s="9">
        <f t="shared" si="2579"/>
        <v>0</v>
      </c>
      <c r="AJ797" s="9">
        <f t="shared" si="2579"/>
        <v>0</v>
      </c>
      <c r="AK797" s="9">
        <f t="shared" si="2579"/>
        <v>1713</v>
      </c>
      <c r="AL797" s="9">
        <f t="shared" si="2579"/>
        <v>0</v>
      </c>
      <c r="AM797" s="9">
        <f>AM798</f>
        <v>0</v>
      </c>
      <c r="AN797" s="9">
        <f t="shared" si="2579"/>
        <v>0</v>
      </c>
      <c r="AO797" s="9">
        <f t="shared" si="2579"/>
        <v>0</v>
      </c>
      <c r="AP797" s="9">
        <f t="shared" si="2579"/>
        <v>0</v>
      </c>
      <c r="AQ797" s="9">
        <f t="shared" si="2579"/>
        <v>1713</v>
      </c>
      <c r="AR797" s="9">
        <f t="shared" si="2579"/>
        <v>0</v>
      </c>
      <c r="AS797" s="9">
        <f>AS798</f>
        <v>0</v>
      </c>
      <c r="AT797" s="9">
        <f t="shared" si="2579"/>
        <v>0</v>
      </c>
      <c r="AU797" s="9">
        <f t="shared" si="2579"/>
        <v>0</v>
      </c>
      <c r="AV797" s="9">
        <f t="shared" si="2579"/>
        <v>0</v>
      </c>
      <c r="AW797" s="9">
        <f t="shared" si="2579"/>
        <v>1713</v>
      </c>
      <c r="AX797" s="9">
        <f t="shared" ref="AT797:AX798" si="2580">AX798</f>
        <v>0</v>
      </c>
      <c r="AY797" s="9">
        <f>AY798</f>
        <v>0</v>
      </c>
      <c r="AZ797" s="9">
        <f t="shared" ref="AZ797:BD798" si="2581">AZ798</f>
        <v>0</v>
      </c>
      <c r="BA797" s="9">
        <f t="shared" si="2581"/>
        <v>0</v>
      </c>
      <c r="BB797" s="9">
        <f t="shared" si="2581"/>
        <v>0</v>
      </c>
      <c r="BC797" s="9">
        <f t="shared" si="2581"/>
        <v>1713</v>
      </c>
      <c r="BD797" s="9">
        <f t="shared" si="2581"/>
        <v>0</v>
      </c>
    </row>
    <row r="798" spans="1:56" ht="33.6" hidden="1">
      <c r="A798" s="26" t="s">
        <v>12</v>
      </c>
      <c r="B798" s="27">
        <v>914</v>
      </c>
      <c r="C798" s="27" t="s">
        <v>29</v>
      </c>
      <c r="D798" s="27" t="s">
        <v>178</v>
      </c>
      <c r="E798" s="27" t="s">
        <v>670</v>
      </c>
      <c r="F798" s="27" t="s">
        <v>13</v>
      </c>
      <c r="G798" s="9"/>
      <c r="H798" s="9"/>
      <c r="I798" s="9"/>
      <c r="J798" s="9"/>
      <c r="K798" s="9"/>
      <c r="L798" s="9"/>
      <c r="M798" s="9"/>
      <c r="N798" s="9"/>
      <c r="O798" s="9">
        <f>O799</f>
        <v>1713</v>
      </c>
      <c r="P798" s="9">
        <f t="shared" si="2577"/>
        <v>0</v>
      </c>
      <c r="Q798" s="9">
        <f t="shared" si="2577"/>
        <v>0</v>
      </c>
      <c r="R798" s="9">
        <f t="shared" si="2577"/>
        <v>0</v>
      </c>
      <c r="S798" s="9">
        <f t="shared" si="2577"/>
        <v>1713</v>
      </c>
      <c r="T798" s="9">
        <f t="shared" si="2577"/>
        <v>0</v>
      </c>
      <c r="U798" s="9">
        <f>U799</f>
        <v>0</v>
      </c>
      <c r="V798" s="9">
        <f t="shared" si="2577"/>
        <v>0</v>
      </c>
      <c r="W798" s="9">
        <f t="shared" si="2577"/>
        <v>0</v>
      </c>
      <c r="X798" s="9">
        <f t="shared" si="2577"/>
        <v>0</v>
      </c>
      <c r="Y798" s="9">
        <f t="shared" si="2577"/>
        <v>1713</v>
      </c>
      <c r="Z798" s="9">
        <f t="shared" si="2577"/>
        <v>0</v>
      </c>
      <c r="AA798" s="9">
        <f>AA799</f>
        <v>0</v>
      </c>
      <c r="AB798" s="9">
        <f t="shared" si="2578"/>
        <v>0</v>
      </c>
      <c r="AC798" s="9">
        <f t="shared" si="2578"/>
        <v>0</v>
      </c>
      <c r="AD798" s="9">
        <f t="shared" si="2578"/>
        <v>0</v>
      </c>
      <c r="AE798" s="9">
        <f t="shared" si="2578"/>
        <v>1713</v>
      </c>
      <c r="AF798" s="9">
        <f t="shared" si="2578"/>
        <v>0</v>
      </c>
      <c r="AG798" s="9">
        <f>AG799</f>
        <v>0</v>
      </c>
      <c r="AH798" s="9">
        <f t="shared" si="2579"/>
        <v>0</v>
      </c>
      <c r="AI798" s="9">
        <f t="shared" si="2579"/>
        <v>0</v>
      </c>
      <c r="AJ798" s="9">
        <f t="shared" si="2579"/>
        <v>0</v>
      </c>
      <c r="AK798" s="9">
        <f t="shared" si="2579"/>
        <v>1713</v>
      </c>
      <c r="AL798" s="9">
        <f t="shared" si="2579"/>
        <v>0</v>
      </c>
      <c r="AM798" s="9">
        <f>AM799</f>
        <v>0</v>
      </c>
      <c r="AN798" s="9">
        <f t="shared" si="2579"/>
        <v>0</v>
      </c>
      <c r="AO798" s="9">
        <f t="shared" si="2579"/>
        <v>0</v>
      </c>
      <c r="AP798" s="9">
        <f t="shared" si="2579"/>
        <v>0</v>
      </c>
      <c r="AQ798" s="9">
        <f t="shared" si="2579"/>
        <v>1713</v>
      </c>
      <c r="AR798" s="9">
        <f t="shared" si="2579"/>
        <v>0</v>
      </c>
      <c r="AS798" s="9">
        <f>AS799</f>
        <v>0</v>
      </c>
      <c r="AT798" s="9">
        <f t="shared" si="2580"/>
        <v>0</v>
      </c>
      <c r="AU798" s="9">
        <f t="shared" si="2580"/>
        <v>0</v>
      </c>
      <c r="AV798" s="9">
        <f t="shared" si="2580"/>
        <v>0</v>
      </c>
      <c r="AW798" s="9">
        <f t="shared" si="2580"/>
        <v>1713</v>
      </c>
      <c r="AX798" s="9">
        <f t="shared" si="2580"/>
        <v>0</v>
      </c>
      <c r="AY798" s="9">
        <f>AY799</f>
        <v>0</v>
      </c>
      <c r="AZ798" s="9">
        <f t="shared" si="2581"/>
        <v>0</v>
      </c>
      <c r="BA798" s="9">
        <f t="shared" si="2581"/>
        <v>0</v>
      </c>
      <c r="BB798" s="9">
        <f t="shared" si="2581"/>
        <v>0</v>
      </c>
      <c r="BC798" s="9">
        <f t="shared" si="2581"/>
        <v>1713</v>
      </c>
      <c r="BD798" s="9">
        <f t="shared" si="2581"/>
        <v>0</v>
      </c>
    </row>
    <row r="799" spans="1:56" ht="21.75" hidden="1" customHeight="1">
      <c r="A799" s="26" t="s">
        <v>14</v>
      </c>
      <c r="B799" s="27">
        <v>914</v>
      </c>
      <c r="C799" s="27" t="s">
        <v>29</v>
      </c>
      <c r="D799" s="27" t="s">
        <v>178</v>
      </c>
      <c r="E799" s="27" t="s">
        <v>670</v>
      </c>
      <c r="F799" s="27" t="s">
        <v>35</v>
      </c>
      <c r="G799" s="9"/>
      <c r="H799" s="9"/>
      <c r="I799" s="9"/>
      <c r="J799" s="9"/>
      <c r="K799" s="9"/>
      <c r="L799" s="9"/>
      <c r="M799" s="9"/>
      <c r="N799" s="9"/>
      <c r="O799" s="9">
        <v>1713</v>
      </c>
      <c r="P799" s="9"/>
      <c r="Q799" s="9"/>
      <c r="R799" s="9"/>
      <c r="S799" s="9">
        <f t="shared" ref="S799" si="2582">M799+O799+P799+Q799+R799</f>
        <v>1713</v>
      </c>
      <c r="T799" s="9">
        <f t="shared" ref="T799" si="2583">N799+R799</f>
        <v>0</v>
      </c>
      <c r="U799" s="9"/>
      <c r="V799" s="9"/>
      <c r="W799" s="9"/>
      <c r="X799" s="9"/>
      <c r="Y799" s="9">
        <f t="shared" ref="Y799" si="2584">S799+U799+V799+W799+X799</f>
        <v>1713</v>
      </c>
      <c r="Z799" s="9">
        <f t="shared" ref="Z799" si="2585">T799+X799</f>
        <v>0</v>
      </c>
      <c r="AA799" s="9"/>
      <c r="AB799" s="9"/>
      <c r="AC799" s="9"/>
      <c r="AD799" s="9"/>
      <c r="AE799" s="9">
        <f t="shared" ref="AE799" si="2586">Y799+AA799+AB799+AC799+AD799</f>
        <v>1713</v>
      </c>
      <c r="AF799" s="9">
        <f t="shared" ref="AF799" si="2587">Z799+AD799</f>
        <v>0</v>
      </c>
      <c r="AG799" s="9"/>
      <c r="AH799" s="9"/>
      <c r="AI799" s="9"/>
      <c r="AJ799" s="9"/>
      <c r="AK799" s="9">
        <f t="shared" ref="AK799" si="2588">AE799+AG799+AH799+AI799+AJ799</f>
        <v>1713</v>
      </c>
      <c r="AL799" s="9">
        <f t="shared" ref="AL799" si="2589">AF799+AJ799</f>
        <v>0</v>
      </c>
      <c r="AM799" s="9"/>
      <c r="AN799" s="9"/>
      <c r="AO799" s="9"/>
      <c r="AP799" s="9"/>
      <c r="AQ799" s="9">
        <f t="shared" ref="AQ799" si="2590">AK799+AM799+AN799+AO799+AP799</f>
        <v>1713</v>
      </c>
      <c r="AR799" s="9">
        <f t="shared" ref="AR799" si="2591">AL799+AP799</f>
        <v>0</v>
      </c>
      <c r="AS799" s="9"/>
      <c r="AT799" s="9"/>
      <c r="AU799" s="9"/>
      <c r="AV799" s="9"/>
      <c r="AW799" s="9">
        <f t="shared" ref="AW799" si="2592">AQ799+AS799+AT799+AU799+AV799</f>
        <v>1713</v>
      </c>
      <c r="AX799" s="9">
        <f t="shared" ref="AX799" si="2593">AR799+AV799</f>
        <v>0</v>
      </c>
      <c r="AY799" s="9"/>
      <c r="AZ799" s="9"/>
      <c r="BA799" s="9"/>
      <c r="BB799" s="9"/>
      <c r="BC799" s="9">
        <f t="shared" ref="BC799" si="2594">AW799+AY799+AZ799+BA799+BB799</f>
        <v>1713</v>
      </c>
      <c r="BD799" s="9">
        <f t="shared" ref="BD799" si="2595">AX799+BB799</f>
        <v>0</v>
      </c>
    </row>
    <row r="800" spans="1:56" ht="17.25" hidden="1" customHeight="1">
      <c r="A800" s="26" t="s">
        <v>62</v>
      </c>
      <c r="B800" s="27">
        <v>914</v>
      </c>
      <c r="C800" s="27" t="s">
        <v>29</v>
      </c>
      <c r="D800" s="27" t="s">
        <v>76</v>
      </c>
      <c r="E800" s="27" t="s">
        <v>63</v>
      </c>
      <c r="F800" s="27"/>
      <c r="G800" s="8">
        <f t="shared" ref="G800:V803" si="2596">G801</f>
        <v>1314</v>
      </c>
      <c r="H800" s="8">
        <f t="shared" si="2596"/>
        <v>0</v>
      </c>
      <c r="I800" s="8">
        <f t="shared" si="2596"/>
        <v>0</v>
      </c>
      <c r="J800" s="8">
        <f t="shared" si="2596"/>
        <v>0</v>
      </c>
      <c r="K800" s="8">
        <f t="shared" si="2596"/>
        <v>0</v>
      </c>
      <c r="L800" s="8">
        <f t="shared" si="2596"/>
        <v>0</v>
      </c>
      <c r="M800" s="8">
        <f t="shared" si="2596"/>
        <v>1314</v>
      </c>
      <c r="N800" s="8">
        <f t="shared" si="2596"/>
        <v>0</v>
      </c>
      <c r="O800" s="8">
        <f t="shared" si="2596"/>
        <v>0</v>
      </c>
      <c r="P800" s="8">
        <f t="shared" si="2596"/>
        <v>0</v>
      </c>
      <c r="Q800" s="8">
        <f t="shared" si="2596"/>
        <v>0</v>
      </c>
      <c r="R800" s="8">
        <f t="shared" si="2596"/>
        <v>0</v>
      </c>
      <c r="S800" s="8">
        <f t="shared" si="2596"/>
        <v>1314</v>
      </c>
      <c r="T800" s="8">
        <f t="shared" si="2596"/>
        <v>0</v>
      </c>
      <c r="U800" s="8">
        <f t="shared" si="2596"/>
        <v>0</v>
      </c>
      <c r="V800" s="8">
        <f t="shared" si="2596"/>
        <v>0</v>
      </c>
      <c r="W800" s="8">
        <f t="shared" ref="U800:AJ803" si="2597">W801</f>
        <v>0</v>
      </c>
      <c r="X800" s="8">
        <f t="shared" si="2597"/>
        <v>0</v>
      </c>
      <c r="Y800" s="8">
        <f t="shared" si="2597"/>
        <v>1314</v>
      </c>
      <c r="Z800" s="8">
        <f t="shared" si="2597"/>
        <v>0</v>
      </c>
      <c r="AA800" s="8">
        <f t="shared" si="2597"/>
        <v>0</v>
      </c>
      <c r="AB800" s="8">
        <f t="shared" si="2597"/>
        <v>0</v>
      </c>
      <c r="AC800" s="8">
        <f t="shared" si="2597"/>
        <v>0</v>
      </c>
      <c r="AD800" s="8">
        <f t="shared" si="2597"/>
        <v>0</v>
      </c>
      <c r="AE800" s="8">
        <f t="shared" si="2597"/>
        <v>1314</v>
      </c>
      <c r="AF800" s="8">
        <f t="shared" si="2597"/>
        <v>0</v>
      </c>
      <c r="AG800" s="8">
        <f t="shared" si="2597"/>
        <v>0</v>
      </c>
      <c r="AH800" s="8">
        <f t="shared" si="2597"/>
        <v>0</v>
      </c>
      <c r="AI800" s="8">
        <f t="shared" si="2597"/>
        <v>0</v>
      </c>
      <c r="AJ800" s="8">
        <f t="shared" si="2597"/>
        <v>0</v>
      </c>
      <c r="AK800" s="8">
        <f t="shared" ref="AG800:AV803" si="2598">AK801</f>
        <v>1314</v>
      </c>
      <c r="AL800" s="8">
        <f t="shared" si="2598"/>
        <v>0</v>
      </c>
      <c r="AM800" s="8">
        <f t="shared" si="2598"/>
        <v>0</v>
      </c>
      <c r="AN800" s="8">
        <f t="shared" si="2598"/>
        <v>676</v>
      </c>
      <c r="AO800" s="8">
        <f t="shared" si="2598"/>
        <v>0</v>
      </c>
      <c r="AP800" s="8">
        <f t="shared" si="2598"/>
        <v>0</v>
      </c>
      <c r="AQ800" s="8">
        <f t="shared" si="2598"/>
        <v>1990</v>
      </c>
      <c r="AR800" s="8">
        <f t="shared" si="2598"/>
        <v>0</v>
      </c>
      <c r="AS800" s="8">
        <f t="shared" si="2598"/>
        <v>0</v>
      </c>
      <c r="AT800" s="8">
        <f t="shared" si="2598"/>
        <v>0</v>
      </c>
      <c r="AU800" s="8">
        <f t="shared" si="2598"/>
        <v>0</v>
      </c>
      <c r="AV800" s="8">
        <f t="shared" si="2598"/>
        <v>0</v>
      </c>
      <c r="AW800" s="8">
        <f t="shared" ref="AS800:BD803" si="2599">AW801</f>
        <v>1990</v>
      </c>
      <c r="AX800" s="8">
        <f t="shared" si="2599"/>
        <v>0</v>
      </c>
      <c r="AY800" s="8">
        <f t="shared" si="2599"/>
        <v>-676</v>
      </c>
      <c r="AZ800" s="8">
        <f t="shared" si="2599"/>
        <v>0</v>
      </c>
      <c r="BA800" s="8">
        <f t="shared" si="2599"/>
        <v>0</v>
      </c>
      <c r="BB800" s="8">
        <f t="shared" si="2599"/>
        <v>0</v>
      </c>
      <c r="BC800" s="8">
        <f t="shared" si="2599"/>
        <v>1314</v>
      </c>
      <c r="BD800" s="8">
        <f t="shared" si="2599"/>
        <v>0</v>
      </c>
    </row>
    <row r="801" spans="1:56" ht="18.75" hidden="1" customHeight="1">
      <c r="A801" s="26" t="s">
        <v>15</v>
      </c>
      <c r="B801" s="27">
        <v>914</v>
      </c>
      <c r="C801" s="27" t="s">
        <v>29</v>
      </c>
      <c r="D801" s="27" t="s">
        <v>76</v>
      </c>
      <c r="E801" s="27" t="s">
        <v>64</v>
      </c>
      <c r="F801" s="27"/>
      <c r="G801" s="11">
        <f t="shared" si="2596"/>
        <v>1314</v>
      </c>
      <c r="H801" s="11">
        <f t="shared" si="2596"/>
        <v>0</v>
      </c>
      <c r="I801" s="11">
        <f t="shared" si="2596"/>
        <v>0</v>
      </c>
      <c r="J801" s="11">
        <f t="shared" si="2596"/>
        <v>0</v>
      </c>
      <c r="K801" s="11">
        <f t="shared" si="2596"/>
        <v>0</v>
      </c>
      <c r="L801" s="11">
        <f t="shared" si="2596"/>
        <v>0</v>
      </c>
      <c r="M801" s="11">
        <f t="shared" si="2596"/>
        <v>1314</v>
      </c>
      <c r="N801" s="11">
        <f t="shared" si="2596"/>
        <v>0</v>
      </c>
      <c r="O801" s="11">
        <f t="shared" si="2596"/>
        <v>0</v>
      </c>
      <c r="P801" s="11">
        <f t="shared" si="2596"/>
        <v>0</v>
      </c>
      <c r="Q801" s="11">
        <f t="shared" si="2596"/>
        <v>0</v>
      </c>
      <c r="R801" s="11">
        <f t="shared" si="2596"/>
        <v>0</v>
      </c>
      <c r="S801" s="11">
        <f t="shared" si="2596"/>
        <v>1314</v>
      </c>
      <c r="T801" s="11">
        <f t="shared" si="2596"/>
        <v>0</v>
      </c>
      <c r="U801" s="11">
        <f t="shared" si="2597"/>
        <v>0</v>
      </c>
      <c r="V801" s="11">
        <f t="shared" si="2597"/>
        <v>0</v>
      </c>
      <c r="W801" s="11">
        <f t="shared" si="2597"/>
        <v>0</v>
      </c>
      <c r="X801" s="11">
        <f t="shared" si="2597"/>
        <v>0</v>
      </c>
      <c r="Y801" s="11">
        <f t="shared" si="2597"/>
        <v>1314</v>
      </c>
      <c r="Z801" s="11">
        <f t="shared" si="2597"/>
        <v>0</v>
      </c>
      <c r="AA801" s="11">
        <f t="shared" si="2597"/>
        <v>0</v>
      </c>
      <c r="AB801" s="11">
        <f t="shared" si="2597"/>
        <v>0</v>
      </c>
      <c r="AC801" s="11">
        <f t="shared" si="2597"/>
        <v>0</v>
      </c>
      <c r="AD801" s="11">
        <f t="shared" si="2597"/>
        <v>0</v>
      </c>
      <c r="AE801" s="11">
        <f t="shared" si="2597"/>
        <v>1314</v>
      </c>
      <c r="AF801" s="11">
        <f t="shared" si="2597"/>
        <v>0</v>
      </c>
      <c r="AG801" s="11">
        <f t="shared" si="2598"/>
        <v>0</v>
      </c>
      <c r="AH801" s="11">
        <f t="shared" si="2598"/>
        <v>0</v>
      </c>
      <c r="AI801" s="11">
        <f t="shared" si="2598"/>
        <v>0</v>
      </c>
      <c r="AJ801" s="11">
        <f t="shared" si="2598"/>
        <v>0</v>
      </c>
      <c r="AK801" s="11">
        <f t="shared" si="2598"/>
        <v>1314</v>
      </c>
      <c r="AL801" s="11">
        <f t="shared" si="2598"/>
        <v>0</v>
      </c>
      <c r="AM801" s="11">
        <f t="shared" si="2598"/>
        <v>0</v>
      </c>
      <c r="AN801" s="11">
        <f t="shared" si="2598"/>
        <v>676</v>
      </c>
      <c r="AO801" s="11">
        <f t="shared" si="2598"/>
        <v>0</v>
      </c>
      <c r="AP801" s="11">
        <f t="shared" si="2598"/>
        <v>0</v>
      </c>
      <c r="AQ801" s="11">
        <f t="shared" si="2598"/>
        <v>1990</v>
      </c>
      <c r="AR801" s="11">
        <f t="shared" si="2598"/>
        <v>0</v>
      </c>
      <c r="AS801" s="11">
        <f t="shared" si="2599"/>
        <v>0</v>
      </c>
      <c r="AT801" s="11">
        <f t="shared" si="2599"/>
        <v>0</v>
      </c>
      <c r="AU801" s="11">
        <f t="shared" si="2599"/>
        <v>0</v>
      </c>
      <c r="AV801" s="11">
        <f t="shared" si="2599"/>
        <v>0</v>
      </c>
      <c r="AW801" s="11">
        <f t="shared" si="2599"/>
        <v>1990</v>
      </c>
      <c r="AX801" s="11">
        <f t="shared" si="2599"/>
        <v>0</v>
      </c>
      <c r="AY801" s="11">
        <f t="shared" si="2599"/>
        <v>-676</v>
      </c>
      <c r="AZ801" s="11">
        <f t="shared" si="2599"/>
        <v>0</v>
      </c>
      <c r="BA801" s="11">
        <f t="shared" si="2599"/>
        <v>0</v>
      </c>
      <c r="BB801" s="11">
        <f t="shared" si="2599"/>
        <v>0</v>
      </c>
      <c r="BC801" s="11">
        <f t="shared" si="2599"/>
        <v>1314</v>
      </c>
      <c r="BD801" s="11">
        <f t="shared" si="2599"/>
        <v>0</v>
      </c>
    </row>
    <row r="802" spans="1:56" ht="18.75" hidden="1" customHeight="1">
      <c r="A802" s="26" t="s">
        <v>428</v>
      </c>
      <c r="B802" s="27" t="s">
        <v>448</v>
      </c>
      <c r="C802" s="27" t="s">
        <v>29</v>
      </c>
      <c r="D802" s="27" t="s">
        <v>76</v>
      </c>
      <c r="E802" s="27" t="s">
        <v>427</v>
      </c>
      <c r="F802" s="27"/>
      <c r="G802" s="8">
        <f t="shared" si="2596"/>
        <v>1314</v>
      </c>
      <c r="H802" s="8">
        <f t="shared" si="2596"/>
        <v>0</v>
      </c>
      <c r="I802" s="8">
        <f t="shared" si="2596"/>
        <v>0</v>
      </c>
      <c r="J802" s="8">
        <f t="shared" si="2596"/>
        <v>0</v>
      </c>
      <c r="K802" s="8">
        <f t="shared" si="2596"/>
        <v>0</v>
      </c>
      <c r="L802" s="8">
        <f t="shared" si="2596"/>
        <v>0</v>
      </c>
      <c r="M802" s="8">
        <f t="shared" si="2596"/>
        <v>1314</v>
      </c>
      <c r="N802" s="8">
        <f t="shared" si="2596"/>
        <v>0</v>
      </c>
      <c r="O802" s="8">
        <f t="shared" si="2596"/>
        <v>0</v>
      </c>
      <c r="P802" s="8">
        <f t="shared" si="2596"/>
        <v>0</v>
      </c>
      <c r="Q802" s="8">
        <f t="shared" si="2596"/>
        <v>0</v>
      </c>
      <c r="R802" s="8">
        <f t="shared" si="2596"/>
        <v>0</v>
      </c>
      <c r="S802" s="8">
        <f t="shared" si="2596"/>
        <v>1314</v>
      </c>
      <c r="T802" s="8">
        <f t="shared" si="2596"/>
        <v>0</v>
      </c>
      <c r="U802" s="8">
        <f t="shared" si="2597"/>
        <v>0</v>
      </c>
      <c r="V802" s="8">
        <f t="shared" si="2597"/>
        <v>0</v>
      </c>
      <c r="W802" s="8">
        <f t="shared" si="2597"/>
        <v>0</v>
      </c>
      <c r="X802" s="8">
        <f t="shared" si="2597"/>
        <v>0</v>
      </c>
      <c r="Y802" s="8">
        <f t="shared" si="2597"/>
        <v>1314</v>
      </c>
      <c r="Z802" s="8">
        <f t="shared" si="2597"/>
        <v>0</v>
      </c>
      <c r="AA802" s="8">
        <f t="shared" si="2597"/>
        <v>0</v>
      </c>
      <c r="AB802" s="8">
        <f t="shared" si="2597"/>
        <v>0</v>
      </c>
      <c r="AC802" s="8">
        <f t="shared" si="2597"/>
        <v>0</v>
      </c>
      <c r="AD802" s="8">
        <f t="shared" si="2597"/>
        <v>0</v>
      </c>
      <c r="AE802" s="8">
        <f t="shared" si="2597"/>
        <v>1314</v>
      </c>
      <c r="AF802" s="8">
        <f t="shared" si="2597"/>
        <v>0</v>
      </c>
      <c r="AG802" s="8">
        <f t="shared" si="2598"/>
        <v>0</v>
      </c>
      <c r="AH802" s="8">
        <f t="shared" si="2598"/>
        <v>0</v>
      </c>
      <c r="AI802" s="8">
        <f t="shared" si="2598"/>
        <v>0</v>
      </c>
      <c r="AJ802" s="8">
        <f t="shared" si="2598"/>
        <v>0</v>
      </c>
      <c r="AK802" s="8">
        <f t="shared" si="2598"/>
        <v>1314</v>
      </c>
      <c r="AL802" s="8">
        <f t="shared" si="2598"/>
        <v>0</v>
      </c>
      <c r="AM802" s="8">
        <f t="shared" si="2598"/>
        <v>0</v>
      </c>
      <c r="AN802" s="8">
        <f t="shared" si="2598"/>
        <v>676</v>
      </c>
      <c r="AO802" s="8">
        <f t="shared" si="2598"/>
        <v>0</v>
      </c>
      <c r="AP802" s="8">
        <f t="shared" si="2598"/>
        <v>0</v>
      </c>
      <c r="AQ802" s="8">
        <f t="shared" si="2598"/>
        <v>1990</v>
      </c>
      <c r="AR802" s="8">
        <f t="shared" si="2598"/>
        <v>0</v>
      </c>
      <c r="AS802" s="8">
        <f t="shared" si="2599"/>
        <v>0</v>
      </c>
      <c r="AT802" s="8">
        <f t="shared" si="2599"/>
        <v>0</v>
      </c>
      <c r="AU802" s="8">
        <f t="shared" si="2599"/>
        <v>0</v>
      </c>
      <c r="AV802" s="8">
        <f t="shared" si="2599"/>
        <v>0</v>
      </c>
      <c r="AW802" s="8">
        <f t="shared" si="2599"/>
        <v>1990</v>
      </c>
      <c r="AX802" s="8">
        <f t="shared" si="2599"/>
        <v>0</v>
      </c>
      <c r="AY802" s="8">
        <f t="shared" si="2599"/>
        <v>-676</v>
      </c>
      <c r="AZ802" s="8">
        <f t="shared" si="2599"/>
        <v>0</v>
      </c>
      <c r="BA802" s="8">
        <f t="shared" si="2599"/>
        <v>0</v>
      </c>
      <c r="BB802" s="8">
        <f t="shared" si="2599"/>
        <v>0</v>
      </c>
      <c r="BC802" s="8">
        <f t="shared" si="2599"/>
        <v>1314</v>
      </c>
      <c r="BD802" s="8">
        <f t="shared" si="2599"/>
        <v>0</v>
      </c>
    </row>
    <row r="803" spans="1:56" ht="33.6" hidden="1">
      <c r="A803" s="26" t="s">
        <v>244</v>
      </c>
      <c r="B803" s="27" t="s">
        <v>448</v>
      </c>
      <c r="C803" s="27" t="s">
        <v>29</v>
      </c>
      <c r="D803" s="27" t="s">
        <v>76</v>
      </c>
      <c r="E803" s="27" t="s">
        <v>427</v>
      </c>
      <c r="F803" s="27" t="s">
        <v>31</v>
      </c>
      <c r="G803" s="8">
        <f t="shared" si="2596"/>
        <v>1314</v>
      </c>
      <c r="H803" s="8">
        <f t="shared" si="2596"/>
        <v>0</v>
      </c>
      <c r="I803" s="8">
        <f t="shared" si="2596"/>
        <v>0</v>
      </c>
      <c r="J803" s="8">
        <f t="shared" si="2596"/>
        <v>0</v>
      </c>
      <c r="K803" s="8">
        <f t="shared" si="2596"/>
        <v>0</v>
      </c>
      <c r="L803" s="8">
        <f t="shared" si="2596"/>
        <v>0</v>
      </c>
      <c r="M803" s="8">
        <f t="shared" si="2596"/>
        <v>1314</v>
      </c>
      <c r="N803" s="8">
        <f t="shared" si="2596"/>
        <v>0</v>
      </c>
      <c r="O803" s="8">
        <f t="shared" si="2596"/>
        <v>0</v>
      </c>
      <c r="P803" s="8">
        <f t="shared" si="2596"/>
        <v>0</v>
      </c>
      <c r="Q803" s="8">
        <f t="shared" si="2596"/>
        <v>0</v>
      </c>
      <c r="R803" s="8">
        <f t="shared" si="2596"/>
        <v>0</v>
      </c>
      <c r="S803" s="8">
        <f t="shared" si="2596"/>
        <v>1314</v>
      </c>
      <c r="T803" s="8">
        <f t="shared" si="2596"/>
        <v>0</v>
      </c>
      <c r="U803" s="8">
        <f t="shared" si="2597"/>
        <v>0</v>
      </c>
      <c r="V803" s="8">
        <f t="shared" si="2597"/>
        <v>0</v>
      </c>
      <c r="W803" s="8">
        <f t="shared" si="2597"/>
        <v>0</v>
      </c>
      <c r="X803" s="8">
        <f t="shared" si="2597"/>
        <v>0</v>
      </c>
      <c r="Y803" s="8">
        <f t="shared" si="2597"/>
        <v>1314</v>
      </c>
      <c r="Z803" s="8">
        <f t="shared" si="2597"/>
        <v>0</v>
      </c>
      <c r="AA803" s="8">
        <f t="shared" si="2597"/>
        <v>0</v>
      </c>
      <c r="AB803" s="8">
        <f t="shared" si="2597"/>
        <v>0</v>
      </c>
      <c r="AC803" s="8">
        <f t="shared" si="2597"/>
        <v>0</v>
      </c>
      <c r="AD803" s="8">
        <f t="shared" si="2597"/>
        <v>0</v>
      </c>
      <c r="AE803" s="8">
        <f t="shared" si="2597"/>
        <v>1314</v>
      </c>
      <c r="AF803" s="8">
        <f t="shared" si="2597"/>
        <v>0</v>
      </c>
      <c r="AG803" s="8">
        <f t="shared" si="2598"/>
        <v>0</v>
      </c>
      <c r="AH803" s="8">
        <f t="shared" si="2598"/>
        <v>0</v>
      </c>
      <c r="AI803" s="8">
        <f t="shared" si="2598"/>
        <v>0</v>
      </c>
      <c r="AJ803" s="8">
        <f t="shared" si="2598"/>
        <v>0</v>
      </c>
      <c r="AK803" s="8">
        <f t="shared" si="2598"/>
        <v>1314</v>
      </c>
      <c r="AL803" s="8">
        <f t="shared" si="2598"/>
        <v>0</v>
      </c>
      <c r="AM803" s="8">
        <f t="shared" si="2598"/>
        <v>0</v>
      </c>
      <c r="AN803" s="8">
        <f t="shared" si="2598"/>
        <v>676</v>
      </c>
      <c r="AO803" s="8">
        <f t="shared" si="2598"/>
        <v>0</v>
      </c>
      <c r="AP803" s="8">
        <f t="shared" si="2598"/>
        <v>0</v>
      </c>
      <c r="AQ803" s="8">
        <f t="shared" si="2598"/>
        <v>1990</v>
      </c>
      <c r="AR803" s="8">
        <f t="shared" si="2598"/>
        <v>0</v>
      </c>
      <c r="AS803" s="8">
        <f t="shared" si="2599"/>
        <v>0</v>
      </c>
      <c r="AT803" s="8">
        <f t="shared" si="2599"/>
        <v>0</v>
      </c>
      <c r="AU803" s="8">
        <f t="shared" si="2599"/>
        <v>0</v>
      </c>
      <c r="AV803" s="8">
        <f t="shared" si="2599"/>
        <v>0</v>
      </c>
      <c r="AW803" s="8">
        <f t="shared" si="2599"/>
        <v>1990</v>
      </c>
      <c r="AX803" s="8">
        <f t="shared" si="2599"/>
        <v>0</v>
      </c>
      <c r="AY803" s="8">
        <f t="shared" si="2599"/>
        <v>-676</v>
      </c>
      <c r="AZ803" s="8">
        <f t="shared" si="2599"/>
        <v>0</v>
      </c>
      <c r="BA803" s="8">
        <f t="shared" si="2599"/>
        <v>0</v>
      </c>
      <c r="BB803" s="8">
        <f t="shared" si="2599"/>
        <v>0</v>
      </c>
      <c r="BC803" s="8">
        <f t="shared" si="2599"/>
        <v>1314</v>
      </c>
      <c r="BD803" s="8">
        <f t="shared" si="2599"/>
        <v>0</v>
      </c>
    </row>
    <row r="804" spans="1:56" ht="33.6" hidden="1">
      <c r="A804" s="26" t="s">
        <v>177</v>
      </c>
      <c r="B804" s="27" t="s">
        <v>448</v>
      </c>
      <c r="C804" s="27" t="s">
        <v>29</v>
      </c>
      <c r="D804" s="27" t="s">
        <v>76</v>
      </c>
      <c r="E804" s="27" t="s">
        <v>427</v>
      </c>
      <c r="F804" s="27" t="s">
        <v>38</v>
      </c>
      <c r="G804" s="9">
        <v>1314</v>
      </c>
      <c r="H804" s="9"/>
      <c r="I804" s="9"/>
      <c r="J804" s="9"/>
      <c r="K804" s="9"/>
      <c r="L804" s="9"/>
      <c r="M804" s="9">
        <f t="shared" ref="M804" si="2600">G804+I804+J804+K804+L804</f>
        <v>1314</v>
      </c>
      <c r="N804" s="9">
        <f t="shared" ref="N804" si="2601">H804+L804</f>
        <v>0</v>
      </c>
      <c r="O804" s="9"/>
      <c r="P804" s="9"/>
      <c r="Q804" s="9"/>
      <c r="R804" s="9"/>
      <c r="S804" s="9">
        <f t="shared" ref="S804" si="2602">M804+O804+P804+Q804+R804</f>
        <v>1314</v>
      </c>
      <c r="T804" s="9">
        <f t="shared" ref="T804" si="2603">N804+R804</f>
        <v>0</v>
      </c>
      <c r="U804" s="9"/>
      <c r="V804" s="9"/>
      <c r="W804" s="9"/>
      <c r="X804" s="9"/>
      <c r="Y804" s="9">
        <f t="shared" ref="Y804" si="2604">S804+U804+V804+W804+X804</f>
        <v>1314</v>
      </c>
      <c r="Z804" s="9">
        <f t="shared" ref="Z804" si="2605">T804+X804</f>
        <v>0</v>
      </c>
      <c r="AA804" s="9"/>
      <c r="AB804" s="9"/>
      <c r="AC804" s="9"/>
      <c r="AD804" s="9"/>
      <c r="AE804" s="9">
        <f t="shared" ref="AE804" si="2606">Y804+AA804+AB804+AC804+AD804</f>
        <v>1314</v>
      </c>
      <c r="AF804" s="9">
        <f t="shared" ref="AF804" si="2607">Z804+AD804</f>
        <v>0</v>
      </c>
      <c r="AG804" s="9"/>
      <c r="AH804" s="9"/>
      <c r="AI804" s="9"/>
      <c r="AJ804" s="9"/>
      <c r="AK804" s="9">
        <f t="shared" ref="AK804" si="2608">AE804+AG804+AH804+AI804+AJ804</f>
        <v>1314</v>
      </c>
      <c r="AL804" s="9">
        <f t="shared" ref="AL804" si="2609">AF804+AJ804</f>
        <v>0</v>
      </c>
      <c r="AM804" s="9"/>
      <c r="AN804" s="9">
        <v>676</v>
      </c>
      <c r="AO804" s="9"/>
      <c r="AP804" s="9"/>
      <c r="AQ804" s="9">
        <f t="shared" ref="AQ804" si="2610">AK804+AM804+AN804+AO804+AP804</f>
        <v>1990</v>
      </c>
      <c r="AR804" s="9">
        <f t="shared" ref="AR804" si="2611">AL804+AP804</f>
        <v>0</v>
      </c>
      <c r="AS804" s="9"/>
      <c r="AT804" s="9"/>
      <c r="AU804" s="9"/>
      <c r="AV804" s="9"/>
      <c r="AW804" s="9">
        <f t="shared" ref="AW804" si="2612">AQ804+AS804+AT804+AU804+AV804</f>
        <v>1990</v>
      </c>
      <c r="AX804" s="9">
        <f t="shared" ref="AX804" si="2613">AR804+AV804</f>
        <v>0</v>
      </c>
      <c r="AY804" s="9">
        <v>-676</v>
      </c>
      <c r="AZ804" s="9"/>
      <c r="BA804" s="9"/>
      <c r="BB804" s="9"/>
      <c r="BC804" s="9">
        <f t="shared" ref="BC804" si="2614">AW804+AY804+AZ804+BA804+BB804</f>
        <v>1314</v>
      </c>
      <c r="BD804" s="9">
        <f t="shared" ref="BD804" si="2615">AX804+BB804</f>
        <v>0</v>
      </c>
    </row>
    <row r="805" spans="1:56" hidden="1">
      <c r="A805" s="26"/>
      <c r="B805" s="27"/>
      <c r="C805" s="27"/>
      <c r="D805" s="27"/>
      <c r="E805" s="27"/>
      <c r="F805" s="27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</row>
    <row r="806" spans="1:56" ht="17.399999999999999" hidden="1">
      <c r="A806" s="24" t="s">
        <v>166</v>
      </c>
      <c r="B806" s="25">
        <v>914</v>
      </c>
      <c r="C806" s="25" t="s">
        <v>147</v>
      </c>
      <c r="D806" s="25" t="s">
        <v>22</v>
      </c>
      <c r="E806" s="25"/>
      <c r="F806" s="25"/>
      <c r="G806" s="7">
        <f t="shared" ref="G806:V810" si="2616">G807</f>
        <v>9943</v>
      </c>
      <c r="H806" s="7">
        <f t="shared" si="2616"/>
        <v>0</v>
      </c>
      <c r="I806" s="7">
        <f t="shared" si="2616"/>
        <v>0</v>
      </c>
      <c r="J806" s="7">
        <f t="shared" si="2616"/>
        <v>0</v>
      </c>
      <c r="K806" s="7">
        <f t="shared" si="2616"/>
        <v>0</v>
      </c>
      <c r="L806" s="7">
        <f t="shared" si="2616"/>
        <v>0</v>
      </c>
      <c r="M806" s="7">
        <f t="shared" si="2616"/>
        <v>9943</v>
      </c>
      <c r="N806" s="7">
        <f t="shared" si="2616"/>
        <v>0</v>
      </c>
      <c r="O806" s="7">
        <f t="shared" si="2616"/>
        <v>0</v>
      </c>
      <c r="P806" s="7">
        <f t="shared" si="2616"/>
        <v>0</v>
      </c>
      <c r="Q806" s="7">
        <f t="shared" si="2616"/>
        <v>0</v>
      </c>
      <c r="R806" s="7">
        <f t="shared" si="2616"/>
        <v>0</v>
      </c>
      <c r="S806" s="7">
        <f t="shared" si="2616"/>
        <v>9943</v>
      </c>
      <c r="T806" s="7">
        <f t="shared" si="2616"/>
        <v>0</v>
      </c>
      <c r="U806" s="7">
        <f t="shared" si="2616"/>
        <v>0</v>
      </c>
      <c r="V806" s="7">
        <f t="shared" si="2616"/>
        <v>0</v>
      </c>
      <c r="W806" s="7">
        <f t="shared" ref="U806:AJ810" si="2617">W807</f>
        <v>0</v>
      </c>
      <c r="X806" s="7">
        <f t="shared" si="2617"/>
        <v>0</v>
      </c>
      <c r="Y806" s="7">
        <f t="shared" si="2617"/>
        <v>9943</v>
      </c>
      <c r="Z806" s="7">
        <f t="shared" si="2617"/>
        <v>0</v>
      </c>
      <c r="AA806" s="7">
        <f t="shared" si="2617"/>
        <v>0</v>
      </c>
      <c r="AB806" s="7">
        <f t="shared" si="2617"/>
        <v>0</v>
      </c>
      <c r="AC806" s="7">
        <f t="shared" si="2617"/>
        <v>0</v>
      </c>
      <c r="AD806" s="7">
        <f t="shared" si="2617"/>
        <v>0</v>
      </c>
      <c r="AE806" s="7">
        <f t="shared" si="2617"/>
        <v>9943</v>
      </c>
      <c r="AF806" s="7">
        <f t="shared" si="2617"/>
        <v>0</v>
      </c>
      <c r="AG806" s="7">
        <f t="shared" si="2617"/>
        <v>0</v>
      </c>
      <c r="AH806" s="7">
        <f t="shared" si="2617"/>
        <v>0</v>
      </c>
      <c r="AI806" s="7">
        <f t="shared" si="2617"/>
        <v>0</v>
      </c>
      <c r="AJ806" s="7">
        <f t="shared" si="2617"/>
        <v>0</v>
      </c>
      <c r="AK806" s="7">
        <f t="shared" ref="AG806:AV810" si="2618">AK807</f>
        <v>9943</v>
      </c>
      <c r="AL806" s="7">
        <f t="shared" si="2618"/>
        <v>0</v>
      </c>
      <c r="AM806" s="7">
        <f t="shared" si="2618"/>
        <v>0</v>
      </c>
      <c r="AN806" s="7">
        <f t="shared" si="2618"/>
        <v>0</v>
      </c>
      <c r="AO806" s="7">
        <f t="shared" si="2618"/>
        <v>0</v>
      </c>
      <c r="AP806" s="7">
        <f t="shared" si="2618"/>
        <v>0</v>
      </c>
      <c r="AQ806" s="7">
        <f t="shared" si="2618"/>
        <v>9943</v>
      </c>
      <c r="AR806" s="7">
        <f t="shared" si="2618"/>
        <v>0</v>
      </c>
      <c r="AS806" s="7">
        <f t="shared" si="2618"/>
        <v>0</v>
      </c>
      <c r="AT806" s="7">
        <f t="shared" si="2618"/>
        <v>0</v>
      </c>
      <c r="AU806" s="7">
        <f t="shared" si="2618"/>
        <v>0</v>
      </c>
      <c r="AV806" s="7">
        <f t="shared" si="2618"/>
        <v>0</v>
      </c>
      <c r="AW806" s="7">
        <f t="shared" ref="AS806:BD810" si="2619">AW807</f>
        <v>9943</v>
      </c>
      <c r="AX806" s="7">
        <f t="shared" si="2619"/>
        <v>0</v>
      </c>
      <c r="AY806" s="7">
        <f t="shared" si="2619"/>
        <v>0</v>
      </c>
      <c r="AZ806" s="7">
        <f t="shared" si="2619"/>
        <v>0</v>
      </c>
      <c r="BA806" s="7">
        <f t="shared" si="2619"/>
        <v>0</v>
      </c>
      <c r="BB806" s="7">
        <f t="shared" si="2619"/>
        <v>0</v>
      </c>
      <c r="BC806" s="7">
        <f t="shared" si="2619"/>
        <v>9943</v>
      </c>
      <c r="BD806" s="7">
        <f t="shared" si="2619"/>
        <v>0</v>
      </c>
    </row>
    <row r="807" spans="1:56" ht="18.75" hidden="1" customHeight="1">
      <c r="A807" s="26" t="s">
        <v>62</v>
      </c>
      <c r="B807" s="27">
        <v>914</v>
      </c>
      <c r="C807" s="27" t="s">
        <v>147</v>
      </c>
      <c r="D807" s="27" t="s">
        <v>22</v>
      </c>
      <c r="E807" s="27" t="s">
        <v>63</v>
      </c>
      <c r="F807" s="27"/>
      <c r="G807" s="11">
        <f t="shared" si="2616"/>
        <v>9943</v>
      </c>
      <c r="H807" s="11">
        <f t="shared" si="2616"/>
        <v>0</v>
      </c>
      <c r="I807" s="11">
        <f t="shared" si="2616"/>
        <v>0</v>
      </c>
      <c r="J807" s="11">
        <f t="shared" si="2616"/>
        <v>0</v>
      </c>
      <c r="K807" s="11">
        <f t="shared" si="2616"/>
        <v>0</v>
      </c>
      <c r="L807" s="11">
        <f t="shared" si="2616"/>
        <v>0</v>
      </c>
      <c r="M807" s="11">
        <f t="shared" si="2616"/>
        <v>9943</v>
      </c>
      <c r="N807" s="11">
        <f t="shared" si="2616"/>
        <v>0</v>
      </c>
      <c r="O807" s="11">
        <f t="shared" si="2616"/>
        <v>0</v>
      </c>
      <c r="P807" s="11">
        <f t="shared" si="2616"/>
        <v>0</v>
      </c>
      <c r="Q807" s="11">
        <f t="shared" si="2616"/>
        <v>0</v>
      </c>
      <c r="R807" s="11">
        <f t="shared" si="2616"/>
        <v>0</v>
      </c>
      <c r="S807" s="11">
        <f t="shared" si="2616"/>
        <v>9943</v>
      </c>
      <c r="T807" s="11">
        <f t="shared" si="2616"/>
        <v>0</v>
      </c>
      <c r="U807" s="11">
        <f t="shared" si="2617"/>
        <v>0</v>
      </c>
      <c r="V807" s="11">
        <f t="shared" si="2617"/>
        <v>0</v>
      </c>
      <c r="W807" s="11">
        <f t="shared" si="2617"/>
        <v>0</v>
      </c>
      <c r="X807" s="11">
        <f t="shared" si="2617"/>
        <v>0</v>
      </c>
      <c r="Y807" s="11">
        <f t="shared" si="2617"/>
        <v>9943</v>
      </c>
      <c r="Z807" s="11">
        <f t="shared" si="2617"/>
        <v>0</v>
      </c>
      <c r="AA807" s="11">
        <f t="shared" si="2617"/>
        <v>0</v>
      </c>
      <c r="AB807" s="11">
        <f t="shared" si="2617"/>
        <v>0</v>
      </c>
      <c r="AC807" s="11">
        <f t="shared" si="2617"/>
        <v>0</v>
      </c>
      <c r="AD807" s="11">
        <f t="shared" si="2617"/>
        <v>0</v>
      </c>
      <c r="AE807" s="11">
        <f t="shared" si="2617"/>
        <v>9943</v>
      </c>
      <c r="AF807" s="11">
        <f t="shared" si="2617"/>
        <v>0</v>
      </c>
      <c r="AG807" s="11">
        <f t="shared" si="2618"/>
        <v>0</v>
      </c>
      <c r="AH807" s="11">
        <f t="shared" si="2618"/>
        <v>0</v>
      </c>
      <c r="AI807" s="11">
        <f t="shared" si="2618"/>
        <v>0</v>
      </c>
      <c r="AJ807" s="11">
        <f t="shared" si="2618"/>
        <v>0</v>
      </c>
      <c r="AK807" s="11">
        <f t="shared" si="2618"/>
        <v>9943</v>
      </c>
      <c r="AL807" s="11">
        <f t="shared" si="2618"/>
        <v>0</v>
      </c>
      <c r="AM807" s="11">
        <f t="shared" si="2618"/>
        <v>0</v>
      </c>
      <c r="AN807" s="11">
        <f t="shared" si="2618"/>
        <v>0</v>
      </c>
      <c r="AO807" s="11">
        <f t="shared" si="2618"/>
        <v>0</v>
      </c>
      <c r="AP807" s="11">
        <f t="shared" si="2618"/>
        <v>0</v>
      </c>
      <c r="AQ807" s="11">
        <f t="shared" si="2618"/>
        <v>9943</v>
      </c>
      <c r="AR807" s="11">
        <f t="shared" si="2618"/>
        <v>0</v>
      </c>
      <c r="AS807" s="11">
        <f t="shared" si="2619"/>
        <v>0</v>
      </c>
      <c r="AT807" s="11">
        <f t="shared" si="2619"/>
        <v>0</v>
      </c>
      <c r="AU807" s="11">
        <f t="shared" si="2619"/>
        <v>0</v>
      </c>
      <c r="AV807" s="11">
        <f t="shared" si="2619"/>
        <v>0</v>
      </c>
      <c r="AW807" s="11">
        <f t="shared" si="2619"/>
        <v>9943</v>
      </c>
      <c r="AX807" s="11">
        <f t="shared" si="2619"/>
        <v>0</v>
      </c>
      <c r="AY807" s="11">
        <f t="shared" si="2619"/>
        <v>0</v>
      </c>
      <c r="AZ807" s="11">
        <f t="shared" si="2619"/>
        <v>0</v>
      </c>
      <c r="BA807" s="11">
        <f t="shared" si="2619"/>
        <v>0</v>
      </c>
      <c r="BB807" s="11">
        <f t="shared" si="2619"/>
        <v>0</v>
      </c>
      <c r="BC807" s="11">
        <f t="shared" si="2619"/>
        <v>9943</v>
      </c>
      <c r="BD807" s="11">
        <f t="shared" si="2619"/>
        <v>0</v>
      </c>
    </row>
    <row r="808" spans="1:56" ht="18.75" hidden="1" customHeight="1">
      <c r="A808" s="26" t="s">
        <v>15</v>
      </c>
      <c r="B808" s="27">
        <f>B807</f>
        <v>914</v>
      </c>
      <c r="C808" s="27" t="s">
        <v>147</v>
      </c>
      <c r="D808" s="27" t="s">
        <v>22</v>
      </c>
      <c r="E808" s="27" t="s">
        <v>64</v>
      </c>
      <c r="F808" s="27"/>
      <c r="G808" s="11">
        <f t="shared" si="2616"/>
        <v>9943</v>
      </c>
      <c r="H808" s="11">
        <f t="shared" si="2616"/>
        <v>0</v>
      </c>
      <c r="I808" s="11">
        <f t="shared" si="2616"/>
        <v>0</v>
      </c>
      <c r="J808" s="11">
        <f t="shared" si="2616"/>
        <v>0</v>
      </c>
      <c r="K808" s="11">
        <f t="shared" si="2616"/>
        <v>0</v>
      </c>
      <c r="L808" s="11">
        <f t="shared" si="2616"/>
        <v>0</v>
      </c>
      <c r="M808" s="11">
        <f t="shared" si="2616"/>
        <v>9943</v>
      </c>
      <c r="N808" s="11">
        <f t="shared" si="2616"/>
        <v>0</v>
      </c>
      <c r="O808" s="11">
        <f t="shared" si="2616"/>
        <v>0</v>
      </c>
      <c r="P808" s="11">
        <f t="shared" si="2616"/>
        <v>0</v>
      </c>
      <c r="Q808" s="11">
        <f t="shared" si="2616"/>
        <v>0</v>
      </c>
      <c r="R808" s="11">
        <f t="shared" si="2616"/>
        <v>0</v>
      </c>
      <c r="S808" s="11">
        <f t="shared" si="2616"/>
        <v>9943</v>
      </c>
      <c r="T808" s="11">
        <f t="shared" si="2616"/>
        <v>0</v>
      </c>
      <c r="U808" s="11">
        <f t="shared" si="2617"/>
        <v>0</v>
      </c>
      <c r="V808" s="11">
        <f t="shared" si="2617"/>
        <v>0</v>
      </c>
      <c r="W808" s="11">
        <f t="shared" si="2617"/>
        <v>0</v>
      </c>
      <c r="X808" s="11">
        <f t="shared" si="2617"/>
        <v>0</v>
      </c>
      <c r="Y808" s="11">
        <f t="shared" si="2617"/>
        <v>9943</v>
      </c>
      <c r="Z808" s="11">
        <f t="shared" si="2617"/>
        <v>0</v>
      </c>
      <c r="AA808" s="11">
        <f t="shared" si="2617"/>
        <v>0</v>
      </c>
      <c r="AB808" s="11">
        <f t="shared" si="2617"/>
        <v>0</v>
      </c>
      <c r="AC808" s="11">
        <f t="shared" si="2617"/>
        <v>0</v>
      </c>
      <c r="AD808" s="11">
        <f t="shared" si="2617"/>
        <v>0</v>
      </c>
      <c r="AE808" s="11">
        <f t="shared" si="2617"/>
        <v>9943</v>
      </c>
      <c r="AF808" s="11">
        <f t="shared" si="2617"/>
        <v>0</v>
      </c>
      <c r="AG808" s="11">
        <f t="shared" si="2618"/>
        <v>0</v>
      </c>
      <c r="AH808" s="11">
        <f t="shared" si="2618"/>
        <v>0</v>
      </c>
      <c r="AI808" s="11">
        <f t="shared" si="2618"/>
        <v>0</v>
      </c>
      <c r="AJ808" s="11">
        <f t="shared" si="2618"/>
        <v>0</v>
      </c>
      <c r="AK808" s="11">
        <f t="shared" si="2618"/>
        <v>9943</v>
      </c>
      <c r="AL808" s="11">
        <f t="shared" si="2618"/>
        <v>0</v>
      </c>
      <c r="AM808" s="11">
        <f t="shared" si="2618"/>
        <v>0</v>
      </c>
      <c r="AN808" s="11">
        <f t="shared" si="2618"/>
        <v>0</v>
      </c>
      <c r="AO808" s="11">
        <f t="shared" si="2618"/>
        <v>0</v>
      </c>
      <c r="AP808" s="11">
        <f t="shared" si="2618"/>
        <v>0</v>
      </c>
      <c r="AQ808" s="11">
        <f t="shared" si="2618"/>
        <v>9943</v>
      </c>
      <c r="AR808" s="11">
        <f t="shared" si="2618"/>
        <v>0</v>
      </c>
      <c r="AS808" s="11">
        <f t="shared" si="2619"/>
        <v>0</v>
      </c>
      <c r="AT808" s="11">
        <f t="shared" si="2619"/>
        <v>0</v>
      </c>
      <c r="AU808" s="11">
        <f t="shared" si="2619"/>
        <v>0</v>
      </c>
      <c r="AV808" s="11">
        <f t="shared" si="2619"/>
        <v>0</v>
      </c>
      <c r="AW808" s="11">
        <f t="shared" si="2619"/>
        <v>9943</v>
      </c>
      <c r="AX808" s="11">
        <f t="shared" si="2619"/>
        <v>0</v>
      </c>
      <c r="AY808" s="11">
        <f t="shared" si="2619"/>
        <v>0</v>
      </c>
      <c r="AZ808" s="11">
        <f t="shared" si="2619"/>
        <v>0</v>
      </c>
      <c r="BA808" s="11">
        <f t="shared" si="2619"/>
        <v>0</v>
      </c>
      <c r="BB808" s="11">
        <f t="shared" si="2619"/>
        <v>0</v>
      </c>
      <c r="BC808" s="11">
        <f t="shared" si="2619"/>
        <v>9943</v>
      </c>
      <c r="BD808" s="11">
        <f t="shared" si="2619"/>
        <v>0</v>
      </c>
    </row>
    <row r="809" spans="1:56" ht="18" hidden="1" customHeight="1">
      <c r="A809" s="26" t="s">
        <v>167</v>
      </c>
      <c r="B809" s="27">
        <f>B808</f>
        <v>914</v>
      </c>
      <c r="C809" s="27" t="s">
        <v>147</v>
      </c>
      <c r="D809" s="27" t="s">
        <v>22</v>
      </c>
      <c r="E809" s="27" t="s">
        <v>184</v>
      </c>
      <c r="F809" s="27"/>
      <c r="G809" s="11">
        <f t="shared" si="2616"/>
        <v>9943</v>
      </c>
      <c r="H809" s="11">
        <f t="shared" si="2616"/>
        <v>0</v>
      </c>
      <c r="I809" s="11">
        <f t="shared" si="2616"/>
        <v>0</v>
      </c>
      <c r="J809" s="11">
        <f t="shared" si="2616"/>
        <v>0</v>
      </c>
      <c r="K809" s="11">
        <f t="shared" si="2616"/>
        <v>0</v>
      </c>
      <c r="L809" s="11">
        <f t="shared" si="2616"/>
        <v>0</v>
      </c>
      <c r="M809" s="11">
        <f t="shared" si="2616"/>
        <v>9943</v>
      </c>
      <c r="N809" s="11">
        <f t="shared" si="2616"/>
        <v>0</v>
      </c>
      <c r="O809" s="11">
        <f t="shared" si="2616"/>
        <v>0</v>
      </c>
      <c r="P809" s="11">
        <f t="shared" si="2616"/>
        <v>0</v>
      </c>
      <c r="Q809" s="11">
        <f t="shared" si="2616"/>
        <v>0</v>
      </c>
      <c r="R809" s="11">
        <f t="shared" si="2616"/>
        <v>0</v>
      </c>
      <c r="S809" s="11">
        <f t="shared" si="2616"/>
        <v>9943</v>
      </c>
      <c r="T809" s="11">
        <f t="shared" si="2616"/>
        <v>0</v>
      </c>
      <c r="U809" s="11">
        <f t="shared" si="2617"/>
        <v>0</v>
      </c>
      <c r="V809" s="11">
        <f t="shared" si="2617"/>
        <v>0</v>
      </c>
      <c r="W809" s="11">
        <f t="shared" si="2617"/>
        <v>0</v>
      </c>
      <c r="X809" s="11">
        <f t="shared" si="2617"/>
        <v>0</v>
      </c>
      <c r="Y809" s="11">
        <f t="shared" si="2617"/>
        <v>9943</v>
      </c>
      <c r="Z809" s="11">
        <f t="shared" si="2617"/>
        <v>0</v>
      </c>
      <c r="AA809" s="11">
        <f t="shared" si="2617"/>
        <v>0</v>
      </c>
      <c r="AB809" s="11">
        <f t="shared" si="2617"/>
        <v>0</v>
      </c>
      <c r="AC809" s="11">
        <f t="shared" si="2617"/>
        <v>0</v>
      </c>
      <c r="AD809" s="11">
        <f t="shared" si="2617"/>
        <v>0</v>
      </c>
      <c r="AE809" s="11">
        <f t="shared" si="2617"/>
        <v>9943</v>
      </c>
      <c r="AF809" s="11">
        <f t="shared" si="2617"/>
        <v>0</v>
      </c>
      <c r="AG809" s="11">
        <f t="shared" si="2618"/>
        <v>0</v>
      </c>
      <c r="AH809" s="11">
        <f t="shared" si="2618"/>
        <v>0</v>
      </c>
      <c r="AI809" s="11">
        <f t="shared" si="2618"/>
        <v>0</v>
      </c>
      <c r="AJ809" s="11">
        <f t="shared" si="2618"/>
        <v>0</v>
      </c>
      <c r="AK809" s="11">
        <f t="shared" si="2618"/>
        <v>9943</v>
      </c>
      <c r="AL809" s="11">
        <f t="shared" si="2618"/>
        <v>0</v>
      </c>
      <c r="AM809" s="11">
        <f t="shared" si="2618"/>
        <v>0</v>
      </c>
      <c r="AN809" s="11">
        <f t="shared" si="2618"/>
        <v>0</v>
      </c>
      <c r="AO809" s="11">
        <f t="shared" si="2618"/>
        <v>0</v>
      </c>
      <c r="AP809" s="11">
        <f t="shared" si="2618"/>
        <v>0</v>
      </c>
      <c r="AQ809" s="11">
        <f t="shared" si="2618"/>
        <v>9943</v>
      </c>
      <c r="AR809" s="11">
        <f t="shared" si="2618"/>
        <v>0</v>
      </c>
      <c r="AS809" s="11">
        <f t="shared" si="2619"/>
        <v>0</v>
      </c>
      <c r="AT809" s="11">
        <f t="shared" si="2619"/>
        <v>0</v>
      </c>
      <c r="AU809" s="11">
        <f t="shared" si="2619"/>
        <v>0</v>
      </c>
      <c r="AV809" s="11">
        <f t="shared" si="2619"/>
        <v>0</v>
      </c>
      <c r="AW809" s="11">
        <f t="shared" si="2619"/>
        <v>9943</v>
      </c>
      <c r="AX809" s="11">
        <f t="shared" si="2619"/>
        <v>0</v>
      </c>
      <c r="AY809" s="11">
        <f t="shared" si="2619"/>
        <v>0</v>
      </c>
      <c r="AZ809" s="11">
        <f t="shared" si="2619"/>
        <v>0</v>
      </c>
      <c r="BA809" s="11">
        <f t="shared" si="2619"/>
        <v>0</v>
      </c>
      <c r="BB809" s="11">
        <f t="shared" si="2619"/>
        <v>0</v>
      </c>
      <c r="BC809" s="11">
        <f t="shared" si="2619"/>
        <v>9943</v>
      </c>
      <c r="BD809" s="11">
        <f t="shared" si="2619"/>
        <v>0</v>
      </c>
    </row>
    <row r="810" spans="1:56" ht="33.6" hidden="1">
      <c r="A810" s="26" t="s">
        <v>244</v>
      </c>
      <c r="B810" s="27">
        <f>B809</f>
        <v>914</v>
      </c>
      <c r="C810" s="27" t="s">
        <v>147</v>
      </c>
      <c r="D810" s="27" t="s">
        <v>22</v>
      </c>
      <c r="E810" s="27" t="s">
        <v>184</v>
      </c>
      <c r="F810" s="27" t="s">
        <v>31</v>
      </c>
      <c r="G810" s="11">
        <f t="shared" si="2616"/>
        <v>9943</v>
      </c>
      <c r="H810" s="11">
        <f t="shared" si="2616"/>
        <v>0</v>
      </c>
      <c r="I810" s="11">
        <f t="shared" si="2616"/>
        <v>0</v>
      </c>
      <c r="J810" s="11">
        <f t="shared" si="2616"/>
        <v>0</v>
      </c>
      <c r="K810" s="11">
        <f t="shared" si="2616"/>
        <v>0</v>
      </c>
      <c r="L810" s="11">
        <f t="shared" si="2616"/>
        <v>0</v>
      </c>
      <c r="M810" s="11">
        <f t="shared" si="2616"/>
        <v>9943</v>
      </c>
      <c r="N810" s="11">
        <f t="shared" si="2616"/>
        <v>0</v>
      </c>
      <c r="O810" s="11">
        <f t="shared" si="2616"/>
        <v>0</v>
      </c>
      <c r="P810" s="11">
        <f t="shared" si="2616"/>
        <v>0</v>
      </c>
      <c r="Q810" s="11">
        <f t="shared" si="2616"/>
        <v>0</v>
      </c>
      <c r="R810" s="11">
        <f t="shared" si="2616"/>
        <v>0</v>
      </c>
      <c r="S810" s="11">
        <f t="shared" si="2616"/>
        <v>9943</v>
      </c>
      <c r="T810" s="11">
        <f t="shared" si="2616"/>
        <v>0</v>
      </c>
      <c r="U810" s="11">
        <f t="shared" si="2617"/>
        <v>0</v>
      </c>
      <c r="V810" s="11">
        <f t="shared" si="2617"/>
        <v>0</v>
      </c>
      <c r="W810" s="11">
        <f t="shared" si="2617"/>
        <v>0</v>
      </c>
      <c r="X810" s="11">
        <f t="shared" si="2617"/>
        <v>0</v>
      </c>
      <c r="Y810" s="11">
        <f t="shared" si="2617"/>
        <v>9943</v>
      </c>
      <c r="Z810" s="11">
        <f t="shared" si="2617"/>
        <v>0</v>
      </c>
      <c r="AA810" s="11">
        <f t="shared" si="2617"/>
        <v>0</v>
      </c>
      <c r="AB810" s="11">
        <f t="shared" si="2617"/>
        <v>0</v>
      </c>
      <c r="AC810" s="11">
        <f t="shared" si="2617"/>
        <v>0</v>
      </c>
      <c r="AD810" s="11">
        <f t="shared" si="2617"/>
        <v>0</v>
      </c>
      <c r="AE810" s="11">
        <f t="shared" si="2617"/>
        <v>9943</v>
      </c>
      <c r="AF810" s="11">
        <f t="shared" si="2617"/>
        <v>0</v>
      </c>
      <c r="AG810" s="11">
        <f t="shared" si="2618"/>
        <v>0</v>
      </c>
      <c r="AH810" s="11">
        <f t="shared" si="2618"/>
        <v>0</v>
      </c>
      <c r="AI810" s="11">
        <f t="shared" si="2618"/>
        <v>0</v>
      </c>
      <c r="AJ810" s="11">
        <f t="shared" si="2618"/>
        <v>0</v>
      </c>
      <c r="AK810" s="11">
        <f t="shared" si="2618"/>
        <v>9943</v>
      </c>
      <c r="AL810" s="11">
        <f t="shared" si="2618"/>
        <v>0</v>
      </c>
      <c r="AM810" s="11">
        <f t="shared" si="2618"/>
        <v>0</v>
      </c>
      <c r="AN810" s="11">
        <f t="shared" si="2618"/>
        <v>0</v>
      </c>
      <c r="AO810" s="11">
        <f t="shared" si="2618"/>
        <v>0</v>
      </c>
      <c r="AP810" s="11">
        <f t="shared" si="2618"/>
        <v>0</v>
      </c>
      <c r="AQ810" s="11">
        <f t="shared" si="2618"/>
        <v>9943</v>
      </c>
      <c r="AR810" s="11">
        <f t="shared" si="2618"/>
        <v>0</v>
      </c>
      <c r="AS810" s="11">
        <f t="shared" si="2619"/>
        <v>0</v>
      </c>
      <c r="AT810" s="11">
        <f t="shared" si="2619"/>
        <v>0</v>
      </c>
      <c r="AU810" s="11">
        <f t="shared" si="2619"/>
        <v>0</v>
      </c>
      <c r="AV810" s="11">
        <f t="shared" si="2619"/>
        <v>0</v>
      </c>
      <c r="AW810" s="11">
        <f t="shared" si="2619"/>
        <v>9943</v>
      </c>
      <c r="AX810" s="11">
        <f t="shared" si="2619"/>
        <v>0</v>
      </c>
      <c r="AY810" s="11">
        <f t="shared" si="2619"/>
        <v>0</v>
      </c>
      <c r="AZ810" s="11">
        <f t="shared" si="2619"/>
        <v>0</v>
      </c>
      <c r="BA810" s="11">
        <f t="shared" si="2619"/>
        <v>0</v>
      </c>
      <c r="BB810" s="11">
        <f t="shared" si="2619"/>
        <v>0</v>
      </c>
      <c r="BC810" s="11">
        <f t="shared" si="2619"/>
        <v>9943</v>
      </c>
      <c r="BD810" s="11">
        <f t="shared" si="2619"/>
        <v>0</v>
      </c>
    </row>
    <row r="811" spans="1:56" ht="33.6" hidden="1">
      <c r="A811" s="26" t="s">
        <v>177</v>
      </c>
      <c r="B811" s="27">
        <f>B810</f>
        <v>914</v>
      </c>
      <c r="C811" s="27" t="s">
        <v>147</v>
      </c>
      <c r="D811" s="27" t="s">
        <v>22</v>
      </c>
      <c r="E811" s="27" t="s">
        <v>184</v>
      </c>
      <c r="F811" s="27" t="s">
        <v>38</v>
      </c>
      <c r="G811" s="9">
        <v>9943</v>
      </c>
      <c r="H811" s="9"/>
      <c r="I811" s="9"/>
      <c r="J811" s="9"/>
      <c r="K811" s="9"/>
      <c r="L811" s="9"/>
      <c r="M811" s="9">
        <f t="shared" ref="M811" si="2620">G811+I811+J811+K811+L811</f>
        <v>9943</v>
      </c>
      <c r="N811" s="9">
        <f t="shared" ref="N811" si="2621">H811+L811</f>
        <v>0</v>
      </c>
      <c r="O811" s="9"/>
      <c r="P811" s="9"/>
      <c r="Q811" s="9"/>
      <c r="R811" s="9"/>
      <c r="S811" s="9">
        <f t="shared" ref="S811" si="2622">M811+O811+P811+Q811+R811</f>
        <v>9943</v>
      </c>
      <c r="T811" s="9">
        <f t="shared" ref="T811" si="2623">N811+R811</f>
        <v>0</v>
      </c>
      <c r="U811" s="9"/>
      <c r="V811" s="9"/>
      <c r="W811" s="9"/>
      <c r="X811" s="9"/>
      <c r="Y811" s="9">
        <f t="shared" ref="Y811" si="2624">S811+U811+V811+W811+X811</f>
        <v>9943</v>
      </c>
      <c r="Z811" s="9">
        <f t="shared" ref="Z811" si="2625">T811+X811</f>
        <v>0</v>
      </c>
      <c r="AA811" s="9"/>
      <c r="AB811" s="9"/>
      <c r="AC811" s="9"/>
      <c r="AD811" s="9"/>
      <c r="AE811" s="9">
        <f t="shared" ref="AE811" si="2626">Y811+AA811+AB811+AC811+AD811</f>
        <v>9943</v>
      </c>
      <c r="AF811" s="9">
        <f t="shared" ref="AF811" si="2627">Z811+AD811</f>
        <v>0</v>
      </c>
      <c r="AG811" s="9"/>
      <c r="AH811" s="9"/>
      <c r="AI811" s="9"/>
      <c r="AJ811" s="9"/>
      <c r="AK811" s="9">
        <f t="shared" ref="AK811" si="2628">AE811+AG811+AH811+AI811+AJ811</f>
        <v>9943</v>
      </c>
      <c r="AL811" s="9">
        <f t="shared" ref="AL811" si="2629">AF811+AJ811</f>
        <v>0</v>
      </c>
      <c r="AM811" s="9"/>
      <c r="AN811" s="9"/>
      <c r="AO811" s="9"/>
      <c r="AP811" s="9"/>
      <c r="AQ811" s="9">
        <f t="shared" ref="AQ811" si="2630">AK811+AM811+AN811+AO811+AP811</f>
        <v>9943</v>
      </c>
      <c r="AR811" s="9">
        <f t="shared" ref="AR811" si="2631">AL811+AP811</f>
        <v>0</v>
      </c>
      <c r="AS811" s="9"/>
      <c r="AT811" s="9"/>
      <c r="AU811" s="9"/>
      <c r="AV811" s="9"/>
      <c r="AW811" s="9">
        <f t="shared" ref="AW811" si="2632">AQ811+AS811+AT811+AU811+AV811</f>
        <v>9943</v>
      </c>
      <c r="AX811" s="9">
        <f t="shared" ref="AX811" si="2633">AR811+AV811</f>
        <v>0</v>
      </c>
      <c r="AY811" s="9"/>
      <c r="AZ811" s="9"/>
      <c r="BA811" s="9"/>
      <c r="BB811" s="9"/>
      <c r="BC811" s="9">
        <f t="shared" ref="BC811" si="2634">AW811+AY811+AZ811+BA811+BB811</f>
        <v>9943</v>
      </c>
      <c r="BD811" s="9">
        <f t="shared" ref="BD811" si="2635">AX811+BB811</f>
        <v>0</v>
      </c>
    </row>
    <row r="812" spans="1:56" hidden="1">
      <c r="A812" s="26"/>
      <c r="B812" s="27"/>
      <c r="C812" s="27"/>
      <c r="D812" s="27"/>
      <c r="E812" s="27"/>
      <c r="F812" s="27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</row>
    <row r="813" spans="1:56" ht="17.399999999999999" hidden="1">
      <c r="A813" s="34" t="s">
        <v>168</v>
      </c>
      <c r="B813" s="25">
        <v>914</v>
      </c>
      <c r="C813" s="25" t="s">
        <v>147</v>
      </c>
      <c r="D813" s="25" t="s">
        <v>80</v>
      </c>
      <c r="E813" s="25"/>
      <c r="F813" s="25"/>
      <c r="G813" s="7">
        <f>G825+G814</f>
        <v>11683</v>
      </c>
      <c r="H813" s="7">
        <f>H825+H814</f>
        <v>0</v>
      </c>
      <c r="I813" s="7">
        <f t="shared" ref="I813:N813" si="2636">I825+I814</f>
        <v>0</v>
      </c>
      <c r="J813" s="7">
        <f t="shared" si="2636"/>
        <v>0</v>
      </c>
      <c r="K813" s="7">
        <f t="shared" si="2636"/>
        <v>0</v>
      </c>
      <c r="L813" s="7">
        <f t="shared" si="2636"/>
        <v>0</v>
      </c>
      <c r="M813" s="7">
        <f t="shared" si="2636"/>
        <v>11683</v>
      </c>
      <c r="N813" s="7">
        <f t="shared" si="2636"/>
        <v>0</v>
      </c>
      <c r="O813" s="7">
        <f t="shared" ref="O813:T813" si="2637">O825+O814</f>
        <v>0</v>
      </c>
      <c r="P813" s="7">
        <f t="shared" si="2637"/>
        <v>1053</v>
      </c>
      <c r="Q813" s="7">
        <f t="shared" si="2637"/>
        <v>0</v>
      </c>
      <c r="R813" s="7">
        <f t="shared" si="2637"/>
        <v>20000</v>
      </c>
      <c r="S813" s="7">
        <f t="shared" si="2637"/>
        <v>32736</v>
      </c>
      <c r="T813" s="7">
        <f t="shared" si="2637"/>
        <v>20000</v>
      </c>
      <c r="U813" s="7">
        <f t="shared" ref="U813:Z813" si="2638">U825+U814</f>
        <v>0</v>
      </c>
      <c r="V813" s="7">
        <f t="shared" si="2638"/>
        <v>0</v>
      </c>
      <c r="W813" s="7">
        <f t="shared" si="2638"/>
        <v>0</v>
      </c>
      <c r="X813" s="7">
        <f t="shared" si="2638"/>
        <v>0</v>
      </c>
      <c r="Y813" s="7">
        <f t="shared" si="2638"/>
        <v>32736</v>
      </c>
      <c r="Z813" s="7">
        <f t="shared" si="2638"/>
        <v>20000</v>
      </c>
      <c r="AA813" s="7">
        <f t="shared" ref="AA813:AF813" si="2639">AA825+AA814</f>
        <v>0</v>
      </c>
      <c r="AB813" s="7">
        <f t="shared" si="2639"/>
        <v>0</v>
      </c>
      <c r="AC813" s="7">
        <f t="shared" si="2639"/>
        <v>0</v>
      </c>
      <c r="AD813" s="7">
        <f t="shared" si="2639"/>
        <v>0</v>
      </c>
      <c r="AE813" s="7">
        <f t="shared" si="2639"/>
        <v>32736</v>
      </c>
      <c r="AF813" s="7">
        <f t="shared" si="2639"/>
        <v>20000</v>
      </c>
      <c r="AG813" s="7">
        <f t="shared" ref="AG813:AL813" si="2640">AG825+AG814</f>
        <v>0</v>
      </c>
      <c r="AH813" s="7">
        <f t="shared" si="2640"/>
        <v>0</v>
      </c>
      <c r="AI813" s="7">
        <f t="shared" si="2640"/>
        <v>0</v>
      </c>
      <c r="AJ813" s="7">
        <f t="shared" si="2640"/>
        <v>0</v>
      </c>
      <c r="AK813" s="7">
        <f t="shared" si="2640"/>
        <v>32736</v>
      </c>
      <c r="AL813" s="7">
        <f t="shared" si="2640"/>
        <v>20000</v>
      </c>
      <c r="AM813" s="7">
        <f t="shared" ref="AM813:AR813" si="2641">AM825+AM814</f>
        <v>0</v>
      </c>
      <c r="AN813" s="7">
        <f t="shared" si="2641"/>
        <v>0</v>
      </c>
      <c r="AO813" s="7">
        <f t="shared" si="2641"/>
        <v>0</v>
      </c>
      <c r="AP813" s="7">
        <f t="shared" si="2641"/>
        <v>35318</v>
      </c>
      <c r="AQ813" s="7">
        <f t="shared" si="2641"/>
        <v>68054</v>
      </c>
      <c r="AR813" s="7">
        <f t="shared" si="2641"/>
        <v>55318</v>
      </c>
      <c r="AS813" s="7">
        <f t="shared" ref="AS813:AX813" si="2642">AS825+AS814</f>
        <v>0</v>
      </c>
      <c r="AT813" s="7">
        <f t="shared" si="2642"/>
        <v>0</v>
      </c>
      <c r="AU813" s="7">
        <f t="shared" si="2642"/>
        <v>0</v>
      </c>
      <c r="AV813" s="7">
        <f t="shared" si="2642"/>
        <v>0</v>
      </c>
      <c r="AW813" s="7">
        <f t="shared" si="2642"/>
        <v>68054</v>
      </c>
      <c r="AX813" s="7">
        <f t="shared" si="2642"/>
        <v>55318</v>
      </c>
      <c r="AY813" s="7">
        <f t="shared" ref="AY813:BD813" si="2643">AY825+AY814</f>
        <v>0</v>
      </c>
      <c r="AZ813" s="7">
        <f t="shared" si="2643"/>
        <v>0</v>
      </c>
      <c r="BA813" s="7">
        <f t="shared" si="2643"/>
        <v>0</v>
      </c>
      <c r="BB813" s="7">
        <f t="shared" si="2643"/>
        <v>0</v>
      </c>
      <c r="BC813" s="7">
        <f t="shared" si="2643"/>
        <v>68054</v>
      </c>
      <c r="BD813" s="7">
        <f t="shared" si="2643"/>
        <v>55318</v>
      </c>
    </row>
    <row r="814" spans="1:56" ht="33.6" hidden="1">
      <c r="A814" s="26" t="s">
        <v>327</v>
      </c>
      <c r="B814" s="27">
        <v>914</v>
      </c>
      <c r="C814" s="27" t="s">
        <v>147</v>
      </c>
      <c r="D814" s="27" t="s">
        <v>80</v>
      </c>
      <c r="E814" s="27" t="s">
        <v>397</v>
      </c>
      <c r="F814" s="25"/>
      <c r="G814" s="9">
        <f t="shared" ref="G814:N814" si="2644">G819</f>
        <v>8704</v>
      </c>
      <c r="H814" s="9">
        <f t="shared" si="2644"/>
        <v>0</v>
      </c>
      <c r="I814" s="9">
        <f t="shared" si="2644"/>
        <v>0</v>
      </c>
      <c r="J814" s="9">
        <f t="shared" si="2644"/>
        <v>0</v>
      </c>
      <c r="K814" s="9">
        <f t="shared" si="2644"/>
        <v>0</v>
      </c>
      <c r="L814" s="9">
        <f t="shared" si="2644"/>
        <v>0</v>
      </c>
      <c r="M814" s="9">
        <f t="shared" si="2644"/>
        <v>8704</v>
      </c>
      <c r="N814" s="9">
        <f t="shared" si="2644"/>
        <v>0</v>
      </c>
      <c r="O814" s="9">
        <f>O815+O819+O822</f>
        <v>0</v>
      </c>
      <c r="P814" s="9">
        <f t="shared" ref="P814:T814" si="2645">P815+P819+P822</f>
        <v>1053</v>
      </c>
      <c r="Q814" s="9">
        <f t="shared" si="2645"/>
        <v>0</v>
      </c>
      <c r="R814" s="9">
        <f t="shared" si="2645"/>
        <v>20000</v>
      </c>
      <c r="S814" s="9">
        <f t="shared" si="2645"/>
        <v>29757</v>
      </c>
      <c r="T814" s="9">
        <f t="shared" si="2645"/>
        <v>20000</v>
      </c>
      <c r="U814" s="9">
        <f>U815+U819+U822</f>
        <v>0</v>
      </c>
      <c r="V814" s="9">
        <f t="shared" ref="V814:Z814" si="2646">V815+V819+V822</f>
        <v>0</v>
      </c>
      <c r="W814" s="9">
        <f t="shared" si="2646"/>
        <v>0</v>
      </c>
      <c r="X814" s="9">
        <f t="shared" si="2646"/>
        <v>0</v>
      </c>
      <c r="Y814" s="9">
        <f t="shared" si="2646"/>
        <v>29757</v>
      </c>
      <c r="Z814" s="9">
        <f t="shared" si="2646"/>
        <v>20000</v>
      </c>
      <c r="AA814" s="9">
        <f>AA815+AA819+AA822</f>
        <v>0</v>
      </c>
      <c r="AB814" s="9">
        <f t="shared" ref="AB814:AF814" si="2647">AB815+AB819+AB822</f>
        <v>0</v>
      </c>
      <c r="AC814" s="9">
        <f t="shared" si="2647"/>
        <v>0</v>
      </c>
      <c r="AD814" s="9">
        <f t="shared" si="2647"/>
        <v>0</v>
      </c>
      <c r="AE814" s="9">
        <f t="shared" si="2647"/>
        <v>29757</v>
      </c>
      <c r="AF814" s="9">
        <f t="shared" si="2647"/>
        <v>20000</v>
      </c>
      <c r="AG814" s="9">
        <f>AG815+AG819+AG822</f>
        <v>0</v>
      </c>
      <c r="AH814" s="9">
        <f t="shared" ref="AH814:AL814" si="2648">AH815+AH819+AH822</f>
        <v>0</v>
      </c>
      <c r="AI814" s="9">
        <f t="shared" si="2648"/>
        <v>0</v>
      </c>
      <c r="AJ814" s="9">
        <f t="shared" si="2648"/>
        <v>0</v>
      </c>
      <c r="AK814" s="9">
        <f t="shared" si="2648"/>
        <v>29757</v>
      </c>
      <c r="AL814" s="9">
        <f t="shared" si="2648"/>
        <v>20000</v>
      </c>
      <c r="AM814" s="9">
        <f>AM815+AM819+AM822</f>
        <v>0</v>
      </c>
      <c r="AN814" s="9">
        <f t="shared" ref="AN814:AR814" si="2649">AN815+AN819+AN822</f>
        <v>0</v>
      </c>
      <c r="AO814" s="9">
        <f t="shared" si="2649"/>
        <v>0</v>
      </c>
      <c r="AP814" s="9">
        <f t="shared" si="2649"/>
        <v>35318</v>
      </c>
      <c r="AQ814" s="9">
        <f t="shared" si="2649"/>
        <v>65075</v>
      </c>
      <c r="AR814" s="9">
        <f t="shared" si="2649"/>
        <v>55318</v>
      </c>
      <c r="AS814" s="9">
        <f>AS815+AS819+AS822</f>
        <v>0</v>
      </c>
      <c r="AT814" s="9">
        <f t="shared" ref="AT814:AX814" si="2650">AT815+AT819+AT822</f>
        <v>0</v>
      </c>
      <c r="AU814" s="9">
        <f t="shared" si="2650"/>
        <v>0</v>
      </c>
      <c r="AV814" s="9">
        <f t="shared" si="2650"/>
        <v>0</v>
      </c>
      <c r="AW814" s="9">
        <f t="shared" si="2650"/>
        <v>65075</v>
      </c>
      <c r="AX814" s="9">
        <f t="shared" si="2650"/>
        <v>55318</v>
      </c>
      <c r="AY814" s="9">
        <f>AY815+AY819+AY822</f>
        <v>0</v>
      </c>
      <c r="AZ814" s="9">
        <f t="shared" ref="AZ814:BD814" si="2651">AZ815+AZ819+AZ822</f>
        <v>0</v>
      </c>
      <c r="BA814" s="9">
        <f t="shared" si="2651"/>
        <v>0</v>
      </c>
      <c r="BB814" s="9">
        <f t="shared" si="2651"/>
        <v>0</v>
      </c>
      <c r="BC814" s="9">
        <f t="shared" si="2651"/>
        <v>65075</v>
      </c>
      <c r="BD814" s="9">
        <f t="shared" si="2651"/>
        <v>55318</v>
      </c>
    </row>
    <row r="815" spans="1:56" ht="23.25" hidden="1" customHeight="1">
      <c r="A815" s="26" t="s">
        <v>15</v>
      </c>
      <c r="B815" s="27">
        <v>914</v>
      </c>
      <c r="C815" s="27" t="s">
        <v>147</v>
      </c>
      <c r="D815" s="27" t="s">
        <v>80</v>
      </c>
      <c r="E815" s="27" t="s">
        <v>672</v>
      </c>
      <c r="F815" s="25"/>
      <c r="G815" s="9"/>
      <c r="H815" s="9"/>
      <c r="I815" s="9"/>
      <c r="J815" s="9"/>
      <c r="K815" s="9"/>
      <c r="L815" s="9"/>
      <c r="M815" s="9"/>
      <c r="N815" s="9"/>
      <c r="O815" s="9">
        <f>O816</f>
        <v>0</v>
      </c>
      <c r="P815" s="9">
        <f t="shared" ref="P815:BD815" si="2652">P816</f>
        <v>0</v>
      </c>
      <c r="Q815" s="9">
        <f t="shared" si="2652"/>
        <v>0</v>
      </c>
      <c r="R815" s="9">
        <f t="shared" si="2652"/>
        <v>0</v>
      </c>
      <c r="S815" s="9">
        <f t="shared" si="2652"/>
        <v>0</v>
      </c>
      <c r="T815" s="9">
        <f t="shared" si="2652"/>
        <v>0</v>
      </c>
      <c r="U815" s="9">
        <f>U816</f>
        <v>0</v>
      </c>
      <c r="V815" s="9">
        <f t="shared" si="2652"/>
        <v>0</v>
      </c>
      <c r="W815" s="9">
        <f t="shared" si="2652"/>
        <v>0</v>
      </c>
      <c r="X815" s="9">
        <f t="shared" si="2652"/>
        <v>0</v>
      </c>
      <c r="Y815" s="9">
        <f t="shared" si="2652"/>
        <v>0</v>
      </c>
      <c r="Z815" s="9">
        <f t="shared" si="2652"/>
        <v>0</v>
      </c>
      <c r="AA815" s="9">
        <f>AA816</f>
        <v>0</v>
      </c>
      <c r="AB815" s="9">
        <f t="shared" si="2652"/>
        <v>0</v>
      </c>
      <c r="AC815" s="9">
        <f t="shared" si="2652"/>
        <v>0</v>
      </c>
      <c r="AD815" s="9">
        <f t="shared" si="2652"/>
        <v>0</v>
      </c>
      <c r="AE815" s="9">
        <f t="shared" si="2652"/>
        <v>0</v>
      </c>
      <c r="AF815" s="9">
        <f t="shared" si="2652"/>
        <v>0</v>
      </c>
      <c r="AG815" s="9">
        <f>AG816</f>
        <v>0</v>
      </c>
      <c r="AH815" s="9">
        <f t="shared" si="2652"/>
        <v>0</v>
      </c>
      <c r="AI815" s="9">
        <f t="shared" si="2652"/>
        <v>0</v>
      </c>
      <c r="AJ815" s="9">
        <f t="shared" si="2652"/>
        <v>0</v>
      </c>
      <c r="AK815" s="9">
        <f t="shared" si="2652"/>
        <v>0</v>
      </c>
      <c r="AL815" s="9">
        <f t="shared" si="2652"/>
        <v>0</v>
      </c>
      <c r="AM815" s="9">
        <f>AM816</f>
        <v>0</v>
      </c>
      <c r="AN815" s="9">
        <f t="shared" si="2652"/>
        <v>0</v>
      </c>
      <c r="AO815" s="9">
        <f t="shared" si="2652"/>
        <v>0</v>
      </c>
      <c r="AP815" s="9">
        <f t="shared" si="2652"/>
        <v>0</v>
      </c>
      <c r="AQ815" s="9">
        <f t="shared" si="2652"/>
        <v>0</v>
      </c>
      <c r="AR815" s="9">
        <f t="shared" si="2652"/>
        <v>0</v>
      </c>
      <c r="AS815" s="9">
        <f>AS816</f>
        <v>0</v>
      </c>
      <c r="AT815" s="9">
        <f t="shared" si="2652"/>
        <v>0</v>
      </c>
      <c r="AU815" s="9">
        <f t="shared" si="2652"/>
        <v>0</v>
      </c>
      <c r="AV815" s="9">
        <f t="shared" si="2652"/>
        <v>0</v>
      </c>
      <c r="AW815" s="9">
        <f t="shared" si="2652"/>
        <v>0</v>
      </c>
      <c r="AX815" s="9">
        <f t="shared" si="2652"/>
        <v>0</v>
      </c>
      <c r="AY815" s="9">
        <f>AY816</f>
        <v>0</v>
      </c>
      <c r="AZ815" s="9">
        <f t="shared" si="2652"/>
        <v>0</v>
      </c>
      <c r="BA815" s="9">
        <f t="shared" si="2652"/>
        <v>0</v>
      </c>
      <c r="BB815" s="9">
        <f t="shared" si="2652"/>
        <v>0</v>
      </c>
      <c r="BC815" s="9">
        <f t="shared" si="2652"/>
        <v>0</v>
      </c>
      <c r="BD815" s="9">
        <f t="shared" si="2652"/>
        <v>0</v>
      </c>
    </row>
    <row r="816" spans="1:56" ht="25.5" hidden="1" customHeight="1">
      <c r="A816" s="26" t="s">
        <v>169</v>
      </c>
      <c r="B816" s="27">
        <v>914</v>
      </c>
      <c r="C816" s="27" t="s">
        <v>147</v>
      </c>
      <c r="D816" s="27" t="s">
        <v>80</v>
      </c>
      <c r="E816" s="27" t="s">
        <v>672</v>
      </c>
      <c r="F816" s="25"/>
      <c r="G816" s="9"/>
      <c r="H816" s="9"/>
      <c r="I816" s="9"/>
      <c r="J816" s="9"/>
      <c r="K816" s="9"/>
      <c r="L816" s="9"/>
      <c r="M816" s="9"/>
      <c r="N816" s="9"/>
      <c r="O816" s="9">
        <f>O817</f>
        <v>0</v>
      </c>
      <c r="P816" s="9">
        <f t="shared" ref="P816:BD816" si="2653">P817</f>
        <v>0</v>
      </c>
      <c r="Q816" s="9">
        <f t="shared" si="2653"/>
        <v>0</v>
      </c>
      <c r="R816" s="9">
        <f t="shared" si="2653"/>
        <v>0</v>
      </c>
      <c r="S816" s="9">
        <f t="shared" si="2653"/>
        <v>0</v>
      </c>
      <c r="T816" s="9">
        <f t="shared" si="2653"/>
        <v>0</v>
      </c>
      <c r="U816" s="9">
        <f>U817</f>
        <v>0</v>
      </c>
      <c r="V816" s="9">
        <f t="shared" si="2653"/>
        <v>0</v>
      </c>
      <c r="W816" s="9">
        <f t="shared" si="2653"/>
        <v>0</v>
      </c>
      <c r="X816" s="9">
        <f t="shared" si="2653"/>
        <v>0</v>
      </c>
      <c r="Y816" s="9">
        <f t="shared" si="2653"/>
        <v>0</v>
      </c>
      <c r="Z816" s="9">
        <f t="shared" si="2653"/>
        <v>0</v>
      </c>
      <c r="AA816" s="9">
        <f>AA817</f>
        <v>0</v>
      </c>
      <c r="AB816" s="9">
        <f t="shared" si="2653"/>
        <v>0</v>
      </c>
      <c r="AC816" s="9">
        <f t="shared" si="2653"/>
        <v>0</v>
      </c>
      <c r="AD816" s="9">
        <f t="shared" si="2653"/>
        <v>0</v>
      </c>
      <c r="AE816" s="9">
        <f t="shared" si="2653"/>
        <v>0</v>
      </c>
      <c r="AF816" s="9">
        <f t="shared" si="2653"/>
        <v>0</v>
      </c>
      <c r="AG816" s="9">
        <f>AG817</f>
        <v>0</v>
      </c>
      <c r="AH816" s="9">
        <f t="shared" si="2653"/>
        <v>0</v>
      </c>
      <c r="AI816" s="9">
        <f t="shared" si="2653"/>
        <v>0</v>
      </c>
      <c r="AJ816" s="9">
        <f t="shared" si="2653"/>
        <v>0</v>
      </c>
      <c r="AK816" s="9">
        <f t="shared" si="2653"/>
        <v>0</v>
      </c>
      <c r="AL816" s="9">
        <f t="shared" si="2653"/>
        <v>0</v>
      </c>
      <c r="AM816" s="9">
        <f>AM817</f>
        <v>0</v>
      </c>
      <c r="AN816" s="9">
        <f t="shared" si="2653"/>
        <v>0</v>
      </c>
      <c r="AO816" s="9">
        <f t="shared" si="2653"/>
        <v>0</v>
      </c>
      <c r="AP816" s="9">
        <f t="shared" si="2653"/>
        <v>0</v>
      </c>
      <c r="AQ816" s="9">
        <f t="shared" si="2653"/>
        <v>0</v>
      </c>
      <c r="AR816" s="9">
        <f t="shared" si="2653"/>
        <v>0</v>
      </c>
      <c r="AS816" s="9">
        <f>AS817</f>
        <v>0</v>
      </c>
      <c r="AT816" s="9">
        <f t="shared" si="2653"/>
        <v>0</v>
      </c>
      <c r="AU816" s="9">
        <f t="shared" si="2653"/>
        <v>0</v>
      </c>
      <c r="AV816" s="9">
        <f t="shared" si="2653"/>
        <v>0</v>
      </c>
      <c r="AW816" s="9">
        <f t="shared" si="2653"/>
        <v>0</v>
      </c>
      <c r="AX816" s="9">
        <f t="shared" si="2653"/>
        <v>0</v>
      </c>
      <c r="AY816" s="9">
        <f>AY817</f>
        <v>0</v>
      </c>
      <c r="AZ816" s="9">
        <f t="shared" si="2653"/>
        <v>0</v>
      </c>
      <c r="BA816" s="9">
        <f t="shared" si="2653"/>
        <v>0</v>
      </c>
      <c r="BB816" s="9">
        <f t="shared" si="2653"/>
        <v>0</v>
      </c>
      <c r="BC816" s="9">
        <f t="shared" si="2653"/>
        <v>0</v>
      </c>
      <c r="BD816" s="9">
        <f t="shared" si="2653"/>
        <v>0</v>
      </c>
    </row>
    <row r="817" spans="1:56" ht="33.6" hidden="1">
      <c r="A817" s="26" t="s">
        <v>181</v>
      </c>
      <c r="B817" s="27">
        <v>914</v>
      </c>
      <c r="C817" s="27" t="s">
        <v>147</v>
      </c>
      <c r="D817" s="27" t="s">
        <v>80</v>
      </c>
      <c r="E817" s="27" t="s">
        <v>672</v>
      </c>
      <c r="F817" s="27" t="s">
        <v>182</v>
      </c>
      <c r="G817" s="9"/>
      <c r="H817" s="9"/>
      <c r="I817" s="9"/>
      <c r="J817" s="9"/>
      <c r="K817" s="9"/>
      <c r="L817" s="9"/>
      <c r="M817" s="9"/>
      <c r="N817" s="9"/>
      <c r="O817" s="9">
        <f>O818</f>
        <v>0</v>
      </c>
      <c r="P817" s="9">
        <f t="shared" ref="P817:BD817" si="2654">P818</f>
        <v>0</v>
      </c>
      <c r="Q817" s="9">
        <f t="shared" si="2654"/>
        <v>0</v>
      </c>
      <c r="R817" s="9">
        <f t="shared" si="2654"/>
        <v>0</v>
      </c>
      <c r="S817" s="9">
        <f t="shared" si="2654"/>
        <v>0</v>
      </c>
      <c r="T817" s="9">
        <f t="shared" si="2654"/>
        <v>0</v>
      </c>
      <c r="U817" s="9">
        <f>U818</f>
        <v>0</v>
      </c>
      <c r="V817" s="9">
        <f t="shared" si="2654"/>
        <v>0</v>
      </c>
      <c r="W817" s="9">
        <f t="shared" si="2654"/>
        <v>0</v>
      </c>
      <c r="X817" s="9">
        <f t="shared" si="2654"/>
        <v>0</v>
      </c>
      <c r="Y817" s="9">
        <f t="shared" si="2654"/>
        <v>0</v>
      </c>
      <c r="Z817" s="9">
        <f t="shared" si="2654"/>
        <v>0</v>
      </c>
      <c r="AA817" s="9">
        <f>AA818</f>
        <v>0</v>
      </c>
      <c r="AB817" s="9">
        <f t="shared" si="2654"/>
        <v>0</v>
      </c>
      <c r="AC817" s="9">
        <f t="shared" si="2654"/>
        <v>0</v>
      </c>
      <c r="AD817" s="9">
        <f t="shared" si="2654"/>
        <v>0</v>
      </c>
      <c r="AE817" s="9">
        <f t="shared" si="2654"/>
        <v>0</v>
      </c>
      <c r="AF817" s="9">
        <f t="shared" si="2654"/>
        <v>0</v>
      </c>
      <c r="AG817" s="9">
        <f>AG818</f>
        <v>0</v>
      </c>
      <c r="AH817" s="9">
        <f t="shared" si="2654"/>
        <v>0</v>
      </c>
      <c r="AI817" s="9">
        <f t="shared" si="2654"/>
        <v>0</v>
      </c>
      <c r="AJ817" s="9">
        <f t="shared" si="2654"/>
        <v>0</v>
      </c>
      <c r="AK817" s="9">
        <f t="shared" si="2654"/>
        <v>0</v>
      </c>
      <c r="AL817" s="9">
        <f t="shared" si="2654"/>
        <v>0</v>
      </c>
      <c r="AM817" s="9">
        <f>AM818</f>
        <v>0</v>
      </c>
      <c r="AN817" s="9">
        <f t="shared" si="2654"/>
        <v>0</v>
      </c>
      <c r="AO817" s="9">
        <f t="shared" si="2654"/>
        <v>0</v>
      </c>
      <c r="AP817" s="9">
        <f t="shared" si="2654"/>
        <v>0</v>
      </c>
      <c r="AQ817" s="9">
        <f t="shared" si="2654"/>
        <v>0</v>
      </c>
      <c r="AR817" s="9">
        <f t="shared" si="2654"/>
        <v>0</v>
      </c>
      <c r="AS817" s="9">
        <f>AS818</f>
        <v>0</v>
      </c>
      <c r="AT817" s="9">
        <f t="shared" si="2654"/>
        <v>0</v>
      </c>
      <c r="AU817" s="9">
        <f t="shared" si="2654"/>
        <v>0</v>
      </c>
      <c r="AV817" s="9">
        <f t="shared" si="2654"/>
        <v>0</v>
      </c>
      <c r="AW817" s="9">
        <f t="shared" si="2654"/>
        <v>0</v>
      </c>
      <c r="AX817" s="9">
        <f t="shared" si="2654"/>
        <v>0</v>
      </c>
      <c r="AY817" s="9">
        <f>AY818</f>
        <v>0</v>
      </c>
      <c r="AZ817" s="9">
        <f t="shared" si="2654"/>
        <v>0</v>
      </c>
      <c r="BA817" s="9">
        <f t="shared" si="2654"/>
        <v>0</v>
      </c>
      <c r="BB817" s="9">
        <f t="shared" si="2654"/>
        <v>0</v>
      </c>
      <c r="BC817" s="9">
        <f t="shared" si="2654"/>
        <v>0</v>
      </c>
      <c r="BD817" s="9">
        <f t="shared" si="2654"/>
        <v>0</v>
      </c>
    </row>
    <row r="818" spans="1:56" ht="22.5" hidden="1" customHeight="1">
      <c r="A818" s="26" t="s">
        <v>169</v>
      </c>
      <c r="B818" s="27">
        <v>914</v>
      </c>
      <c r="C818" s="27" t="s">
        <v>147</v>
      </c>
      <c r="D818" s="27" t="s">
        <v>80</v>
      </c>
      <c r="E818" s="27" t="s">
        <v>672</v>
      </c>
      <c r="F818" s="27" t="s">
        <v>183</v>
      </c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>
        <f t="shared" ref="S818" si="2655">M818+O818+P818+Q818+R818</f>
        <v>0</v>
      </c>
      <c r="T818" s="9">
        <f t="shared" ref="T818" si="2656">N818+R818</f>
        <v>0</v>
      </c>
      <c r="U818" s="9"/>
      <c r="V818" s="9"/>
      <c r="W818" s="9"/>
      <c r="X818" s="9"/>
      <c r="Y818" s="9">
        <f t="shared" ref="Y818" si="2657">S818+U818+V818+W818+X818</f>
        <v>0</v>
      </c>
      <c r="Z818" s="9">
        <f t="shared" ref="Z818" si="2658">T818+X818</f>
        <v>0</v>
      </c>
      <c r="AA818" s="9"/>
      <c r="AB818" s="9"/>
      <c r="AC818" s="9"/>
      <c r="AD818" s="9"/>
      <c r="AE818" s="9">
        <f t="shared" ref="AE818" si="2659">Y818+AA818+AB818+AC818+AD818</f>
        <v>0</v>
      </c>
      <c r="AF818" s="9">
        <f t="shared" ref="AF818" si="2660">Z818+AD818</f>
        <v>0</v>
      </c>
      <c r="AG818" s="9"/>
      <c r="AH818" s="9"/>
      <c r="AI818" s="9"/>
      <c r="AJ818" s="9"/>
      <c r="AK818" s="9">
        <f t="shared" ref="AK818" si="2661">AE818+AG818+AH818+AI818+AJ818</f>
        <v>0</v>
      </c>
      <c r="AL818" s="9">
        <f t="shared" ref="AL818" si="2662">AF818+AJ818</f>
        <v>0</v>
      </c>
      <c r="AM818" s="9"/>
      <c r="AN818" s="9"/>
      <c r="AO818" s="9"/>
      <c r="AP818" s="9"/>
      <c r="AQ818" s="9">
        <f t="shared" ref="AQ818" si="2663">AK818+AM818+AN818+AO818+AP818</f>
        <v>0</v>
      </c>
      <c r="AR818" s="9">
        <f t="shared" ref="AR818" si="2664">AL818+AP818</f>
        <v>0</v>
      </c>
      <c r="AS818" s="9"/>
      <c r="AT818" s="9"/>
      <c r="AU818" s="9"/>
      <c r="AV818" s="9"/>
      <c r="AW818" s="9">
        <f t="shared" ref="AW818" si="2665">AQ818+AS818+AT818+AU818+AV818</f>
        <v>0</v>
      </c>
      <c r="AX818" s="9">
        <f t="shared" ref="AX818" si="2666">AR818+AV818</f>
        <v>0</v>
      </c>
      <c r="AY818" s="9"/>
      <c r="AZ818" s="9"/>
      <c r="BA818" s="9"/>
      <c r="BB818" s="9"/>
      <c r="BC818" s="9">
        <f t="shared" ref="BC818" si="2667">AW818+AY818+AZ818+BA818+BB818</f>
        <v>0</v>
      </c>
      <c r="BD818" s="9">
        <f t="shared" ref="BD818" si="2668">AX818+BB818</f>
        <v>0</v>
      </c>
    </row>
    <row r="819" spans="1:56" ht="50.4" hidden="1">
      <c r="A819" s="26" t="s">
        <v>511</v>
      </c>
      <c r="B819" s="27">
        <v>914</v>
      </c>
      <c r="C819" s="27" t="s">
        <v>147</v>
      </c>
      <c r="D819" s="27" t="s">
        <v>80</v>
      </c>
      <c r="E819" s="27" t="s">
        <v>512</v>
      </c>
      <c r="F819" s="27"/>
      <c r="G819" s="9">
        <f t="shared" ref="G819:V820" si="2669">G820</f>
        <v>8704</v>
      </c>
      <c r="H819" s="9">
        <f t="shared" si="2669"/>
        <v>0</v>
      </c>
      <c r="I819" s="9">
        <f t="shared" si="2669"/>
        <v>0</v>
      </c>
      <c r="J819" s="9">
        <f t="shared" si="2669"/>
        <v>0</v>
      </c>
      <c r="K819" s="9">
        <f t="shared" si="2669"/>
        <v>0</v>
      </c>
      <c r="L819" s="9">
        <f t="shared" si="2669"/>
        <v>0</v>
      </c>
      <c r="M819" s="9">
        <f t="shared" si="2669"/>
        <v>8704</v>
      </c>
      <c r="N819" s="9">
        <f t="shared" si="2669"/>
        <v>0</v>
      </c>
      <c r="O819" s="9">
        <f t="shared" si="2669"/>
        <v>-8704</v>
      </c>
      <c r="P819" s="9">
        <f t="shared" si="2669"/>
        <v>0</v>
      </c>
      <c r="Q819" s="9">
        <f t="shared" si="2669"/>
        <v>0</v>
      </c>
      <c r="R819" s="9">
        <f t="shared" si="2669"/>
        <v>0</v>
      </c>
      <c r="S819" s="9">
        <f t="shared" si="2669"/>
        <v>0</v>
      </c>
      <c r="T819" s="9">
        <f t="shared" si="2669"/>
        <v>0</v>
      </c>
      <c r="U819" s="9">
        <f t="shared" si="2669"/>
        <v>0</v>
      </c>
      <c r="V819" s="9">
        <f t="shared" si="2669"/>
        <v>0</v>
      </c>
      <c r="W819" s="9">
        <f t="shared" ref="U819:AJ820" si="2670">W820</f>
        <v>0</v>
      </c>
      <c r="X819" s="9">
        <f t="shared" si="2670"/>
        <v>0</v>
      </c>
      <c r="Y819" s="9">
        <f t="shared" si="2670"/>
        <v>0</v>
      </c>
      <c r="Z819" s="9">
        <f t="shared" si="2670"/>
        <v>0</v>
      </c>
      <c r="AA819" s="9">
        <f t="shared" si="2670"/>
        <v>0</v>
      </c>
      <c r="AB819" s="9">
        <f t="shared" si="2670"/>
        <v>0</v>
      </c>
      <c r="AC819" s="9">
        <f t="shared" si="2670"/>
        <v>0</v>
      </c>
      <c r="AD819" s="9">
        <f t="shared" si="2670"/>
        <v>0</v>
      </c>
      <c r="AE819" s="9">
        <f t="shared" si="2670"/>
        <v>0</v>
      </c>
      <c r="AF819" s="9">
        <f t="shared" si="2670"/>
        <v>0</v>
      </c>
      <c r="AG819" s="9">
        <f t="shared" si="2670"/>
        <v>0</v>
      </c>
      <c r="AH819" s="9">
        <f t="shared" si="2670"/>
        <v>0</v>
      </c>
      <c r="AI819" s="9">
        <f t="shared" si="2670"/>
        <v>0</v>
      </c>
      <c r="AJ819" s="9">
        <f t="shared" si="2670"/>
        <v>0</v>
      </c>
      <c r="AK819" s="9">
        <f t="shared" ref="AG819:AV820" si="2671">AK820</f>
        <v>0</v>
      </c>
      <c r="AL819" s="9">
        <f t="shared" si="2671"/>
        <v>0</v>
      </c>
      <c r="AM819" s="9">
        <f t="shared" si="2671"/>
        <v>0</v>
      </c>
      <c r="AN819" s="9">
        <f t="shared" si="2671"/>
        <v>0</v>
      </c>
      <c r="AO819" s="9">
        <f t="shared" si="2671"/>
        <v>0</v>
      </c>
      <c r="AP819" s="9">
        <f t="shared" si="2671"/>
        <v>0</v>
      </c>
      <c r="AQ819" s="9">
        <f t="shared" si="2671"/>
        <v>0</v>
      </c>
      <c r="AR819" s="9">
        <f t="shared" si="2671"/>
        <v>0</v>
      </c>
      <c r="AS819" s="9">
        <f t="shared" si="2671"/>
        <v>0</v>
      </c>
      <c r="AT819" s="9">
        <f t="shared" si="2671"/>
        <v>0</v>
      </c>
      <c r="AU819" s="9">
        <f t="shared" si="2671"/>
        <v>0</v>
      </c>
      <c r="AV819" s="9">
        <f t="shared" si="2671"/>
        <v>0</v>
      </c>
      <c r="AW819" s="9">
        <f t="shared" ref="AS819:BD820" si="2672">AW820</f>
        <v>0</v>
      </c>
      <c r="AX819" s="9">
        <f t="shared" si="2672"/>
        <v>0</v>
      </c>
      <c r="AY819" s="9">
        <f t="shared" si="2672"/>
        <v>0</v>
      </c>
      <c r="AZ819" s="9">
        <f t="shared" si="2672"/>
        <v>0</v>
      </c>
      <c r="BA819" s="9">
        <f t="shared" si="2672"/>
        <v>0</v>
      </c>
      <c r="BB819" s="9">
        <f t="shared" si="2672"/>
        <v>0</v>
      </c>
      <c r="BC819" s="9">
        <f t="shared" si="2672"/>
        <v>0</v>
      </c>
      <c r="BD819" s="9">
        <f t="shared" si="2672"/>
        <v>0</v>
      </c>
    </row>
    <row r="820" spans="1:56" ht="33.6" hidden="1">
      <c r="A820" s="26" t="s">
        <v>181</v>
      </c>
      <c r="B820" s="27">
        <v>914</v>
      </c>
      <c r="C820" s="27" t="s">
        <v>147</v>
      </c>
      <c r="D820" s="27" t="s">
        <v>80</v>
      </c>
      <c r="E820" s="27" t="s">
        <v>512</v>
      </c>
      <c r="F820" s="27" t="s">
        <v>182</v>
      </c>
      <c r="G820" s="9">
        <f t="shared" si="2669"/>
        <v>8704</v>
      </c>
      <c r="H820" s="9">
        <f t="shared" si="2669"/>
        <v>0</v>
      </c>
      <c r="I820" s="9">
        <f t="shared" si="2669"/>
        <v>0</v>
      </c>
      <c r="J820" s="9">
        <f t="shared" si="2669"/>
        <v>0</v>
      </c>
      <c r="K820" s="9">
        <f t="shared" si="2669"/>
        <v>0</v>
      </c>
      <c r="L820" s="9">
        <f t="shared" si="2669"/>
        <v>0</v>
      </c>
      <c r="M820" s="9">
        <f t="shared" si="2669"/>
        <v>8704</v>
      </c>
      <c r="N820" s="9">
        <f t="shared" si="2669"/>
        <v>0</v>
      </c>
      <c r="O820" s="9">
        <f t="shared" si="2669"/>
        <v>-8704</v>
      </c>
      <c r="P820" s="9">
        <f t="shared" si="2669"/>
        <v>0</v>
      </c>
      <c r="Q820" s="9">
        <f t="shared" si="2669"/>
        <v>0</v>
      </c>
      <c r="R820" s="9">
        <f t="shared" si="2669"/>
        <v>0</v>
      </c>
      <c r="S820" s="9">
        <f t="shared" si="2669"/>
        <v>0</v>
      </c>
      <c r="T820" s="9">
        <f t="shared" si="2669"/>
        <v>0</v>
      </c>
      <c r="U820" s="9">
        <f t="shared" si="2670"/>
        <v>0</v>
      </c>
      <c r="V820" s="9">
        <f t="shared" si="2670"/>
        <v>0</v>
      </c>
      <c r="W820" s="9">
        <f t="shared" si="2670"/>
        <v>0</v>
      </c>
      <c r="X820" s="9">
        <f t="shared" si="2670"/>
        <v>0</v>
      </c>
      <c r="Y820" s="9">
        <f t="shared" si="2670"/>
        <v>0</v>
      </c>
      <c r="Z820" s="9">
        <f t="shared" si="2670"/>
        <v>0</v>
      </c>
      <c r="AA820" s="9">
        <f t="shared" si="2670"/>
        <v>0</v>
      </c>
      <c r="AB820" s="9">
        <f t="shared" si="2670"/>
        <v>0</v>
      </c>
      <c r="AC820" s="9">
        <f t="shared" si="2670"/>
        <v>0</v>
      </c>
      <c r="AD820" s="9">
        <f t="shared" si="2670"/>
        <v>0</v>
      </c>
      <c r="AE820" s="9">
        <f t="shared" si="2670"/>
        <v>0</v>
      </c>
      <c r="AF820" s="9">
        <f t="shared" si="2670"/>
        <v>0</v>
      </c>
      <c r="AG820" s="9">
        <f t="shared" si="2671"/>
        <v>0</v>
      </c>
      <c r="AH820" s="9">
        <f t="shared" si="2671"/>
        <v>0</v>
      </c>
      <c r="AI820" s="9">
        <f t="shared" si="2671"/>
        <v>0</v>
      </c>
      <c r="AJ820" s="9">
        <f t="shared" si="2671"/>
        <v>0</v>
      </c>
      <c r="AK820" s="9">
        <f t="shared" si="2671"/>
        <v>0</v>
      </c>
      <c r="AL820" s="9">
        <f t="shared" si="2671"/>
        <v>0</v>
      </c>
      <c r="AM820" s="9">
        <f t="shared" si="2671"/>
        <v>0</v>
      </c>
      <c r="AN820" s="9">
        <f t="shared" si="2671"/>
        <v>0</v>
      </c>
      <c r="AO820" s="9">
        <f t="shared" si="2671"/>
        <v>0</v>
      </c>
      <c r="AP820" s="9">
        <f t="shared" si="2671"/>
        <v>0</v>
      </c>
      <c r="AQ820" s="9">
        <f t="shared" si="2671"/>
        <v>0</v>
      </c>
      <c r="AR820" s="9">
        <f t="shared" si="2671"/>
        <v>0</v>
      </c>
      <c r="AS820" s="9">
        <f t="shared" si="2672"/>
        <v>0</v>
      </c>
      <c r="AT820" s="9">
        <f t="shared" si="2672"/>
        <v>0</v>
      </c>
      <c r="AU820" s="9">
        <f t="shared" si="2672"/>
        <v>0</v>
      </c>
      <c r="AV820" s="9">
        <f t="shared" si="2672"/>
        <v>0</v>
      </c>
      <c r="AW820" s="9">
        <f t="shared" si="2672"/>
        <v>0</v>
      </c>
      <c r="AX820" s="9">
        <f t="shared" si="2672"/>
        <v>0</v>
      </c>
      <c r="AY820" s="9">
        <f t="shared" si="2672"/>
        <v>0</v>
      </c>
      <c r="AZ820" s="9">
        <f t="shared" si="2672"/>
        <v>0</v>
      </c>
      <c r="BA820" s="9">
        <f t="shared" si="2672"/>
        <v>0</v>
      </c>
      <c r="BB820" s="9">
        <f t="shared" si="2672"/>
        <v>0</v>
      </c>
      <c r="BC820" s="9">
        <f t="shared" si="2672"/>
        <v>0</v>
      </c>
      <c r="BD820" s="9">
        <f t="shared" si="2672"/>
        <v>0</v>
      </c>
    </row>
    <row r="821" spans="1:56" ht="18.75" hidden="1" customHeight="1">
      <c r="A821" s="26" t="s">
        <v>169</v>
      </c>
      <c r="B821" s="27">
        <v>914</v>
      </c>
      <c r="C821" s="27" t="s">
        <v>147</v>
      </c>
      <c r="D821" s="27" t="s">
        <v>80</v>
      </c>
      <c r="E821" s="27" t="s">
        <v>512</v>
      </c>
      <c r="F821" s="27" t="s">
        <v>183</v>
      </c>
      <c r="G821" s="9">
        <v>8704</v>
      </c>
      <c r="H821" s="9"/>
      <c r="I821" s="9"/>
      <c r="J821" s="9"/>
      <c r="K821" s="9"/>
      <c r="L821" s="9"/>
      <c r="M821" s="9">
        <f t="shared" ref="M821" si="2673">G821+I821+J821+K821+L821</f>
        <v>8704</v>
      </c>
      <c r="N821" s="9">
        <f t="shared" ref="N821" si="2674">H821+L821</f>
        <v>0</v>
      </c>
      <c r="O821" s="9">
        <v>-8704</v>
      </c>
      <c r="P821" s="9"/>
      <c r="Q821" s="9"/>
      <c r="R821" s="9"/>
      <c r="S821" s="9">
        <f t="shared" ref="S821" si="2675">M821+O821+P821+Q821+R821</f>
        <v>0</v>
      </c>
      <c r="T821" s="9">
        <f t="shared" ref="T821" si="2676">N821+R821</f>
        <v>0</v>
      </c>
      <c r="U821" s="9"/>
      <c r="V821" s="9"/>
      <c r="W821" s="9"/>
      <c r="X821" s="9"/>
      <c r="Y821" s="9">
        <f t="shared" ref="Y821" si="2677">S821+U821+V821+W821+X821</f>
        <v>0</v>
      </c>
      <c r="Z821" s="9">
        <f t="shared" ref="Z821" si="2678">T821+X821</f>
        <v>0</v>
      </c>
      <c r="AA821" s="9"/>
      <c r="AB821" s="9"/>
      <c r="AC821" s="9"/>
      <c r="AD821" s="9"/>
      <c r="AE821" s="9">
        <f t="shared" ref="AE821" si="2679">Y821+AA821+AB821+AC821+AD821</f>
        <v>0</v>
      </c>
      <c r="AF821" s="9">
        <f t="shared" ref="AF821" si="2680">Z821+AD821</f>
        <v>0</v>
      </c>
      <c r="AG821" s="9"/>
      <c r="AH821" s="9"/>
      <c r="AI821" s="9"/>
      <c r="AJ821" s="9"/>
      <c r="AK821" s="9">
        <f t="shared" ref="AK821" si="2681">AE821+AG821+AH821+AI821+AJ821</f>
        <v>0</v>
      </c>
      <c r="AL821" s="9">
        <f t="shared" ref="AL821" si="2682">AF821+AJ821</f>
        <v>0</v>
      </c>
      <c r="AM821" s="9"/>
      <c r="AN821" s="9"/>
      <c r="AO821" s="9"/>
      <c r="AP821" s="9"/>
      <c r="AQ821" s="9">
        <f t="shared" ref="AQ821" si="2683">AK821+AM821+AN821+AO821+AP821</f>
        <v>0</v>
      </c>
      <c r="AR821" s="9">
        <f t="shared" ref="AR821" si="2684">AL821+AP821</f>
        <v>0</v>
      </c>
      <c r="AS821" s="9"/>
      <c r="AT821" s="9"/>
      <c r="AU821" s="9"/>
      <c r="AV821" s="9"/>
      <c r="AW821" s="9">
        <f t="shared" ref="AW821" si="2685">AQ821+AS821+AT821+AU821+AV821</f>
        <v>0</v>
      </c>
      <c r="AX821" s="9">
        <f t="shared" ref="AX821" si="2686">AR821+AV821</f>
        <v>0</v>
      </c>
      <c r="AY821" s="9"/>
      <c r="AZ821" s="9"/>
      <c r="BA821" s="9"/>
      <c r="BB821" s="9"/>
      <c r="BC821" s="9">
        <f t="shared" ref="BC821" si="2687">AW821+AY821+AZ821+BA821+BB821</f>
        <v>0</v>
      </c>
      <c r="BD821" s="9">
        <f t="shared" ref="BD821" si="2688">AX821+BB821</f>
        <v>0</v>
      </c>
    </row>
    <row r="822" spans="1:56" ht="69" hidden="1" customHeight="1">
      <c r="A822" s="26" t="s">
        <v>515</v>
      </c>
      <c r="B822" s="27">
        <v>914</v>
      </c>
      <c r="C822" s="27" t="s">
        <v>147</v>
      </c>
      <c r="D822" s="27" t="s">
        <v>80</v>
      </c>
      <c r="E822" s="27" t="s">
        <v>653</v>
      </c>
      <c r="F822" s="27"/>
      <c r="G822" s="9"/>
      <c r="H822" s="9"/>
      <c r="I822" s="9"/>
      <c r="J822" s="9"/>
      <c r="K822" s="9"/>
      <c r="L822" s="9"/>
      <c r="M822" s="9"/>
      <c r="N822" s="9"/>
      <c r="O822" s="9">
        <f>O823</f>
        <v>8704</v>
      </c>
      <c r="P822" s="9">
        <f t="shared" ref="P822:BD822" si="2689">P823</f>
        <v>1053</v>
      </c>
      <c r="Q822" s="9">
        <f t="shared" si="2689"/>
        <v>0</v>
      </c>
      <c r="R822" s="9">
        <f t="shared" si="2689"/>
        <v>20000</v>
      </c>
      <c r="S822" s="9">
        <f t="shared" si="2689"/>
        <v>29757</v>
      </c>
      <c r="T822" s="9">
        <f t="shared" si="2689"/>
        <v>20000</v>
      </c>
      <c r="U822" s="9">
        <f>U823</f>
        <v>0</v>
      </c>
      <c r="V822" s="9">
        <f t="shared" si="2689"/>
        <v>0</v>
      </c>
      <c r="W822" s="9">
        <f t="shared" si="2689"/>
        <v>0</v>
      </c>
      <c r="X822" s="9">
        <f t="shared" si="2689"/>
        <v>0</v>
      </c>
      <c r="Y822" s="9">
        <f t="shared" si="2689"/>
        <v>29757</v>
      </c>
      <c r="Z822" s="9">
        <f t="shared" si="2689"/>
        <v>20000</v>
      </c>
      <c r="AA822" s="9">
        <f>AA823</f>
        <v>0</v>
      </c>
      <c r="AB822" s="9">
        <f t="shared" si="2689"/>
        <v>0</v>
      </c>
      <c r="AC822" s="9">
        <f t="shared" si="2689"/>
        <v>0</v>
      </c>
      <c r="AD822" s="9">
        <f t="shared" si="2689"/>
        <v>0</v>
      </c>
      <c r="AE822" s="9">
        <f t="shared" si="2689"/>
        <v>29757</v>
      </c>
      <c r="AF822" s="9">
        <f t="shared" si="2689"/>
        <v>20000</v>
      </c>
      <c r="AG822" s="9">
        <f>AG823</f>
        <v>0</v>
      </c>
      <c r="AH822" s="9">
        <f t="shared" si="2689"/>
        <v>0</v>
      </c>
      <c r="AI822" s="9">
        <f t="shared" si="2689"/>
        <v>0</v>
      </c>
      <c r="AJ822" s="9">
        <f t="shared" si="2689"/>
        <v>0</v>
      </c>
      <c r="AK822" s="9">
        <f t="shared" si="2689"/>
        <v>29757</v>
      </c>
      <c r="AL822" s="9">
        <f t="shared" si="2689"/>
        <v>20000</v>
      </c>
      <c r="AM822" s="9">
        <f>AM823</f>
        <v>0</v>
      </c>
      <c r="AN822" s="9">
        <f t="shared" si="2689"/>
        <v>0</v>
      </c>
      <c r="AO822" s="9">
        <f t="shared" si="2689"/>
        <v>0</v>
      </c>
      <c r="AP822" s="9">
        <f t="shared" si="2689"/>
        <v>35318</v>
      </c>
      <c r="AQ822" s="9">
        <f t="shared" si="2689"/>
        <v>65075</v>
      </c>
      <c r="AR822" s="9">
        <f t="shared" si="2689"/>
        <v>55318</v>
      </c>
      <c r="AS822" s="9">
        <f>AS823</f>
        <v>0</v>
      </c>
      <c r="AT822" s="9">
        <f t="shared" si="2689"/>
        <v>0</v>
      </c>
      <c r="AU822" s="9">
        <f t="shared" si="2689"/>
        <v>0</v>
      </c>
      <c r="AV822" s="9">
        <f t="shared" si="2689"/>
        <v>0</v>
      </c>
      <c r="AW822" s="9">
        <f t="shared" si="2689"/>
        <v>65075</v>
      </c>
      <c r="AX822" s="9">
        <f t="shared" si="2689"/>
        <v>55318</v>
      </c>
      <c r="AY822" s="9">
        <f>AY823</f>
        <v>0</v>
      </c>
      <c r="AZ822" s="9">
        <f t="shared" si="2689"/>
        <v>0</v>
      </c>
      <c r="BA822" s="9">
        <f t="shared" si="2689"/>
        <v>0</v>
      </c>
      <c r="BB822" s="9">
        <f t="shared" si="2689"/>
        <v>0</v>
      </c>
      <c r="BC822" s="9">
        <f t="shared" si="2689"/>
        <v>65075</v>
      </c>
      <c r="BD822" s="9">
        <f t="shared" si="2689"/>
        <v>55318</v>
      </c>
    </row>
    <row r="823" spans="1:56" ht="34.5" hidden="1" customHeight="1">
      <c r="A823" s="26" t="s">
        <v>181</v>
      </c>
      <c r="B823" s="27">
        <v>914</v>
      </c>
      <c r="C823" s="27" t="s">
        <v>147</v>
      </c>
      <c r="D823" s="27" t="s">
        <v>80</v>
      </c>
      <c r="E823" s="27" t="s">
        <v>653</v>
      </c>
      <c r="F823" s="27" t="s">
        <v>182</v>
      </c>
      <c r="G823" s="9"/>
      <c r="H823" s="9"/>
      <c r="I823" s="9"/>
      <c r="J823" s="9"/>
      <c r="K823" s="9"/>
      <c r="L823" s="9"/>
      <c r="M823" s="9"/>
      <c r="N823" s="9"/>
      <c r="O823" s="9">
        <f>O824</f>
        <v>8704</v>
      </c>
      <c r="P823" s="9">
        <f t="shared" ref="P823:BD823" si="2690">P824</f>
        <v>1053</v>
      </c>
      <c r="Q823" s="9">
        <f t="shared" si="2690"/>
        <v>0</v>
      </c>
      <c r="R823" s="9">
        <f t="shared" si="2690"/>
        <v>20000</v>
      </c>
      <c r="S823" s="9">
        <f t="shared" si="2690"/>
        <v>29757</v>
      </c>
      <c r="T823" s="9">
        <f t="shared" si="2690"/>
        <v>20000</v>
      </c>
      <c r="U823" s="9">
        <f>U824</f>
        <v>0</v>
      </c>
      <c r="V823" s="9">
        <f t="shared" si="2690"/>
        <v>0</v>
      </c>
      <c r="W823" s="9">
        <f t="shared" si="2690"/>
        <v>0</v>
      </c>
      <c r="X823" s="9">
        <f t="shared" si="2690"/>
        <v>0</v>
      </c>
      <c r="Y823" s="9">
        <f t="shared" si="2690"/>
        <v>29757</v>
      </c>
      <c r="Z823" s="9">
        <f t="shared" si="2690"/>
        <v>20000</v>
      </c>
      <c r="AA823" s="9">
        <f>AA824</f>
        <v>0</v>
      </c>
      <c r="AB823" s="9">
        <f t="shared" si="2690"/>
        <v>0</v>
      </c>
      <c r="AC823" s="9">
        <f t="shared" si="2690"/>
        <v>0</v>
      </c>
      <c r="AD823" s="9">
        <f t="shared" si="2690"/>
        <v>0</v>
      </c>
      <c r="AE823" s="9">
        <f t="shared" si="2690"/>
        <v>29757</v>
      </c>
      <c r="AF823" s="9">
        <f t="shared" si="2690"/>
        <v>20000</v>
      </c>
      <c r="AG823" s="9">
        <f>AG824</f>
        <v>0</v>
      </c>
      <c r="AH823" s="9">
        <f t="shared" si="2690"/>
        <v>0</v>
      </c>
      <c r="AI823" s="9">
        <f t="shared" si="2690"/>
        <v>0</v>
      </c>
      <c r="AJ823" s="9">
        <f t="shared" si="2690"/>
        <v>0</v>
      </c>
      <c r="AK823" s="9">
        <f t="shared" si="2690"/>
        <v>29757</v>
      </c>
      <c r="AL823" s="9">
        <f t="shared" si="2690"/>
        <v>20000</v>
      </c>
      <c r="AM823" s="9">
        <f>AM824</f>
        <v>0</v>
      </c>
      <c r="AN823" s="9">
        <f t="shared" si="2690"/>
        <v>0</v>
      </c>
      <c r="AO823" s="9">
        <f t="shared" si="2690"/>
        <v>0</v>
      </c>
      <c r="AP823" s="9">
        <f t="shared" si="2690"/>
        <v>35318</v>
      </c>
      <c r="AQ823" s="9">
        <f t="shared" si="2690"/>
        <v>65075</v>
      </c>
      <c r="AR823" s="9">
        <f t="shared" si="2690"/>
        <v>55318</v>
      </c>
      <c r="AS823" s="9">
        <f>AS824</f>
        <v>0</v>
      </c>
      <c r="AT823" s="9">
        <f t="shared" si="2690"/>
        <v>0</v>
      </c>
      <c r="AU823" s="9">
        <f t="shared" si="2690"/>
        <v>0</v>
      </c>
      <c r="AV823" s="9">
        <f t="shared" si="2690"/>
        <v>0</v>
      </c>
      <c r="AW823" s="9">
        <f t="shared" si="2690"/>
        <v>65075</v>
      </c>
      <c r="AX823" s="9">
        <f t="shared" si="2690"/>
        <v>55318</v>
      </c>
      <c r="AY823" s="9">
        <f>AY824</f>
        <v>0</v>
      </c>
      <c r="AZ823" s="9">
        <f t="shared" si="2690"/>
        <v>0</v>
      </c>
      <c r="BA823" s="9">
        <f t="shared" si="2690"/>
        <v>0</v>
      </c>
      <c r="BB823" s="9">
        <f t="shared" si="2690"/>
        <v>0</v>
      </c>
      <c r="BC823" s="9">
        <f t="shared" si="2690"/>
        <v>65075</v>
      </c>
      <c r="BD823" s="9">
        <f t="shared" si="2690"/>
        <v>55318</v>
      </c>
    </row>
    <row r="824" spans="1:56" ht="18.75" hidden="1" customHeight="1">
      <c r="A824" s="26" t="s">
        <v>169</v>
      </c>
      <c r="B824" s="27">
        <v>914</v>
      </c>
      <c r="C824" s="27" t="s">
        <v>147</v>
      </c>
      <c r="D824" s="27" t="s">
        <v>80</v>
      </c>
      <c r="E824" s="27" t="s">
        <v>653</v>
      </c>
      <c r="F824" s="27" t="s">
        <v>183</v>
      </c>
      <c r="G824" s="9"/>
      <c r="H824" s="9"/>
      <c r="I824" s="9"/>
      <c r="J824" s="9"/>
      <c r="K824" s="9"/>
      <c r="L824" s="9"/>
      <c r="M824" s="9"/>
      <c r="N824" s="9"/>
      <c r="O824" s="9">
        <v>8704</v>
      </c>
      <c r="P824" s="9">
        <v>1053</v>
      </c>
      <c r="Q824" s="9"/>
      <c r="R824" s="9">
        <v>20000</v>
      </c>
      <c r="S824" s="9">
        <f t="shared" ref="S824" si="2691">M824+O824+P824+Q824+R824</f>
        <v>29757</v>
      </c>
      <c r="T824" s="9">
        <f t="shared" ref="T824" si="2692">N824+R824</f>
        <v>20000</v>
      </c>
      <c r="U824" s="9"/>
      <c r="V824" s="9"/>
      <c r="W824" s="9"/>
      <c r="X824" s="9"/>
      <c r="Y824" s="9">
        <f t="shared" ref="Y824" si="2693">S824+U824+V824+W824+X824</f>
        <v>29757</v>
      </c>
      <c r="Z824" s="9">
        <f t="shared" ref="Z824" si="2694">T824+X824</f>
        <v>20000</v>
      </c>
      <c r="AA824" s="9"/>
      <c r="AB824" s="9"/>
      <c r="AC824" s="9"/>
      <c r="AD824" s="9"/>
      <c r="AE824" s="9">
        <f t="shared" ref="AE824" si="2695">Y824+AA824+AB824+AC824+AD824</f>
        <v>29757</v>
      </c>
      <c r="AF824" s="9">
        <f t="shared" ref="AF824" si="2696">Z824+AD824</f>
        <v>20000</v>
      </c>
      <c r="AG824" s="9"/>
      <c r="AH824" s="9"/>
      <c r="AI824" s="9"/>
      <c r="AJ824" s="9"/>
      <c r="AK824" s="9">
        <f t="shared" ref="AK824" si="2697">AE824+AG824+AH824+AI824+AJ824</f>
        <v>29757</v>
      </c>
      <c r="AL824" s="9">
        <f t="shared" ref="AL824" si="2698">AF824+AJ824</f>
        <v>20000</v>
      </c>
      <c r="AM824" s="9"/>
      <c r="AN824" s="9"/>
      <c r="AO824" s="9"/>
      <c r="AP824" s="9">
        <v>35318</v>
      </c>
      <c r="AQ824" s="9">
        <f t="shared" ref="AQ824" si="2699">AK824+AM824+AN824+AO824+AP824</f>
        <v>65075</v>
      </c>
      <c r="AR824" s="9">
        <f t="shared" ref="AR824" si="2700">AL824+AP824</f>
        <v>55318</v>
      </c>
      <c r="AS824" s="9"/>
      <c r="AT824" s="9"/>
      <c r="AU824" s="9"/>
      <c r="AV824" s="9"/>
      <c r="AW824" s="9">
        <f t="shared" ref="AW824" si="2701">AQ824+AS824+AT824+AU824+AV824</f>
        <v>65075</v>
      </c>
      <c r="AX824" s="9">
        <f t="shared" ref="AX824" si="2702">AR824+AV824</f>
        <v>55318</v>
      </c>
      <c r="AY824" s="9"/>
      <c r="AZ824" s="9"/>
      <c r="BA824" s="9"/>
      <c r="BB824" s="9"/>
      <c r="BC824" s="9">
        <f t="shared" ref="BC824" si="2703">AW824+AY824+AZ824+BA824+BB824</f>
        <v>65075</v>
      </c>
      <c r="BD824" s="9">
        <f t="shared" ref="BD824" si="2704">AX824+BB824</f>
        <v>55318</v>
      </c>
    </row>
    <row r="825" spans="1:56" ht="17.25" hidden="1" customHeight="1">
      <c r="A825" s="26" t="s">
        <v>62</v>
      </c>
      <c r="B825" s="27">
        <v>914</v>
      </c>
      <c r="C825" s="27" t="s">
        <v>147</v>
      </c>
      <c r="D825" s="27" t="s">
        <v>80</v>
      </c>
      <c r="E825" s="27" t="s">
        <v>63</v>
      </c>
      <c r="F825" s="27"/>
      <c r="G825" s="11">
        <f t="shared" ref="G825:V828" si="2705">G826</f>
        <v>2979</v>
      </c>
      <c r="H825" s="11">
        <f t="shared" si="2705"/>
        <v>0</v>
      </c>
      <c r="I825" s="11">
        <f t="shared" si="2705"/>
        <v>0</v>
      </c>
      <c r="J825" s="11">
        <f t="shared" si="2705"/>
        <v>0</v>
      </c>
      <c r="K825" s="11">
        <f t="shared" si="2705"/>
        <v>0</v>
      </c>
      <c r="L825" s="11">
        <f t="shared" si="2705"/>
        <v>0</v>
      </c>
      <c r="M825" s="11">
        <f t="shared" si="2705"/>
        <v>2979</v>
      </c>
      <c r="N825" s="11">
        <f t="shared" si="2705"/>
        <v>0</v>
      </c>
      <c r="O825" s="11">
        <f t="shared" si="2705"/>
        <v>0</v>
      </c>
      <c r="P825" s="11">
        <f t="shared" si="2705"/>
        <v>0</v>
      </c>
      <c r="Q825" s="11">
        <f t="shared" si="2705"/>
        <v>0</v>
      </c>
      <c r="R825" s="11">
        <f t="shared" si="2705"/>
        <v>0</v>
      </c>
      <c r="S825" s="11">
        <f t="shared" si="2705"/>
        <v>2979</v>
      </c>
      <c r="T825" s="11">
        <f t="shared" si="2705"/>
        <v>0</v>
      </c>
      <c r="U825" s="11">
        <f t="shared" si="2705"/>
        <v>0</v>
      </c>
      <c r="V825" s="11">
        <f t="shared" si="2705"/>
        <v>0</v>
      </c>
      <c r="W825" s="11">
        <f t="shared" ref="U825:AJ828" si="2706">W826</f>
        <v>0</v>
      </c>
      <c r="X825" s="11">
        <f t="shared" si="2706"/>
        <v>0</v>
      </c>
      <c r="Y825" s="11">
        <f t="shared" si="2706"/>
        <v>2979</v>
      </c>
      <c r="Z825" s="11">
        <f t="shared" si="2706"/>
        <v>0</v>
      </c>
      <c r="AA825" s="11">
        <f t="shared" si="2706"/>
        <v>0</v>
      </c>
      <c r="AB825" s="11">
        <f t="shared" si="2706"/>
        <v>0</v>
      </c>
      <c r="AC825" s="11">
        <f t="shared" si="2706"/>
        <v>0</v>
      </c>
      <c r="AD825" s="11">
        <f t="shared" si="2706"/>
        <v>0</v>
      </c>
      <c r="AE825" s="11">
        <f t="shared" si="2706"/>
        <v>2979</v>
      </c>
      <c r="AF825" s="11">
        <f t="shared" si="2706"/>
        <v>0</v>
      </c>
      <c r="AG825" s="11">
        <f t="shared" si="2706"/>
        <v>0</v>
      </c>
      <c r="AH825" s="11">
        <f t="shared" si="2706"/>
        <v>0</v>
      </c>
      <c r="AI825" s="11">
        <f t="shared" si="2706"/>
        <v>0</v>
      </c>
      <c r="AJ825" s="11">
        <f t="shared" si="2706"/>
        <v>0</v>
      </c>
      <c r="AK825" s="11">
        <f t="shared" ref="AG825:AV828" si="2707">AK826</f>
        <v>2979</v>
      </c>
      <c r="AL825" s="11">
        <f t="shared" si="2707"/>
        <v>0</v>
      </c>
      <c r="AM825" s="11">
        <f t="shared" si="2707"/>
        <v>0</v>
      </c>
      <c r="AN825" s="11">
        <f t="shared" si="2707"/>
        <v>0</v>
      </c>
      <c r="AO825" s="11">
        <f t="shared" si="2707"/>
        <v>0</v>
      </c>
      <c r="AP825" s="11">
        <f t="shared" si="2707"/>
        <v>0</v>
      </c>
      <c r="AQ825" s="11">
        <f t="shared" si="2707"/>
        <v>2979</v>
      </c>
      <c r="AR825" s="11">
        <f t="shared" si="2707"/>
        <v>0</v>
      </c>
      <c r="AS825" s="11">
        <f t="shared" si="2707"/>
        <v>0</v>
      </c>
      <c r="AT825" s="11">
        <f t="shared" si="2707"/>
        <v>0</v>
      </c>
      <c r="AU825" s="11">
        <f t="shared" si="2707"/>
        <v>0</v>
      </c>
      <c r="AV825" s="11">
        <f t="shared" si="2707"/>
        <v>0</v>
      </c>
      <c r="AW825" s="11">
        <f t="shared" ref="AS825:BD828" si="2708">AW826</f>
        <v>2979</v>
      </c>
      <c r="AX825" s="11">
        <f t="shared" si="2708"/>
        <v>0</v>
      </c>
      <c r="AY825" s="11">
        <f t="shared" si="2708"/>
        <v>0</v>
      </c>
      <c r="AZ825" s="11">
        <f t="shared" si="2708"/>
        <v>0</v>
      </c>
      <c r="BA825" s="11">
        <f t="shared" si="2708"/>
        <v>0</v>
      </c>
      <c r="BB825" s="11">
        <f t="shared" si="2708"/>
        <v>0</v>
      </c>
      <c r="BC825" s="11">
        <f t="shared" si="2708"/>
        <v>2979</v>
      </c>
      <c r="BD825" s="11">
        <f t="shared" si="2708"/>
        <v>0</v>
      </c>
    </row>
    <row r="826" spans="1:56" ht="18.75" hidden="1" customHeight="1">
      <c r="A826" s="26" t="s">
        <v>15</v>
      </c>
      <c r="B826" s="27">
        <v>914</v>
      </c>
      <c r="C826" s="27" t="s">
        <v>147</v>
      </c>
      <c r="D826" s="27" t="s">
        <v>80</v>
      </c>
      <c r="E826" s="27" t="s">
        <v>64</v>
      </c>
      <c r="F826" s="27"/>
      <c r="G826" s="11">
        <f t="shared" si="2705"/>
        <v>2979</v>
      </c>
      <c r="H826" s="11">
        <f t="shared" si="2705"/>
        <v>0</v>
      </c>
      <c r="I826" s="11">
        <f t="shared" si="2705"/>
        <v>0</v>
      </c>
      <c r="J826" s="11">
        <f t="shared" si="2705"/>
        <v>0</v>
      </c>
      <c r="K826" s="11">
        <f t="shared" si="2705"/>
        <v>0</v>
      </c>
      <c r="L826" s="11">
        <f t="shared" si="2705"/>
        <v>0</v>
      </c>
      <c r="M826" s="11">
        <f t="shared" si="2705"/>
        <v>2979</v>
      </c>
      <c r="N826" s="11">
        <f t="shared" si="2705"/>
        <v>0</v>
      </c>
      <c r="O826" s="11">
        <f t="shared" si="2705"/>
        <v>0</v>
      </c>
      <c r="P826" s="11">
        <f t="shared" si="2705"/>
        <v>0</v>
      </c>
      <c r="Q826" s="11">
        <f t="shared" si="2705"/>
        <v>0</v>
      </c>
      <c r="R826" s="11">
        <f t="shared" si="2705"/>
        <v>0</v>
      </c>
      <c r="S826" s="11">
        <f t="shared" si="2705"/>
        <v>2979</v>
      </c>
      <c r="T826" s="11">
        <f t="shared" si="2705"/>
        <v>0</v>
      </c>
      <c r="U826" s="11">
        <f t="shared" si="2706"/>
        <v>0</v>
      </c>
      <c r="V826" s="11">
        <f t="shared" si="2706"/>
        <v>0</v>
      </c>
      <c r="W826" s="11">
        <f t="shared" si="2706"/>
        <v>0</v>
      </c>
      <c r="X826" s="11">
        <f t="shared" si="2706"/>
        <v>0</v>
      </c>
      <c r="Y826" s="11">
        <f t="shared" si="2706"/>
        <v>2979</v>
      </c>
      <c r="Z826" s="11">
        <f t="shared" si="2706"/>
        <v>0</v>
      </c>
      <c r="AA826" s="11">
        <f t="shared" si="2706"/>
        <v>0</v>
      </c>
      <c r="AB826" s="11">
        <f t="shared" si="2706"/>
        <v>0</v>
      </c>
      <c r="AC826" s="11">
        <f t="shared" si="2706"/>
        <v>0</v>
      </c>
      <c r="AD826" s="11">
        <f t="shared" si="2706"/>
        <v>0</v>
      </c>
      <c r="AE826" s="11">
        <f t="shared" si="2706"/>
        <v>2979</v>
      </c>
      <c r="AF826" s="11">
        <f t="shared" si="2706"/>
        <v>0</v>
      </c>
      <c r="AG826" s="11">
        <f t="shared" si="2707"/>
        <v>0</v>
      </c>
      <c r="AH826" s="11">
        <f t="shared" si="2707"/>
        <v>0</v>
      </c>
      <c r="AI826" s="11">
        <f t="shared" si="2707"/>
        <v>0</v>
      </c>
      <c r="AJ826" s="11">
        <f t="shared" si="2707"/>
        <v>0</v>
      </c>
      <c r="AK826" s="11">
        <f t="shared" si="2707"/>
        <v>2979</v>
      </c>
      <c r="AL826" s="11">
        <f t="shared" si="2707"/>
        <v>0</v>
      </c>
      <c r="AM826" s="11">
        <f t="shared" si="2707"/>
        <v>0</v>
      </c>
      <c r="AN826" s="11">
        <f t="shared" si="2707"/>
        <v>0</v>
      </c>
      <c r="AO826" s="11">
        <f t="shared" si="2707"/>
        <v>0</v>
      </c>
      <c r="AP826" s="11">
        <f t="shared" si="2707"/>
        <v>0</v>
      </c>
      <c r="AQ826" s="11">
        <f t="shared" si="2707"/>
        <v>2979</v>
      </c>
      <c r="AR826" s="11">
        <f t="shared" si="2707"/>
        <v>0</v>
      </c>
      <c r="AS826" s="11">
        <f t="shared" si="2708"/>
        <v>0</v>
      </c>
      <c r="AT826" s="11">
        <f t="shared" si="2708"/>
        <v>0</v>
      </c>
      <c r="AU826" s="11">
        <f t="shared" si="2708"/>
        <v>0</v>
      </c>
      <c r="AV826" s="11">
        <f t="shared" si="2708"/>
        <v>0</v>
      </c>
      <c r="AW826" s="11">
        <f t="shared" si="2708"/>
        <v>2979</v>
      </c>
      <c r="AX826" s="11">
        <f t="shared" si="2708"/>
        <v>0</v>
      </c>
      <c r="AY826" s="11">
        <f t="shared" si="2708"/>
        <v>0</v>
      </c>
      <c r="AZ826" s="11">
        <f t="shared" si="2708"/>
        <v>0</v>
      </c>
      <c r="BA826" s="11">
        <f t="shared" si="2708"/>
        <v>0</v>
      </c>
      <c r="BB826" s="11">
        <f t="shared" si="2708"/>
        <v>0</v>
      </c>
      <c r="BC826" s="11">
        <f t="shared" si="2708"/>
        <v>2979</v>
      </c>
      <c r="BD826" s="11">
        <f t="shared" si="2708"/>
        <v>0</v>
      </c>
    </row>
    <row r="827" spans="1:56" ht="17.25" hidden="1" customHeight="1">
      <c r="A827" s="26" t="s">
        <v>169</v>
      </c>
      <c r="B827" s="27">
        <v>914</v>
      </c>
      <c r="C827" s="27" t="s">
        <v>147</v>
      </c>
      <c r="D827" s="27" t="s">
        <v>80</v>
      </c>
      <c r="E827" s="27" t="s">
        <v>180</v>
      </c>
      <c r="F827" s="27"/>
      <c r="G827" s="11">
        <f t="shared" si="2705"/>
        <v>2979</v>
      </c>
      <c r="H827" s="11">
        <f t="shared" si="2705"/>
        <v>0</v>
      </c>
      <c r="I827" s="11">
        <f t="shared" si="2705"/>
        <v>0</v>
      </c>
      <c r="J827" s="11">
        <f t="shared" si="2705"/>
        <v>0</v>
      </c>
      <c r="K827" s="11">
        <f t="shared" si="2705"/>
        <v>0</v>
      </c>
      <c r="L827" s="11">
        <f t="shared" si="2705"/>
        <v>0</v>
      </c>
      <c r="M827" s="11">
        <f t="shared" si="2705"/>
        <v>2979</v>
      </c>
      <c r="N827" s="11">
        <f t="shared" si="2705"/>
        <v>0</v>
      </c>
      <c r="O827" s="11">
        <f t="shared" si="2705"/>
        <v>0</v>
      </c>
      <c r="P827" s="11">
        <f t="shared" si="2705"/>
        <v>0</v>
      </c>
      <c r="Q827" s="11">
        <f t="shared" si="2705"/>
        <v>0</v>
      </c>
      <c r="R827" s="11">
        <f t="shared" si="2705"/>
        <v>0</v>
      </c>
      <c r="S827" s="11">
        <f t="shared" si="2705"/>
        <v>2979</v>
      </c>
      <c r="T827" s="11">
        <f t="shared" si="2705"/>
        <v>0</v>
      </c>
      <c r="U827" s="11">
        <f t="shared" si="2706"/>
        <v>0</v>
      </c>
      <c r="V827" s="11">
        <f t="shared" si="2706"/>
        <v>0</v>
      </c>
      <c r="W827" s="11">
        <f t="shared" si="2706"/>
        <v>0</v>
      </c>
      <c r="X827" s="11">
        <f t="shared" si="2706"/>
        <v>0</v>
      </c>
      <c r="Y827" s="11">
        <f t="shared" si="2706"/>
        <v>2979</v>
      </c>
      <c r="Z827" s="11">
        <f t="shared" si="2706"/>
        <v>0</v>
      </c>
      <c r="AA827" s="11">
        <f t="shared" si="2706"/>
        <v>0</v>
      </c>
      <c r="AB827" s="11">
        <f t="shared" si="2706"/>
        <v>0</v>
      </c>
      <c r="AC827" s="11">
        <f t="shared" si="2706"/>
        <v>0</v>
      </c>
      <c r="AD827" s="11">
        <f t="shared" si="2706"/>
        <v>0</v>
      </c>
      <c r="AE827" s="11">
        <f t="shared" si="2706"/>
        <v>2979</v>
      </c>
      <c r="AF827" s="11">
        <f t="shared" si="2706"/>
        <v>0</v>
      </c>
      <c r="AG827" s="11">
        <f t="shared" si="2707"/>
        <v>0</v>
      </c>
      <c r="AH827" s="11">
        <f t="shared" si="2707"/>
        <v>0</v>
      </c>
      <c r="AI827" s="11">
        <f t="shared" si="2707"/>
        <v>0</v>
      </c>
      <c r="AJ827" s="11">
        <f t="shared" si="2707"/>
        <v>0</v>
      </c>
      <c r="AK827" s="11">
        <f t="shared" si="2707"/>
        <v>2979</v>
      </c>
      <c r="AL827" s="11">
        <f t="shared" si="2707"/>
        <v>0</v>
      </c>
      <c r="AM827" s="11">
        <f t="shared" si="2707"/>
        <v>0</v>
      </c>
      <c r="AN827" s="11">
        <f t="shared" si="2707"/>
        <v>0</v>
      </c>
      <c r="AO827" s="11">
        <f t="shared" si="2707"/>
        <v>0</v>
      </c>
      <c r="AP827" s="11">
        <f t="shared" si="2707"/>
        <v>0</v>
      </c>
      <c r="AQ827" s="11">
        <f t="shared" si="2707"/>
        <v>2979</v>
      </c>
      <c r="AR827" s="11">
        <f t="shared" si="2707"/>
        <v>0</v>
      </c>
      <c r="AS827" s="11">
        <f t="shared" si="2708"/>
        <v>0</v>
      </c>
      <c r="AT827" s="11">
        <f t="shared" si="2708"/>
        <v>0</v>
      </c>
      <c r="AU827" s="11">
        <f t="shared" si="2708"/>
        <v>0</v>
      </c>
      <c r="AV827" s="11">
        <f t="shared" si="2708"/>
        <v>0</v>
      </c>
      <c r="AW827" s="11">
        <f t="shared" si="2708"/>
        <v>2979</v>
      </c>
      <c r="AX827" s="11">
        <f t="shared" si="2708"/>
        <v>0</v>
      </c>
      <c r="AY827" s="11">
        <f t="shared" si="2708"/>
        <v>0</v>
      </c>
      <c r="AZ827" s="11">
        <f t="shared" si="2708"/>
        <v>0</v>
      </c>
      <c r="BA827" s="11">
        <f t="shared" si="2708"/>
        <v>0</v>
      </c>
      <c r="BB827" s="11">
        <f t="shared" si="2708"/>
        <v>0</v>
      </c>
      <c r="BC827" s="11">
        <f t="shared" si="2708"/>
        <v>2979</v>
      </c>
      <c r="BD827" s="11">
        <f t="shared" si="2708"/>
        <v>0</v>
      </c>
    </row>
    <row r="828" spans="1:56" ht="33.6" hidden="1">
      <c r="A828" s="26" t="s">
        <v>181</v>
      </c>
      <c r="B828" s="27">
        <v>914</v>
      </c>
      <c r="C828" s="27" t="s">
        <v>147</v>
      </c>
      <c r="D828" s="27" t="s">
        <v>80</v>
      </c>
      <c r="E828" s="27" t="s">
        <v>180</v>
      </c>
      <c r="F828" s="27" t="s">
        <v>182</v>
      </c>
      <c r="G828" s="11">
        <f t="shared" si="2705"/>
        <v>2979</v>
      </c>
      <c r="H828" s="11">
        <f t="shared" si="2705"/>
        <v>0</v>
      </c>
      <c r="I828" s="11">
        <f t="shared" si="2705"/>
        <v>0</v>
      </c>
      <c r="J828" s="11">
        <f t="shared" si="2705"/>
        <v>0</v>
      </c>
      <c r="K828" s="11">
        <f t="shared" si="2705"/>
        <v>0</v>
      </c>
      <c r="L828" s="11">
        <f t="shared" si="2705"/>
        <v>0</v>
      </c>
      <c r="M828" s="11">
        <f t="shared" si="2705"/>
        <v>2979</v>
      </c>
      <c r="N828" s="11">
        <f t="shared" si="2705"/>
        <v>0</v>
      </c>
      <c r="O828" s="11">
        <f t="shared" si="2705"/>
        <v>0</v>
      </c>
      <c r="P828" s="11">
        <f t="shared" si="2705"/>
        <v>0</v>
      </c>
      <c r="Q828" s="11">
        <f t="shared" si="2705"/>
        <v>0</v>
      </c>
      <c r="R828" s="11">
        <f t="shared" si="2705"/>
        <v>0</v>
      </c>
      <c r="S828" s="11">
        <f t="shared" si="2705"/>
        <v>2979</v>
      </c>
      <c r="T828" s="11">
        <f t="shared" si="2705"/>
        <v>0</v>
      </c>
      <c r="U828" s="11">
        <f t="shared" si="2706"/>
        <v>0</v>
      </c>
      <c r="V828" s="11">
        <f t="shared" si="2706"/>
        <v>0</v>
      </c>
      <c r="W828" s="11">
        <f t="shared" si="2706"/>
        <v>0</v>
      </c>
      <c r="X828" s="11">
        <f t="shared" si="2706"/>
        <v>0</v>
      </c>
      <c r="Y828" s="11">
        <f t="shared" si="2706"/>
        <v>2979</v>
      </c>
      <c r="Z828" s="11">
        <f t="shared" si="2706"/>
        <v>0</v>
      </c>
      <c r="AA828" s="11">
        <f t="shared" si="2706"/>
        <v>0</v>
      </c>
      <c r="AB828" s="11">
        <f t="shared" si="2706"/>
        <v>0</v>
      </c>
      <c r="AC828" s="11">
        <f t="shared" si="2706"/>
        <v>0</v>
      </c>
      <c r="AD828" s="11">
        <f t="shared" si="2706"/>
        <v>0</v>
      </c>
      <c r="AE828" s="11">
        <f t="shared" si="2706"/>
        <v>2979</v>
      </c>
      <c r="AF828" s="11">
        <f t="shared" si="2706"/>
        <v>0</v>
      </c>
      <c r="AG828" s="11">
        <f t="shared" si="2707"/>
        <v>0</v>
      </c>
      <c r="AH828" s="11">
        <f t="shared" si="2707"/>
        <v>0</v>
      </c>
      <c r="AI828" s="11">
        <f t="shared" si="2707"/>
        <v>0</v>
      </c>
      <c r="AJ828" s="11">
        <f t="shared" si="2707"/>
        <v>0</v>
      </c>
      <c r="AK828" s="11">
        <f t="shared" si="2707"/>
        <v>2979</v>
      </c>
      <c r="AL828" s="11">
        <f t="shared" si="2707"/>
        <v>0</v>
      </c>
      <c r="AM828" s="11">
        <f t="shared" si="2707"/>
        <v>0</v>
      </c>
      <c r="AN828" s="11">
        <f t="shared" si="2707"/>
        <v>0</v>
      </c>
      <c r="AO828" s="11">
        <f t="shared" si="2707"/>
        <v>0</v>
      </c>
      <c r="AP828" s="11">
        <f t="shared" si="2707"/>
        <v>0</v>
      </c>
      <c r="AQ828" s="11">
        <f t="shared" si="2707"/>
        <v>2979</v>
      </c>
      <c r="AR828" s="11">
        <f t="shared" si="2707"/>
        <v>0</v>
      </c>
      <c r="AS828" s="11">
        <f t="shared" si="2708"/>
        <v>0</v>
      </c>
      <c r="AT828" s="11">
        <f t="shared" si="2708"/>
        <v>0</v>
      </c>
      <c r="AU828" s="11">
        <f t="shared" si="2708"/>
        <v>0</v>
      </c>
      <c r="AV828" s="11">
        <f t="shared" si="2708"/>
        <v>0</v>
      </c>
      <c r="AW828" s="11">
        <f t="shared" si="2708"/>
        <v>2979</v>
      </c>
      <c r="AX828" s="11">
        <f t="shared" si="2708"/>
        <v>0</v>
      </c>
      <c r="AY828" s="11">
        <f t="shared" si="2708"/>
        <v>0</v>
      </c>
      <c r="AZ828" s="11">
        <f t="shared" si="2708"/>
        <v>0</v>
      </c>
      <c r="BA828" s="11">
        <f t="shared" si="2708"/>
        <v>0</v>
      </c>
      <c r="BB828" s="11">
        <f t="shared" si="2708"/>
        <v>0</v>
      </c>
      <c r="BC828" s="11">
        <f t="shared" si="2708"/>
        <v>2979</v>
      </c>
      <c r="BD828" s="11">
        <f t="shared" si="2708"/>
        <v>0</v>
      </c>
    </row>
    <row r="829" spans="1:56" ht="17.25" hidden="1" customHeight="1">
      <c r="A829" s="26" t="s">
        <v>169</v>
      </c>
      <c r="B829" s="27">
        <v>914</v>
      </c>
      <c r="C829" s="27" t="s">
        <v>147</v>
      </c>
      <c r="D829" s="27" t="s">
        <v>80</v>
      </c>
      <c r="E829" s="27" t="s">
        <v>180</v>
      </c>
      <c r="F829" s="27" t="s">
        <v>183</v>
      </c>
      <c r="G829" s="9">
        <v>2979</v>
      </c>
      <c r="H829" s="9"/>
      <c r="I829" s="9"/>
      <c r="J829" s="9"/>
      <c r="K829" s="9"/>
      <c r="L829" s="9"/>
      <c r="M829" s="9">
        <f t="shared" ref="M829" si="2709">G829+I829+J829+K829+L829</f>
        <v>2979</v>
      </c>
      <c r="N829" s="9">
        <f t="shared" ref="N829" si="2710">H829+L829</f>
        <v>0</v>
      </c>
      <c r="O829" s="9"/>
      <c r="P829" s="9"/>
      <c r="Q829" s="9"/>
      <c r="R829" s="9"/>
      <c r="S829" s="9">
        <f t="shared" ref="S829" si="2711">M829+O829+P829+Q829+R829</f>
        <v>2979</v>
      </c>
      <c r="T829" s="9">
        <f t="shared" ref="T829" si="2712">N829+R829</f>
        <v>0</v>
      </c>
      <c r="U829" s="9"/>
      <c r="V829" s="9"/>
      <c r="W829" s="9"/>
      <c r="X829" s="9"/>
      <c r="Y829" s="9">
        <f t="shared" ref="Y829" si="2713">S829+U829+V829+W829+X829</f>
        <v>2979</v>
      </c>
      <c r="Z829" s="9">
        <f t="shared" ref="Z829" si="2714">T829+X829</f>
        <v>0</v>
      </c>
      <c r="AA829" s="9"/>
      <c r="AB829" s="9"/>
      <c r="AC829" s="9"/>
      <c r="AD829" s="9"/>
      <c r="AE829" s="9">
        <f t="shared" ref="AE829" si="2715">Y829+AA829+AB829+AC829+AD829</f>
        <v>2979</v>
      </c>
      <c r="AF829" s="9">
        <f t="shared" ref="AF829" si="2716">Z829+AD829</f>
        <v>0</v>
      </c>
      <c r="AG829" s="9"/>
      <c r="AH829" s="9"/>
      <c r="AI829" s="9"/>
      <c r="AJ829" s="9"/>
      <c r="AK829" s="9">
        <f t="shared" ref="AK829" si="2717">AE829+AG829+AH829+AI829+AJ829</f>
        <v>2979</v>
      </c>
      <c r="AL829" s="9">
        <f t="shared" ref="AL829" si="2718">AF829+AJ829</f>
        <v>0</v>
      </c>
      <c r="AM829" s="9"/>
      <c r="AN829" s="9"/>
      <c r="AO829" s="9"/>
      <c r="AP829" s="9"/>
      <c r="AQ829" s="9">
        <f t="shared" ref="AQ829" si="2719">AK829+AM829+AN829+AO829+AP829</f>
        <v>2979</v>
      </c>
      <c r="AR829" s="9">
        <f t="shared" ref="AR829" si="2720">AL829+AP829</f>
        <v>0</v>
      </c>
      <c r="AS829" s="9"/>
      <c r="AT829" s="9"/>
      <c r="AU829" s="9"/>
      <c r="AV829" s="9"/>
      <c r="AW829" s="9">
        <f t="shared" ref="AW829" si="2721">AQ829+AS829+AT829+AU829+AV829</f>
        <v>2979</v>
      </c>
      <c r="AX829" s="9">
        <f t="shared" ref="AX829" si="2722">AR829+AV829</f>
        <v>0</v>
      </c>
      <c r="AY829" s="9"/>
      <c r="AZ829" s="9"/>
      <c r="BA829" s="9"/>
      <c r="BB829" s="9"/>
      <c r="BC829" s="9">
        <f t="shared" ref="BC829" si="2723">AW829+AY829+AZ829+BA829+BB829</f>
        <v>2979</v>
      </c>
      <c r="BD829" s="9">
        <f t="shared" ref="BD829" si="2724">AX829+BB829</f>
        <v>0</v>
      </c>
    </row>
    <row r="830" spans="1:56" hidden="1">
      <c r="A830" s="26"/>
      <c r="B830" s="27"/>
      <c r="C830" s="27"/>
      <c r="D830" s="27"/>
      <c r="E830" s="27"/>
      <c r="F830" s="27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</row>
    <row r="831" spans="1:56" ht="17.399999999999999" hidden="1">
      <c r="A831" s="24" t="s">
        <v>185</v>
      </c>
      <c r="B831" s="59" t="s">
        <v>448</v>
      </c>
      <c r="C831" s="59" t="s">
        <v>7</v>
      </c>
      <c r="D831" s="59" t="s">
        <v>22</v>
      </c>
      <c r="E831" s="28"/>
      <c r="F831" s="28"/>
      <c r="G831" s="15">
        <f t="shared" ref="G831:U831" si="2725">G832</f>
        <v>6083</v>
      </c>
      <c r="H831" s="15">
        <f t="shared" ref="H831:W831" si="2726">H832</f>
        <v>0</v>
      </c>
      <c r="I831" s="15">
        <f t="shared" si="2725"/>
        <v>0</v>
      </c>
      <c r="J831" s="15">
        <f t="shared" si="2726"/>
        <v>0</v>
      </c>
      <c r="K831" s="15">
        <f t="shared" si="2725"/>
        <v>0</v>
      </c>
      <c r="L831" s="15">
        <f t="shared" si="2726"/>
        <v>0</v>
      </c>
      <c r="M831" s="15">
        <f t="shared" si="2725"/>
        <v>6083</v>
      </c>
      <c r="N831" s="15">
        <f t="shared" si="2726"/>
        <v>0</v>
      </c>
      <c r="O831" s="15">
        <f t="shared" si="2725"/>
        <v>0</v>
      </c>
      <c r="P831" s="15">
        <f t="shared" si="2726"/>
        <v>0</v>
      </c>
      <c r="Q831" s="15">
        <f t="shared" si="2725"/>
        <v>0</v>
      </c>
      <c r="R831" s="15">
        <f t="shared" si="2726"/>
        <v>85664</v>
      </c>
      <c r="S831" s="15">
        <f t="shared" si="2725"/>
        <v>91747</v>
      </c>
      <c r="T831" s="15">
        <f t="shared" si="2726"/>
        <v>85664</v>
      </c>
      <c r="U831" s="15">
        <f t="shared" si="2725"/>
        <v>0</v>
      </c>
      <c r="V831" s="15">
        <f t="shared" si="2726"/>
        <v>0</v>
      </c>
      <c r="W831" s="15">
        <f t="shared" si="2726"/>
        <v>0</v>
      </c>
      <c r="X831" s="15">
        <f t="shared" ref="U831:AJ840" si="2727">X832</f>
        <v>0</v>
      </c>
      <c r="Y831" s="15">
        <f t="shared" si="2727"/>
        <v>91747</v>
      </c>
      <c r="Z831" s="15">
        <f t="shared" si="2727"/>
        <v>85664</v>
      </c>
      <c r="AA831" s="15">
        <f t="shared" si="2727"/>
        <v>0</v>
      </c>
      <c r="AB831" s="15">
        <f t="shared" si="2727"/>
        <v>0</v>
      </c>
      <c r="AC831" s="15">
        <f t="shared" si="2727"/>
        <v>0</v>
      </c>
      <c r="AD831" s="15">
        <f t="shared" si="2727"/>
        <v>0</v>
      </c>
      <c r="AE831" s="15">
        <f t="shared" si="2727"/>
        <v>91747</v>
      </c>
      <c r="AF831" s="15">
        <f t="shared" si="2727"/>
        <v>85664</v>
      </c>
      <c r="AG831" s="15">
        <f t="shared" si="2727"/>
        <v>0</v>
      </c>
      <c r="AH831" s="15">
        <f t="shared" si="2727"/>
        <v>0</v>
      </c>
      <c r="AI831" s="15">
        <f t="shared" si="2727"/>
        <v>0</v>
      </c>
      <c r="AJ831" s="15">
        <f t="shared" si="2727"/>
        <v>0</v>
      </c>
      <c r="AK831" s="15">
        <f t="shared" ref="AG831:AV840" si="2728">AK832</f>
        <v>91747</v>
      </c>
      <c r="AL831" s="15">
        <f t="shared" si="2728"/>
        <v>85664</v>
      </c>
      <c r="AM831" s="15">
        <f t="shared" si="2728"/>
        <v>0</v>
      </c>
      <c r="AN831" s="15">
        <f t="shared" si="2728"/>
        <v>0</v>
      </c>
      <c r="AO831" s="15">
        <f t="shared" si="2728"/>
        <v>0</v>
      </c>
      <c r="AP831" s="15">
        <f t="shared" si="2728"/>
        <v>0</v>
      </c>
      <c r="AQ831" s="15">
        <f t="shared" si="2728"/>
        <v>91747</v>
      </c>
      <c r="AR831" s="15">
        <f t="shared" si="2728"/>
        <v>85664</v>
      </c>
      <c r="AS831" s="15">
        <f t="shared" si="2728"/>
        <v>0</v>
      </c>
      <c r="AT831" s="15">
        <f t="shared" si="2728"/>
        <v>372</v>
      </c>
      <c r="AU831" s="15">
        <f t="shared" si="2728"/>
        <v>0</v>
      </c>
      <c r="AV831" s="15">
        <f t="shared" si="2728"/>
        <v>3357</v>
      </c>
      <c r="AW831" s="15">
        <f t="shared" ref="AS831:BD840" si="2729">AW832</f>
        <v>95476</v>
      </c>
      <c r="AX831" s="15">
        <f t="shared" si="2729"/>
        <v>89021</v>
      </c>
      <c r="AY831" s="15">
        <f t="shared" si="2729"/>
        <v>0</v>
      </c>
      <c r="AZ831" s="15">
        <f t="shared" si="2729"/>
        <v>10295</v>
      </c>
      <c r="BA831" s="15">
        <f t="shared" si="2729"/>
        <v>0</v>
      </c>
      <c r="BB831" s="15">
        <f t="shared" si="2729"/>
        <v>170258</v>
      </c>
      <c r="BC831" s="15">
        <f t="shared" si="2729"/>
        <v>276029</v>
      </c>
      <c r="BD831" s="15">
        <f t="shared" si="2729"/>
        <v>259279</v>
      </c>
    </row>
    <row r="832" spans="1:56" ht="37.5" hidden="1" customHeight="1">
      <c r="A832" s="29" t="s">
        <v>459</v>
      </c>
      <c r="B832" s="27" t="s">
        <v>448</v>
      </c>
      <c r="C832" s="27" t="s">
        <v>7</v>
      </c>
      <c r="D832" s="27" t="s">
        <v>22</v>
      </c>
      <c r="E832" s="27" t="s">
        <v>186</v>
      </c>
      <c r="F832" s="27"/>
      <c r="G832" s="9">
        <f t="shared" ref="G832:AR832" si="2730">G839</f>
        <v>6083</v>
      </c>
      <c r="H832" s="9">
        <f t="shared" si="2730"/>
        <v>0</v>
      </c>
      <c r="I832" s="9">
        <f t="shared" si="2730"/>
        <v>0</v>
      </c>
      <c r="J832" s="9">
        <f t="shared" si="2730"/>
        <v>0</v>
      </c>
      <c r="K832" s="9">
        <f t="shared" si="2730"/>
        <v>0</v>
      </c>
      <c r="L832" s="9">
        <f t="shared" si="2730"/>
        <v>0</v>
      </c>
      <c r="M832" s="9">
        <f t="shared" si="2730"/>
        <v>6083</v>
      </c>
      <c r="N832" s="9">
        <f t="shared" si="2730"/>
        <v>0</v>
      </c>
      <c r="O832" s="9">
        <f t="shared" si="2730"/>
        <v>0</v>
      </c>
      <c r="P832" s="9">
        <f t="shared" si="2730"/>
        <v>0</v>
      </c>
      <c r="Q832" s="9">
        <f t="shared" si="2730"/>
        <v>0</v>
      </c>
      <c r="R832" s="9">
        <f t="shared" si="2730"/>
        <v>85664</v>
      </c>
      <c r="S832" s="9">
        <f t="shared" si="2730"/>
        <v>91747</v>
      </c>
      <c r="T832" s="9">
        <f t="shared" si="2730"/>
        <v>85664</v>
      </c>
      <c r="U832" s="9">
        <f t="shared" si="2730"/>
        <v>0</v>
      </c>
      <c r="V832" s="9">
        <f t="shared" si="2730"/>
        <v>0</v>
      </c>
      <c r="W832" s="9">
        <f t="shared" si="2730"/>
        <v>0</v>
      </c>
      <c r="X832" s="9">
        <f t="shared" si="2730"/>
        <v>0</v>
      </c>
      <c r="Y832" s="9">
        <f t="shared" si="2730"/>
        <v>91747</v>
      </c>
      <c r="Z832" s="9">
        <f t="shared" si="2730"/>
        <v>85664</v>
      </c>
      <c r="AA832" s="9">
        <f t="shared" si="2730"/>
        <v>0</v>
      </c>
      <c r="AB832" s="9">
        <f t="shared" si="2730"/>
        <v>0</v>
      </c>
      <c r="AC832" s="9">
        <f t="shared" si="2730"/>
        <v>0</v>
      </c>
      <c r="AD832" s="9">
        <f t="shared" si="2730"/>
        <v>0</v>
      </c>
      <c r="AE832" s="9">
        <f t="shared" si="2730"/>
        <v>91747</v>
      </c>
      <c r="AF832" s="9">
        <f t="shared" si="2730"/>
        <v>85664</v>
      </c>
      <c r="AG832" s="9">
        <f t="shared" si="2730"/>
        <v>0</v>
      </c>
      <c r="AH832" s="9">
        <f t="shared" si="2730"/>
        <v>0</v>
      </c>
      <c r="AI832" s="9">
        <f t="shared" si="2730"/>
        <v>0</v>
      </c>
      <c r="AJ832" s="9">
        <f t="shared" si="2730"/>
        <v>0</v>
      </c>
      <c r="AK832" s="9">
        <f t="shared" si="2730"/>
        <v>91747</v>
      </c>
      <c r="AL832" s="9">
        <f t="shared" si="2730"/>
        <v>85664</v>
      </c>
      <c r="AM832" s="9">
        <f t="shared" si="2730"/>
        <v>0</v>
      </c>
      <c r="AN832" s="9">
        <f t="shared" si="2730"/>
        <v>0</v>
      </c>
      <c r="AO832" s="9">
        <f t="shared" si="2730"/>
        <v>0</v>
      </c>
      <c r="AP832" s="9">
        <f t="shared" si="2730"/>
        <v>0</v>
      </c>
      <c r="AQ832" s="9">
        <f t="shared" si="2730"/>
        <v>91747</v>
      </c>
      <c r="AR832" s="9">
        <f t="shared" si="2730"/>
        <v>85664</v>
      </c>
      <c r="AS832" s="9">
        <f t="shared" ref="AS832:AX832" si="2731">AS839+AS833</f>
        <v>0</v>
      </c>
      <c r="AT832" s="9">
        <f t="shared" si="2731"/>
        <v>372</v>
      </c>
      <c r="AU832" s="9">
        <f t="shared" si="2731"/>
        <v>0</v>
      </c>
      <c r="AV832" s="9">
        <f t="shared" si="2731"/>
        <v>3357</v>
      </c>
      <c r="AW832" s="9">
        <f t="shared" si="2731"/>
        <v>95476</v>
      </c>
      <c r="AX832" s="9">
        <f t="shared" si="2731"/>
        <v>89021</v>
      </c>
      <c r="AY832" s="9">
        <f>AY839+AY833+AY836</f>
        <v>0</v>
      </c>
      <c r="AZ832" s="9">
        <f t="shared" ref="AZ832:BD832" si="2732">AZ839+AZ833+AZ836</f>
        <v>10295</v>
      </c>
      <c r="BA832" s="9">
        <f t="shared" si="2732"/>
        <v>0</v>
      </c>
      <c r="BB832" s="9">
        <f t="shared" si="2732"/>
        <v>170258</v>
      </c>
      <c r="BC832" s="9">
        <f t="shared" si="2732"/>
        <v>276029</v>
      </c>
      <c r="BD832" s="9">
        <f t="shared" si="2732"/>
        <v>259279</v>
      </c>
    </row>
    <row r="833" spans="1:56" ht="16.5" hidden="1" customHeight="1">
      <c r="A833" s="26" t="s">
        <v>169</v>
      </c>
      <c r="B833" s="27">
        <v>914</v>
      </c>
      <c r="C833" s="27" t="s">
        <v>7</v>
      </c>
      <c r="D833" s="27" t="s">
        <v>22</v>
      </c>
      <c r="E833" s="27" t="s">
        <v>188</v>
      </c>
      <c r="F833" s="27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>
        <f>AS834</f>
        <v>0</v>
      </c>
      <c r="AT833" s="9">
        <f t="shared" ref="AT833:BD834" si="2733">AT834</f>
        <v>133</v>
      </c>
      <c r="AU833" s="9">
        <f t="shared" si="2733"/>
        <v>0</v>
      </c>
      <c r="AV833" s="9">
        <f t="shared" si="2733"/>
        <v>0</v>
      </c>
      <c r="AW833" s="9">
        <f t="shared" si="2733"/>
        <v>133</v>
      </c>
      <c r="AX833" s="9">
        <f t="shared" si="2733"/>
        <v>0</v>
      </c>
      <c r="AY833" s="9">
        <f>AY834</f>
        <v>0</v>
      </c>
      <c r="AZ833" s="9">
        <f t="shared" si="2733"/>
        <v>1334</v>
      </c>
      <c r="BA833" s="9">
        <f t="shared" si="2733"/>
        <v>0</v>
      </c>
      <c r="BB833" s="9">
        <f t="shared" si="2733"/>
        <v>0</v>
      </c>
      <c r="BC833" s="9">
        <f t="shared" si="2733"/>
        <v>1467</v>
      </c>
      <c r="BD833" s="9">
        <f t="shared" si="2733"/>
        <v>0</v>
      </c>
    </row>
    <row r="834" spans="1:56" ht="37.5" hidden="1" customHeight="1">
      <c r="A834" s="26" t="s">
        <v>181</v>
      </c>
      <c r="B834" s="27">
        <v>914</v>
      </c>
      <c r="C834" s="27" t="s">
        <v>7</v>
      </c>
      <c r="D834" s="27" t="s">
        <v>22</v>
      </c>
      <c r="E834" s="27" t="s">
        <v>188</v>
      </c>
      <c r="F834" s="27" t="s">
        <v>182</v>
      </c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>
        <f>AS835</f>
        <v>0</v>
      </c>
      <c r="AT834" s="9">
        <f t="shared" si="2733"/>
        <v>133</v>
      </c>
      <c r="AU834" s="9">
        <f t="shared" si="2733"/>
        <v>0</v>
      </c>
      <c r="AV834" s="9">
        <f t="shared" si="2733"/>
        <v>0</v>
      </c>
      <c r="AW834" s="9">
        <f t="shared" si="2733"/>
        <v>133</v>
      </c>
      <c r="AX834" s="9">
        <f t="shared" si="2733"/>
        <v>0</v>
      </c>
      <c r="AY834" s="9">
        <f>AY835</f>
        <v>0</v>
      </c>
      <c r="AZ834" s="9">
        <f t="shared" si="2733"/>
        <v>1334</v>
      </c>
      <c r="BA834" s="9">
        <f t="shared" si="2733"/>
        <v>0</v>
      </c>
      <c r="BB834" s="9">
        <f t="shared" si="2733"/>
        <v>0</v>
      </c>
      <c r="BC834" s="9">
        <f t="shared" si="2733"/>
        <v>1467</v>
      </c>
      <c r="BD834" s="9">
        <f t="shared" si="2733"/>
        <v>0</v>
      </c>
    </row>
    <row r="835" spans="1:56" ht="18.75" hidden="1" customHeight="1">
      <c r="A835" s="26" t="s">
        <v>169</v>
      </c>
      <c r="B835" s="27">
        <v>914</v>
      </c>
      <c r="C835" s="27" t="s">
        <v>7</v>
      </c>
      <c r="D835" s="27" t="s">
        <v>22</v>
      </c>
      <c r="E835" s="27" t="s">
        <v>188</v>
      </c>
      <c r="F835" s="27" t="s">
        <v>183</v>
      </c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>
        <v>133</v>
      </c>
      <c r="AU835" s="9"/>
      <c r="AV835" s="9"/>
      <c r="AW835" s="9">
        <f t="shared" ref="AW835" si="2734">AQ835+AS835+AT835+AU835+AV835</f>
        <v>133</v>
      </c>
      <c r="AX835" s="9">
        <f t="shared" ref="AX835" si="2735">AR835+AV835</f>
        <v>0</v>
      </c>
      <c r="AY835" s="9"/>
      <c r="AZ835" s="9">
        <v>1334</v>
      </c>
      <c r="BA835" s="9"/>
      <c r="BB835" s="9"/>
      <c r="BC835" s="9">
        <f t="shared" ref="BC835" si="2736">AW835+AY835+AZ835+BA835+BB835</f>
        <v>1467</v>
      </c>
      <c r="BD835" s="9">
        <f t="shared" ref="BD835" si="2737">AX835+BB835</f>
        <v>0</v>
      </c>
    </row>
    <row r="836" spans="1:56" ht="67.2" hidden="1">
      <c r="A836" s="26" t="s">
        <v>740</v>
      </c>
      <c r="B836" s="27">
        <v>914</v>
      </c>
      <c r="C836" s="27" t="s">
        <v>7</v>
      </c>
      <c r="D836" s="27" t="s">
        <v>22</v>
      </c>
      <c r="E836" s="27" t="s">
        <v>739</v>
      </c>
      <c r="F836" s="27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>
        <f>AY837</f>
        <v>0</v>
      </c>
      <c r="AZ836" s="9">
        <f t="shared" ref="AZ836:BD837" si="2738">AZ837</f>
        <v>8961</v>
      </c>
      <c r="BA836" s="9">
        <f t="shared" si="2738"/>
        <v>0</v>
      </c>
      <c r="BB836" s="9">
        <f t="shared" si="2738"/>
        <v>170258</v>
      </c>
      <c r="BC836" s="9">
        <f t="shared" si="2738"/>
        <v>179219</v>
      </c>
      <c r="BD836" s="9">
        <f t="shared" si="2738"/>
        <v>170258</v>
      </c>
    </row>
    <row r="837" spans="1:56" ht="41.25" hidden="1" customHeight="1">
      <c r="A837" s="26" t="s">
        <v>181</v>
      </c>
      <c r="B837" s="27">
        <v>914</v>
      </c>
      <c r="C837" s="27" t="s">
        <v>7</v>
      </c>
      <c r="D837" s="27" t="s">
        <v>22</v>
      </c>
      <c r="E837" s="27" t="s">
        <v>739</v>
      </c>
      <c r="F837" s="27" t="s">
        <v>182</v>
      </c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>
        <f>AY838</f>
        <v>0</v>
      </c>
      <c r="AZ837" s="9">
        <f t="shared" si="2738"/>
        <v>8961</v>
      </c>
      <c r="BA837" s="9">
        <f t="shared" si="2738"/>
        <v>0</v>
      </c>
      <c r="BB837" s="9">
        <f t="shared" si="2738"/>
        <v>170258</v>
      </c>
      <c r="BC837" s="9">
        <f t="shared" si="2738"/>
        <v>179219</v>
      </c>
      <c r="BD837" s="9">
        <f t="shared" si="2738"/>
        <v>170258</v>
      </c>
    </row>
    <row r="838" spans="1:56" ht="18.75" hidden="1" customHeight="1">
      <c r="A838" s="26" t="s">
        <v>169</v>
      </c>
      <c r="B838" s="27">
        <v>914</v>
      </c>
      <c r="C838" s="27" t="s">
        <v>7</v>
      </c>
      <c r="D838" s="27" t="s">
        <v>22</v>
      </c>
      <c r="E838" s="27" t="s">
        <v>739</v>
      </c>
      <c r="F838" s="27" t="s">
        <v>183</v>
      </c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>
        <v>8961</v>
      </c>
      <c r="BA838" s="9"/>
      <c r="BB838" s="9">
        <v>170258</v>
      </c>
      <c r="BC838" s="9">
        <f t="shared" ref="BC838" si="2739">AW838+AY838+AZ838+BA838+BB838</f>
        <v>179219</v>
      </c>
      <c r="BD838" s="9">
        <f t="shared" ref="BD838" si="2740">AX838+BB838</f>
        <v>170258</v>
      </c>
    </row>
    <row r="839" spans="1:56" ht="18" hidden="1" customHeight="1">
      <c r="A839" s="26" t="s">
        <v>477</v>
      </c>
      <c r="B839" s="27" t="s">
        <v>448</v>
      </c>
      <c r="C839" s="27" t="s">
        <v>7</v>
      </c>
      <c r="D839" s="27" t="s">
        <v>22</v>
      </c>
      <c r="E839" s="27" t="s">
        <v>478</v>
      </c>
      <c r="F839" s="27"/>
      <c r="G839" s="9">
        <f t="shared" ref="G839:V840" si="2741">G840</f>
        <v>6083</v>
      </c>
      <c r="H839" s="9">
        <f t="shared" si="2741"/>
        <v>0</v>
      </c>
      <c r="I839" s="9">
        <f t="shared" si="2741"/>
        <v>0</v>
      </c>
      <c r="J839" s="9">
        <f t="shared" si="2741"/>
        <v>0</v>
      </c>
      <c r="K839" s="9">
        <f t="shared" si="2741"/>
        <v>0</v>
      </c>
      <c r="L839" s="9">
        <f t="shared" si="2741"/>
        <v>0</v>
      </c>
      <c r="M839" s="9">
        <f t="shared" si="2741"/>
        <v>6083</v>
      </c>
      <c r="N839" s="9">
        <f t="shared" si="2741"/>
        <v>0</v>
      </c>
      <c r="O839" s="9">
        <f t="shared" si="2741"/>
        <v>0</v>
      </c>
      <c r="P839" s="9">
        <f t="shared" si="2741"/>
        <v>0</v>
      </c>
      <c r="Q839" s="9">
        <f t="shared" si="2741"/>
        <v>0</v>
      </c>
      <c r="R839" s="9">
        <f t="shared" si="2741"/>
        <v>85664</v>
      </c>
      <c r="S839" s="9">
        <f t="shared" si="2741"/>
        <v>91747</v>
      </c>
      <c r="T839" s="9">
        <f t="shared" si="2741"/>
        <v>85664</v>
      </c>
      <c r="U839" s="9">
        <f t="shared" si="2741"/>
        <v>0</v>
      </c>
      <c r="V839" s="9">
        <f t="shared" si="2741"/>
        <v>0</v>
      </c>
      <c r="W839" s="9">
        <f t="shared" si="2727"/>
        <v>0</v>
      </c>
      <c r="X839" s="9">
        <f t="shared" si="2727"/>
        <v>0</v>
      </c>
      <c r="Y839" s="9">
        <f t="shared" si="2727"/>
        <v>91747</v>
      </c>
      <c r="Z839" s="9">
        <f t="shared" si="2727"/>
        <v>85664</v>
      </c>
      <c r="AA839" s="9">
        <f t="shared" si="2727"/>
        <v>0</v>
      </c>
      <c r="AB839" s="9">
        <f t="shared" si="2727"/>
        <v>0</v>
      </c>
      <c r="AC839" s="9">
        <f t="shared" si="2727"/>
        <v>0</v>
      </c>
      <c r="AD839" s="9">
        <f t="shared" si="2727"/>
        <v>0</v>
      </c>
      <c r="AE839" s="9">
        <f t="shared" si="2727"/>
        <v>91747</v>
      </c>
      <c r="AF839" s="9">
        <f t="shared" si="2727"/>
        <v>85664</v>
      </c>
      <c r="AG839" s="9">
        <f t="shared" si="2728"/>
        <v>0</v>
      </c>
      <c r="AH839" s="9">
        <f t="shared" si="2728"/>
        <v>0</v>
      </c>
      <c r="AI839" s="9">
        <f t="shared" si="2728"/>
        <v>0</v>
      </c>
      <c r="AJ839" s="9">
        <f t="shared" si="2728"/>
        <v>0</v>
      </c>
      <c r="AK839" s="9">
        <f t="shared" si="2728"/>
        <v>91747</v>
      </c>
      <c r="AL839" s="9">
        <f t="shared" si="2728"/>
        <v>85664</v>
      </c>
      <c r="AM839" s="9">
        <f t="shared" si="2728"/>
        <v>0</v>
      </c>
      <c r="AN839" s="9">
        <f t="shared" si="2728"/>
        <v>0</v>
      </c>
      <c r="AO839" s="9">
        <f t="shared" si="2728"/>
        <v>0</v>
      </c>
      <c r="AP839" s="9">
        <f t="shared" si="2728"/>
        <v>0</v>
      </c>
      <c r="AQ839" s="9">
        <f t="shared" si="2728"/>
        <v>91747</v>
      </c>
      <c r="AR839" s="9">
        <f t="shared" si="2728"/>
        <v>85664</v>
      </c>
      <c r="AS839" s="9">
        <f t="shared" si="2729"/>
        <v>0</v>
      </c>
      <c r="AT839" s="9">
        <f t="shared" si="2729"/>
        <v>239</v>
      </c>
      <c r="AU839" s="9">
        <f t="shared" si="2729"/>
        <v>0</v>
      </c>
      <c r="AV839" s="9">
        <f t="shared" si="2729"/>
        <v>3357</v>
      </c>
      <c r="AW839" s="9">
        <f t="shared" si="2729"/>
        <v>95343</v>
      </c>
      <c r="AX839" s="9">
        <f t="shared" si="2729"/>
        <v>89021</v>
      </c>
      <c r="AY839" s="9">
        <f t="shared" si="2729"/>
        <v>0</v>
      </c>
      <c r="AZ839" s="9">
        <f t="shared" si="2729"/>
        <v>0</v>
      </c>
      <c r="BA839" s="9">
        <f t="shared" si="2729"/>
        <v>0</v>
      </c>
      <c r="BB839" s="9">
        <f t="shared" si="2729"/>
        <v>0</v>
      </c>
      <c r="BC839" s="9">
        <f t="shared" si="2729"/>
        <v>95343</v>
      </c>
      <c r="BD839" s="9">
        <f t="shared" si="2729"/>
        <v>89021</v>
      </c>
    </row>
    <row r="840" spans="1:56" ht="33.6" hidden="1">
      <c r="A840" s="26" t="s">
        <v>181</v>
      </c>
      <c r="B840" s="27" t="s">
        <v>448</v>
      </c>
      <c r="C840" s="27" t="s">
        <v>7</v>
      </c>
      <c r="D840" s="27" t="s">
        <v>22</v>
      </c>
      <c r="E840" s="27" t="s">
        <v>478</v>
      </c>
      <c r="F840" s="27" t="s">
        <v>182</v>
      </c>
      <c r="G840" s="9">
        <f t="shared" si="2741"/>
        <v>6083</v>
      </c>
      <c r="H840" s="9">
        <f t="shared" si="2741"/>
        <v>0</v>
      </c>
      <c r="I840" s="9">
        <f t="shared" si="2741"/>
        <v>0</v>
      </c>
      <c r="J840" s="9">
        <f t="shared" si="2741"/>
        <v>0</v>
      </c>
      <c r="K840" s="9">
        <f t="shared" si="2741"/>
        <v>0</v>
      </c>
      <c r="L840" s="9">
        <f t="shared" si="2741"/>
        <v>0</v>
      </c>
      <c r="M840" s="9">
        <f t="shared" si="2741"/>
        <v>6083</v>
      </c>
      <c r="N840" s="9">
        <f t="shared" si="2741"/>
        <v>0</v>
      </c>
      <c r="O840" s="9">
        <f t="shared" si="2741"/>
        <v>0</v>
      </c>
      <c r="P840" s="9">
        <f t="shared" si="2741"/>
        <v>0</v>
      </c>
      <c r="Q840" s="9">
        <f t="shared" si="2741"/>
        <v>0</v>
      </c>
      <c r="R840" s="9">
        <f t="shared" si="2741"/>
        <v>85664</v>
      </c>
      <c r="S840" s="9">
        <f t="shared" si="2741"/>
        <v>91747</v>
      </c>
      <c r="T840" s="9">
        <f t="shared" si="2741"/>
        <v>85664</v>
      </c>
      <c r="U840" s="9">
        <f t="shared" si="2727"/>
        <v>0</v>
      </c>
      <c r="V840" s="9">
        <f t="shared" si="2727"/>
        <v>0</v>
      </c>
      <c r="W840" s="9">
        <f t="shared" si="2727"/>
        <v>0</v>
      </c>
      <c r="X840" s="9">
        <f t="shared" si="2727"/>
        <v>0</v>
      </c>
      <c r="Y840" s="9">
        <f t="shared" si="2727"/>
        <v>91747</v>
      </c>
      <c r="Z840" s="9">
        <f t="shared" si="2727"/>
        <v>85664</v>
      </c>
      <c r="AA840" s="9">
        <f t="shared" si="2727"/>
        <v>0</v>
      </c>
      <c r="AB840" s="9">
        <f t="shared" si="2727"/>
        <v>0</v>
      </c>
      <c r="AC840" s="9">
        <f t="shared" si="2727"/>
        <v>0</v>
      </c>
      <c r="AD840" s="9">
        <f t="shared" si="2727"/>
        <v>0</v>
      </c>
      <c r="AE840" s="9">
        <f t="shared" si="2727"/>
        <v>91747</v>
      </c>
      <c r="AF840" s="9">
        <f t="shared" si="2727"/>
        <v>85664</v>
      </c>
      <c r="AG840" s="9">
        <f t="shared" si="2728"/>
        <v>0</v>
      </c>
      <c r="AH840" s="9">
        <f t="shared" si="2728"/>
        <v>0</v>
      </c>
      <c r="AI840" s="9">
        <f t="shared" si="2728"/>
        <v>0</v>
      </c>
      <c r="AJ840" s="9">
        <f t="shared" si="2728"/>
        <v>0</v>
      </c>
      <c r="AK840" s="9">
        <f t="shared" si="2728"/>
        <v>91747</v>
      </c>
      <c r="AL840" s="9">
        <f t="shared" si="2728"/>
        <v>85664</v>
      </c>
      <c r="AM840" s="9">
        <f t="shared" si="2728"/>
        <v>0</v>
      </c>
      <c r="AN840" s="9">
        <f t="shared" si="2728"/>
        <v>0</v>
      </c>
      <c r="AO840" s="9">
        <f t="shared" si="2728"/>
        <v>0</v>
      </c>
      <c r="AP840" s="9">
        <f t="shared" si="2728"/>
        <v>0</v>
      </c>
      <c r="AQ840" s="9">
        <f t="shared" si="2728"/>
        <v>91747</v>
      </c>
      <c r="AR840" s="9">
        <f t="shared" si="2728"/>
        <v>85664</v>
      </c>
      <c r="AS840" s="9">
        <f t="shared" si="2729"/>
        <v>0</v>
      </c>
      <c r="AT840" s="9">
        <f t="shared" si="2729"/>
        <v>239</v>
      </c>
      <c r="AU840" s="9">
        <f t="shared" si="2729"/>
        <v>0</v>
      </c>
      <c r="AV840" s="9">
        <f t="shared" si="2729"/>
        <v>3357</v>
      </c>
      <c r="AW840" s="9">
        <f t="shared" si="2729"/>
        <v>95343</v>
      </c>
      <c r="AX840" s="9">
        <f t="shared" si="2729"/>
        <v>89021</v>
      </c>
      <c r="AY840" s="9">
        <f t="shared" si="2729"/>
        <v>0</v>
      </c>
      <c r="AZ840" s="9">
        <f t="shared" si="2729"/>
        <v>0</v>
      </c>
      <c r="BA840" s="9">
        <f t="shared" si="2729"/>
        <v>0</v>
      </c>
      <c r="BB840" s="9">
        <f t="shared" si="2729"/>
        <v>0</v>
      </c>
      <c r="BC840" s="9">
        <f t="shared" si="2729"/>
        <v>95343</v>
      </c>
      <c r="BD840" s="9">
        <f t="shared" si="2729"/>
        <v>89021</v>
      </c>
    </row>
    <row r="841" spans="1:56" ht="19.5" hidden="1" customHeight="1">
      <c r="A841" s="26" t="s">
        <v>169</v>
      </c>
      <c r="B841" s="27" t="s">
        <v>448</v>
      </c>
      <c r="C841" s="27" t="s">
        <v>7</v>
      </c>
      <c r="D841" s="27" t="s">
        <v>22</v>
      </c>
      <c r="E841" s="27" t="s">
        <v>478</v>
      </c>
      <c r="F841" s="27" t="s">
        <v>183</v>
      </c>
      <c r="G841" s="9">
        <v>6083</v>
      </c>
      <c r="H841" s="9"/>
      <c r="I841" s="9"/>
      <c r="J841" s="9"/>
      <c r="K841" s="9"/>
      <c r="L841" s="9"/>
      <c r="M841" s="9">
        <f t="shared" ref="M841" si="2742">G841+I841+J841+K841+L841</f>
        <v>6083</v>
      </c>
      <c r="N841" s="9">
        <f t="shared" ref="N841" si="2743">H841+L841</f>
        <v>0</v>
      </c>
      <c r="O841" s="9"/>
      <c r="P841" s="9"/>
      <c r="Q841" s="9"/>
      <c r="R841" s="9">
        <v>85664</v>
      </c>
      <c r="S841" s="9">
        <f t="shared" ref="S841" si="2744">M841+O841+P841+Q841+R841</f>
        <v>91747</v>
      </c>
      <c r="T841" s="9">
        <f t="shared" ref="T841" si="2745">N841+R841</f>
        <v>85664</v>
      </c>
      <c r="U841" s="9"/>
      <c r="V841" s="9"/>
      <c r="W841" s="9"/>
      <c r="X841" s="9"/>
      <c r="Y841" s="9">
        <f t="shared" ref="Y841" si="2746">S841+U841+V841+W841+X841</f>
        <v>91747</v>
      </c>
      <c r="Z841" s="9">
        <f t="shared" ref="Z841" si="2747">T841+X841</f>
        <v>85664</v>
      </c>
      <c r="AA841" s="9"/>
      <c r="AB841" s="9"/>
      <c r="AC841" s="9"/>
      <c r="AD841" s="9"/>
      <c r="AE841" s="9">
        <f t="shared" ref="AE841" si="2748">Y841+AA841+AB841+AC841+AD841</f>
        <v>91747</v>
      </c>
      <c r="AF841" s="9">
        <f t="shared" ref="AF841" si="2749">Z841+AD841</f>
        <v>85664</v>
      </c>
      <c r="AG841" s="9"/>
      <c r="AH841" s="9"/>
      <c r="AI841" s="9"/>
      <c r="AJ841" s="9"/>
      <c r="AK841" s="9">
        <f t="shared" ref="AK841" si="2750">AE841+AG841+AH841+AI841+AJ841</f>
        <v>91747</v>
      </c>
      <c r="AL841" s="9">
        <f t="shared" ref="AL841" si="2751">AF841+AJ841</f>
        <v>85664</v>
      </c>
      <c r="AM841" s="9"/>
      <c r="AN841" s="9"/>
      <c r="AO841" s="9"/>
      <c r="AP841" s="9"/>
      <c r="AQ841" s="9">
        <f t="shared" ref="AQ841" si="2752">AK841+AM841+AN841+AO841+AP841</f>
        <v>91747</v>
      </c>
      <c r="AR841" s="9">
        <f t="shared" ref="AR841" si="2753">AL841+AP841</f>
        <v>85664</v>
      </c>
      <c r="AS841" s="9"/>
      <c r="AT841" s="9">
        <v>239</v>
      </c>
      <c r="AU841" s="9"/>
      <c r="AV841" s="9">
        <v>3357</v>
      </c>
      <c r="AW841" s="9">
        <f t="shared" ref="AW841" si="2754">AQ841+AS841+AT841+AU841+AV841</f>
        <v>95343</v>
      </c>
      <c r="AX841" s="9">
        <f t="shared" ref="AX841" si="2755">AR841+AV841</f>
        <v>89021</v>
      </c>
      <c r="AY841" s="9"/>
      <c r="AZ841" s="9"/>
      <c r="BA841" s="9"/>
      <c r="BB841" s="9"/>
      <c r="BC841" s="9">
        <f t="shared" ref="BC841" si="2756">AW841+AY841+AZ841+BA841+BB841</f>
        <v>95343</v>
      </c>
      <c r="BD841" s="9">
        <f t="shared" ref="BD841" si="2757">AX841+BB841</f>
        <v>89021</v>
      </c>
    </row>
    <row r="842" spans="1:56" hidden="1">
      <c r="A842" s="26"/>
      <c r="B842" s="27"/>
      <c r="C842" s="27"/>
      <c r="D842" s="27"/>
      <c r="E842" s="27"/>
      <c r="F842" s="27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</row>
    <row r="843" spans="1:56" ht="17.399999999999999" hidden="1">
      <c r="A843" s="24" t="s">
        <v>6</v>
      </c>
      <c r="B843" s="25">
        <v>914</v>
      </c>
      <c r="C843" s="25" t="s">
        <v>7</v>
      </c>
      <c r="D843" s="25" t="s">
        <v>8</v>
      </c>
      <c r="E843" s="25"/>
      <c r="F843" s="25"/>
      <c r="G843" s="15">
        <f t="shared" ref="G843:AA847" si="2758">G844</f>
        <v>7029</v>
      </c>
      <c r="H843" s="15">
        <f t="shared" si="2758"/>
        <v>0</v>
      </c>
      <c r="I843" s="15">
        <f t="shared" si="2758"/>
        <v>-875</v>
      </c>
      <c r="J843" s="15">
        <f t="shared" si="2758"/>
        <v>0</v>
      </c>
      <c r="K843" s="15">
        <f t="shared" si="2758"/>
        <v>0</v>
      </c>
      <c r="L843" s="15">
        <f t="shared" si="2758"/>
        <v>0</v>
      </c>
      <c r="M843" s="15">
        <f t="shared" si="2758"/>
        <v>6154</v>
      </c>
      <c r="N843" s="15">
        <f t="shared" si="2758"/>
        <v>0</v>
      </c>
      <c r="O843" s="15">
        <f t="shared" si="2758"/>
        <v>0</v>
      </c>
      <c r="P843" s="15">
        <f t="shared" si="2758"/>
        <v>0</v>
      </c>
      <c r="Q843" s="15">
        <f t="shared" si="2758"/>
        <v>0</v>
      </c>
      <c r="R843" s="15">
        <f t="shared" si="2758"/>
        <v>0</v>
      </c>
      <c r="S843" s="15">
        <f t="shared" si="2758"/>
        <v>6154</v>
      </c>
      <c r="T843" s="15">
        <f t="shared" si="2758"/>
        <v>0</v>
      </c>
      <c r="U843" s="15">
        <f t="shared" si="2758"/>
        <v>0</v>
      </c>
      <c r="V843" s="15">
        <f t="shared" si="2758"/>
        <v>0</v>
      </c>
      <c r="W843" s="15">
        <f t="shared" si="2758"/>
        <v>0</v>
      </c>
      <c r="X843" s="15">
        <f t="shared" si="2758"/>
        <v>0</v>
      </c>
      <c r="Y843" s="15">
        <f t="shared" si="2758"/>
        <v>6154</v>
      </c>
      <c r="Z843" s="15">
        <f t="shared" si="2758"/>
        <v>0</v>
      </c>
      <c r="AA843" s="15">
        <f t="shared" si="2758"/>
        <v>0</v>
      </c>
      <c r="AB843" s="15">
        <f t="shared" ref="AA843:AP847" si="2759">AB844</f>
        <v>0</v>
      </c>
      <c r="AC843" s="15">
        <f t="shared" si="2759"/>
        <v>0</v>
      </c>
      <c r="AD843" s="15">
        <f t="shared" si="2759"/>
        <v>0</v>
      </c>
      <c r="AE843" s="15">
        <f t="shared" si="2759"/>
        <v>6154</v>
      </c>
      <c r="AF843" s="15">
        <f t="shared" si="2759"/>
        <v>0</v>
      </c>
      <c r="AG843" s="15">
        <f t="shared" si="2759"/>
        <v>0</v>
      </c>
      <c r="AH843" s="15">
        <f t="shared" si="2759"/>
        <v>0</v>
      </c>
      <c r="AI843" s="15">
        <f t="shared" si="2759"/>
        <v>0</v>
      </c>
      <c r="AJ843" s="15">
        <f t="shared" si="2759"/>
        <v>0</v>
      </c>
      <c r="AK843" s="15">
        <f t="shared" si="2759"/>
        <v>6154</v>
      </c>
      <c r="AL843" s="15">
        <f t="shared" si="2759"/>
        <v>0</v>
      </c>
      <c r="AM843" s="15">
        <f t="shared" si="2759"/>
        <v>0</v>
      </c>
      <c r="AN843" s="15">
        <f t="shared" si="2759"/>
        <v>0</v>
      </c>
      <c r="AO843" s="15">
        <f t="shared" si="2759"/>
        <v>-1546</v>
      </c>
      <c r="AP843" s="15">
        <f t="shared" si="2759"/>
        <v>0</v>
      </c>
      <c r="AQ843" s="15">
        <f t="shared" ref="AM843:BB847" si="2760">AQ844</f>
        <v>4608</v>
      </c>
      <c r="AR843" s="15">
        <f t="shared" si="2760"/>
        <v>0</v>
      </c>
      <c r="AS843" s="15">
        <f t="shared" si="2760"/>
        <v>-372</v>
      </c>
      <c r="AT843" s="15">
        <f t="shared" si="2760"/>
        <v>0</v>
      </c>
      <c r="AU843" s="15">
        <f t="shared" si="2760"/>
        <v>0</v>
      </c>
      <c r="AV843" s="15">
        <f t="shared" si="2760"/>
        <v>0</v>
      </c>
      <c r="AW843" s="15">
        <f t="shared" si="2760"/>
        <v>4236</v>
      </c>
      <c r="AX843" s="15">
        <f t="shared" si="2760"/>
        <v>0</v>
      </c>
      <c r="AY843" s="15">
        <f t="shared" si="2760"/>
        <v>0</v>
      </c>
      <c r="AZ843" s="15">
        <f t="shared" si="2760"/>
        <v>2803</v>
      </c>
      <c r="BA843" s="15">
        <f t="shared" si="2760"/>
        <v>0</v>
      </c>
      <c r="BB843" s="15">
        <f t="shared" si="2760"/>
        <v>0</v>
      </c>
      <c r="BC843" s="15">
        <f t="shared" ref="AY843:BD847" si="2761">BC844</f>
        <v>7039</v>
      </c>
      <c r="BD843" s="15">
        <f t="shared" si="2761"/>
        <v>0</v>
      </c>
    </row>
    <row r="844" spans="1:56" ht="35.25" hidden="1" customHeight="1">
      <c r="A844" s="29" t="s">
        <v>602</v>
      </c>
      <c r="B844" s="27">
        <v>914</v>
      </c>
      <c r="C844" s="27" t="s">
        <v>7</v>
      </c>
      <c r="D844" s="27" t="s">
        <v>8</v>
      </c>
      <c r="E844" s="27" t="s">
        <v>186</v>
      </c>
      <c r="F844" s="27"/>
      <c r="G844" s="11">
        <f t="shared" ref="G844:V847" si="2762">G845</f>
        <v>7029</v>
      </c>
      <c r="H844" s="11">
        <f t="shared" si="2762"/>
        <v>0</v>
      </c>
      <c r="I844" s="11">
        <f t="shared" si="2762"/>
        <v>-875</v>
      </c>
      <c r="J844" s="11">
        <f t="shared" si="2762"/>
        <v>0</v>
      </c>
      <c r="K844" s="11">
        <f t="shared" si="2762"/>
        <v>0</v>
      </c>
      <c r="L844" s="11">
        <f t="shared" si="2762"/>
        <v>0</v>
      </c>
      <c r="M844" s="11">
        <f t="shared" si="2762"/>
        <v>6154</v>
      </c>
      <c r="N844" s="11">
        <f t="shared" si="2762"/>
        <v>0</v>
      </c>
      <c r="O844" s="11">
        <f t="shared" si="2762"/>
        <v>0</v>
      </c>
      <c r="P844" s="11">
        <f t="shared" si="2762"/>
        <v>0</v>
      </c>
      <c r="Q844" s="11">
        <f t="shared" si="2762"/>
        <v>0</v>
      </c>
      <c r="R844" s="11">
        <f t="shared" si="2762"/>
        <v>0</v>
      </c>
      <c r="S844" s="11">
        <f t="shared" si="2762"/>
        <v>6154</v>
      </c>
      <c r="T844" s="11">
        <f t="shared" si="2762"/>
        <v>0</v>
      </c>
      <c r="U844" s="11">
        <f t="shared" si="2762"/>
        <v>0</v>
      </c>
      <c r="V844" s="11">
        <f t="shared" si="2762"/>
        <v>0</v>
      </c>
      <c r="W844" s="11">
        <f t="shared" si="2758"/>
        <v>0</v>
      </c>
      <c r="X844" s="11">
        <f t="shared" si="2758"/>
        <v>0</v>
      </c>
      <c r="Y844" s="11">
        <f t="shared" si="2758"/>
        <v>6154</v>
      </c>
      <c r="Z844" s="11">
        <f t="shared" si="2758"/>
        <v>0</v>
      </c>
      <c r="AA844" s="11">
        <f t="shared" si="2758"/>
        <v>0</v>
      </c>
      <c r="AB844" s="11">
        <f t="shared" si="2759"/>
        <v>0</v>
      </c>
      <c r="AC844" s="11">
        <f t="shared" si="2759"/>
        <v>0</v>
      </c>
      <c r="AD844" s="11">
        <f t="shared" si="2759"/>
        <v>0</v>
      </c>
      <c r="AE844" s="11">
        <f t="shared" si="2759"/>
        <v>6154</v>
      </c>
      <c r="AF844" s="11">
        <f t="shared" si="2759"/>
        <v>0</v>
      </c>
      <c r="AG844" s="11">
        <f t="shared" si="2759"/>
        <v>0</v>
      </c>
      <c r="AH844" s="11">
        <f t="shared" si="2759"/>
        <v>0</v>
      </c>
      <c r="AI844" s="11">
        <f t="shared" si="2759"/>
        <v>0</v>
      </c>
      <c r="AJ844" s="11">
        <f t="shared" si="2759"/>
        <v>0</v>
      </c>
      <c r="AK844" s="11">
        <f t="shared" si="2759"/>
        <v>6154</v>
      </c>
      <c r="AL844" s="11">
        <f t="shared" si="2759"/>
        <v>0</v>
      </c>
      <c r="AM844" s="11">
        <f t="shared" si="2760"/>
        <v>0</v>
      </c>
      <c r="AN844" s="11">
        <f t="shared" si="2760"/>
        <v>0</v>
      </c>
      <c r="AO844" s="11">
        <f t="shared" si="2760"/>
        <v>-1546</v>
      </c>
      <c r="AP844" s="11">
        <f t="shared" si="2760"/>
        <v>0</v>
      </c>
      <c r="AQ844" s="11">
        <f t="shared" si="2760"/>
        <v>4608</v>
      </c>
      <c r="AR844" s="11">
        <f t="shared" si="2760"/>
        <v>0</v>
      </c>
      <c r="AS844" s="11">
        <f t="shared" si="2760"/>
        <v>-372</v>
      </c>
      <c r="AT844" s="11">
        <f t="shared" si="2760"/>
        <v>0</v>
      </c>
      <c r="AU844" s="11">
        <f t="shared" si="2760"/>
        <v>0</v>
      </c>
      <c r="AV844" s="11">
        <f t="shared" si="2760"/>
        <v>0</v>
      </c>
      <c r="AW844" s="11">
        <f t="shared" si="2760"/>
        <v>4236</v>
      </c>
      <c r="AX844" s="11">
        <f t="shared" si="2760"/>
        <v>0</v>
      </c>
      <c r="AY844" s="11">
        <f t="shared" si="2761"/>
        <v>0</v>
      </c>
      <c r="AZ844" s="11">
        <f t="shared" si="2761"/>
        <v>2803</v>
      </c>
      <c r="BA844" s="11">
        <f t="shared" si="2761"/>
        <v>0</v>
      </c>
      <c r="BB844" s="11">
        <f t="shared" si="2761"/>
        <v>0</v>
      </c>
      <c r="BC844" s="11">
        <f t="shared" si="2761"/>
        <v>7039</v>
      </c>
      <c r="BD844" s="11">
        <f t="shared" si="2761"/>
        <v>0</v>
      </c>
    </row>
    <row r="845" spans="1:56" ht="18.75" hidden="1" customHeight="1">
      <c r="A845" s="26" t="s">
        <v>15</v>
      </c>
      <c r="B845" s="27">
        <v>914</v>
      </c>
      <c r="C845" s="27" t="s">
        <v>7</v>
      </c>
      <c r="D845" s="27" t="s">
        <v>8</v>
      </c>
      <c r="E845" s="27" t="s">
        <v>187</v>
      </c>
      <c r="F845" s="27"/>
      <c r="G845" s="11">
        <f t="shared" si="2762"/>
        <v>7029</v>
      </c>
      <c r="H845" s="11">
        <f t="shared" si="2762"/>
        <v>0</v>
      </c>
      <c r="I845" s="11">
        <f t="shared" si="2762"/>
        <v>-875</v>
      </c>
      <c r="J845" s="11">
        <f t="shared" si="2762"/>
        <v>0</v>
      </c>
      <c r="K845" s="11">
        <f t="shared" si="2762"/>
        <v>0</v>
      </c>
      <c r="L845" s="11">
        <f t="shared" si="2762"/>
        <v>0</v>
      </c>
      <c r="M845" s="11">
        <f t="shared" si="2762"/>
        <v>6154</v>
      </c>
      <c r="N845" s="11">
        <f t="shared" si="2762"/>
        <v>0</v>
      </c>
      <c r="O845" s="11">
        <f t="shared" si="2762"/>
        <v>0</v>
      </c>
      <c r="P845" s="11">
        <f t="shared" si="2762"/>
        <v>0</v>
      </c>
      <c r="Q845" s="11">
        <f t="shared" si="2762"/>
        <v>0</v>
      </c>
      <c r="R845" s="11">
        <f t="shared" si="2762"/>
        <v>0</v>
      </c>
      <c r="S845" s="11">
        <f t="shared" si="2762"/>
        <v>6154</v>
      </c>
      <c r="T845" s="11">
        <f t="shared" si="2762"/>
        <v>0</v>
      </c>
      <c r="U845" s="11">
        <f t="shared" si="2758"/>
        <v>0</v>
      </c>
      <c r="V845" s="11">
        <f t="shared" si="2758"/>
        <v>0</v>
      </c>
      <c r="W845" s="11">
        <f t="shared" si="2758"/>
        <v>0</v>
      </c>
      <c r="X845" s="11">
        <f t="shared" si="2758"/>
        <v>0</v>
      </c>
      <c r="Y845" s="11">
        <f t="shared" si="2758"/>
        <v>6154</v>
      </c>
      <c r="Z845" s="11">
        <f t="shared" si="2758"/>
        <v>0</v>
      </c>
      <c r="AA845" s="11">
        <f t="shared" si="2759"/>
        <v>0</v>
      </c>
      <c r="AB845" s="11">
        <f t="shared" si="2759"/>
        <v>0</v>
      </c>
      <c r="AC845" s="11">
        <f t="shared" si="2759"/>
        <v>0</v>
      </c>
      <c r="AD845" s="11">
        <f t="shared" si="2759"/>
        <v>0</v>
      </c>
      <c r="AE845" s="11">
        <f t="shared" si="2759"/>
        <v>6154</v>
      </c>
      <c r="AF845" s="11">
        <f t="shared" si="2759"/>
        <v>0</v>
      </c>
      <c r="AG845" s="11">
        <f t="shared" si="2759"/>
        <v>0</v>
      </c>
      <c r="AH845" s="11">
        <f t="shared" si="2759"/>
        <v>0</v>
      </c>
      <c r="AI845" s="11">
        <f t="shared" si="2759"/>
        <v>0</v>
      </c>
      <c r="AJ845" s="11">
        <f t="shared" si="2759"/>
        <v>0</v>
      </c>
      <c r="AK845" s="11">
        <f t="shared" si="2759"/>
        <v>6154</v>
      </c>
      <c r="AL845" s="11">
        <f t="shared" si="2759"/>
        <v>0</v>
      </c>
      <c r="AM845" s="11">
        <f t="shared" si="2760"/>
        <v>0</v>
      </c>
      <c r="AN845" s="11">
        <f t="shared" si="2760"/>
        <v>0</v>
      </c>
      <c r="AO845" s="11">
        <f t="shared" si="2760"/>
        <v>-1546</v>
      </c>
      <c r="AP845" s="11">
        <f t="shared" si="2760"/>
        <v>0</v>
      </c>
      <c r="AQ845" s="11">
        <f t="shared" si="2760"/>
        <v>4608</v>
      </c>
      <c r="AR845" s="11">
        <f t="shared" si="2760"/>
        <v>0</v>
      </c>
      <c r="AS845" s="11">
        <f t="shared" si="2760"/>
        <v>-372</v>
      </c>
      <c r="AT845" s="11">
        <f t="shared" si="2760"/>
        <v>0</v>
      </c>
      <c r="AU845" s="11">
        <f t="shared" si="2760"/>
        <v>0</v>
      </c>
      <c r="AV845" s="11">
        <f t="shared" si="2760"/>
        <v>0</v>
      </c>
      <c r="AW845" s="11">
        <f t="shared" si="2760"/>
        <v>4236</v>
      </c>
      <c r="AX845" s="11">
        <f t="shared" si="2760"/>
        <v>0</v>
      </c>
      <c r="AY845" s="11">
        <f t="shared" si="2761"/>
        <v>0</v>
      </c>
      <c r="AZ845" s="11">
        <f t="shared" si="2761"/>
        <v>2803</v>
      </c>
      <c r="BA845" s="11">
        <f t="shared" si="2761"/>
        <v>0</v>
      </c>
      <c r="BB845" s="11">
        <f t="shared" si="2761"/>
        <v>0</v>
      </c>
      <c r="BC845" s="11">
        <f t="shared" si="2761"/>
        <v>7039</v>
      </c>
      <c r="BD845" s="11">
        <f t="shared" si="2761"/>
        <v>0</v>
      </c>
    </row>
    <row r="846" spans="1:56" ht="18" hidden="1" customHeight="1">
      <c r="A846" s="26" t="s">
        <v>169</v>
      </c>
      <c r="B846" s="27">
        <v>914</v>
      </c>
      <c r="C846" s="27" t="s">
        <v>7</v>
      </c>
      <c r="D846" s="27" t="s">
        <v>8</v>
      </c>
      <c r="E846" s="27" t="s">
        <v>188</v>
      </c>
      <c r="F846" s="27"/>
      <c r="G846" s="11">
        <f t="shared" si="2762"/>
        <v>7029</v>
      </c>
      <c r="H846" s="11">
        <f t="shared" si="2762"/>
        <v>0</v>
      </c>
      <c r="I846" s="11">
        <f t="shared" si="2762"/>
        <v>-875</v>
      </c>
      <c r="J846" s="11">
        <f t="shared" si="2762"/>
        <v>0</v>
      </c>
      <c r="K846" s="11">
        <f t="shared" si="2762"/>
        <v>0</v>
      </c>
      <c r="L846" s="11">
        <f t="shared" si="2762"/>
        <v>0</v>
      </c>
      <c r="M846" s="11">
        <f t="shared" si="2762"/>
        <v>6154</v>
      </c>
      <c r="N846" s="11">
        <f t="shared" si="2762"/>
        <v>0</v>
      </c>
      <c r="O846" s="11">
        <f t="shared" si="2762"/>
        <v>0</v>
      </c>
      <c r="P846" s="11">
        <f t="shared" si="2762"/>
        <v>0</v>
      </c>
      <c r="Q846" s="11">
        <f t="shared" si="2762"/>
        <v>0</v>
      </c>
      <c r="R846" s="11">
        <f t="shared" si="2762"/>
        <v>0</v>
      </c>
      <c r="S846" s="11">
        <f t="shared" si="2762"/>
        <v>6154</v>
      </c>
      <c r="T846" s="11">
        <f t="shared" si="2762"/>
        <v>0</v>
      </c>
      <c r="U846" s="11">
        <f t="shared" si="2758"/>
        <v>0</v>
      </c>
      <c r="V846" s="11">
        <f t="shared" si="2758"/>
        <v>0</v>
      </c>
      <c r="W846" s="11">
        <f t="shared" si="2758"/>
        <v>0</v>
      </c>
      <c r="X846" s="11">
        <f t="shared" si="2758"/>
        <v>0</v>
      </c>
      <c r="Y846" s="11">
        <f t="shared" si="2758"/>
        <v>6154</v>
      </c>
      <c r="Z846" s="11">
        <f t="shared" si="2758"/>
        <v>0</v>
      </c>
      <c r="AA846" s="11">
        <f t="shared" si="2759"/>
        <v>0</v>
      </c>
      <c r="AB846" s="11">
        <f t="shared" si="2759"/>
        <v>0</v>
      </c>
      <c r="AC846" s="11">
        <f t="shared" si="2759"/>
        <v>0</v>
      </c>
      <c r="AD846" s="11">
        <f t="shared" si="2759"/>
        <v>0</v>
      </c>
      <c r="AE846" s="11">
        <f t="shared" si="2759"/>
        <v>6154</v>
      </c>
      <c r="AF846" s="11">
        <f t="shared" si="2759"/>
        <v>0</v>
      </c>
      <c r="AG846" s="11">
        <f t="shared" si="2759"/>
        <v>0</v>
      </c>
      <c r="AH846" s="11">
        <f t="shared" si="2759"/>
        <v>0</v>
      </c>
      <c r="AI846" s="11">
        <f t="shared" si="2759"/>
        <v>0</v>
      </c>
      <c r="AJ846" s="11">
        <f t="shared" si="2759"/>
        <v>0</v>
      </c>
      <c r="AK846" s="11">
        <f t="shared" si="2759"/>
        <v>6154</v>
      </c>
      <c r="AL846" s="11">
        <f t="shared" si="2759"/>
        <v>0</v>
      </c>
      <c r="AM846" s="11">
        <f t="shared" si="2760"/>
        <v>0</v>
      </c>
      <c r="AN846" s="11">
        <f t="shared" si="2760"/>
        <v>0</v>
      </c>
      <c r="AO846" s="11">
        <f t="shared" si="2760"/>
        <v>-1546</v>
      </c>
      <c r="AP846" s="11">
        <f t="shared" si="2760"/>
        <v>0</v>
      </c>
      <c r="AQ846" s="11">
        <f t="shared" si="2760"/>
        <v>4608</v>
      </c>
      <c r="AR846" s="11">
        <f t="shared" si="2760"/>
        <v>0</v>
      </c>
      <c r="AS846" s="11">
        <f t="shared" si="2760"/>
        <v>-372</v>
      </c>
      <c r="AT846" s="11">
        <f t="shared" si="2760"/>
        <v>0</v>
      </c>
      <c r="AU846" s="11">
        <f t="shared" si="2760"/>
        <v>0</v>
      </c>
      <c r="AV846" s="11">
        <f t="shared" si="2760"/>
        <v>0</v>
      </c>
      <c r="AW846" s="11">
        <f t="shared" si="2760"/>
        <v>4236</v>
      </c>
      <c r="AX846" s="11">
        <f t="shared" si="2760"/>
        <v>0</v>
      </c>
      <c r="AY846" s="11">
        <f t="shared" si="2761"/>
        <v>0</v>
      </c>
      <c r="AZ846" s="11">
        <f t="shared" si="2761"/>
        <v>2803</v>
      </c>
      <c r="BA846" s="11">
        <f t="shared" si="2761"/>
        <v>0</v>
      </c>
      <c r="BB846" s="11">
        <f t="shared" si="2761"/>
        <v>0</v>
      </c>
      <c r="BC846" s="11">
        <f t="shared" si="2761"/>
        <v>7039</v>
      </c>
      <c r="BD846" s="11">
        <f t="shared" si="2761"/>
        <v>0</v>
      </c>
    </row>
    <row r="847" spans="1:56" ht="33.6" hidden="1">
      <c r="A847" s="26" t="s">
        <v>181</v>
      </c>
      <c r="B847" s="27">
        <v>914</v>
      </c>
      <c r="C847" s="27" t="s">
        <v>7</v>
      </c>
      <c r="D847" s="27" t="s">
        <v>8</v>
      </c>
      <c r="E847" s="27" t="s">
        <v>188</v>
      </c>
      <c r="F847" s="27" t="s">
        <v>182</v>
      </c>
      <c r="G847" s="8">
        <f t="shared" si="2762"/>
        <v>7029</v>
      </c>
      <c r="H847" s="8">
        <f t="shared" si="2762"/>
        <v>0</v>
      </c>
      <c r="I847" s="8">
        <f t="shared" si="2762"/>
        <v>-875</v>
      </c>
      <c r="J847" s="8">
        <f t="shared" si="2762"/>
        <v>0</v>
      </c>
      <c r="K847" s="8">
        <f t="shared" si="2762"/>
        <v>0</v>
      </c>
      <c r="L847" s="8">
        <f t="shared" si="2762"/>
        <v>0</v>
      </c>
      <c r="M847" s="8">
        <f t="shared" si="2762"/>
        <v>6154</v>
      </c>
      <c r="N847" s="8">
        <f t="shared" si="2762"/>
        <v>0</v>
      </c>
      <c r="O847" s="8">
        <f t="shared" si="2762"/>
        <v>0</v>
      </c>
      <c r="P847" s="8">
        <f t="shared" si="2762"/>
        <v>0</v>
      </c>
      <c r="Q847" s="8">
        <f t="shared" si="2762"/>
        <v>0</v>
      </c>
      <c r="R847" s="8">
        <f t="shared" si="2762"/>
        <v>0</v>
      </c>
      <c r="S847" s="8">
        <f t="shared" si="2762"/>
        <v>6154</v>
      </c>
      <c r="T847" s="8">
        <f t="shared" si="2762"/>
        <v>0</v>
      </c>
      <c r="U847" s="8">
        <f t="shared" si="2758"/>
        <v>0</v>
      </c>
      <c r="V847" s="8">
        <f t="shared" si="2758"/>
        <v>0</v>
      </c>
      <c r="W847" s="8">
        <f t="shared" si="2758"/>
        <v>0</v>
      </c>
      <c r="X847" s="8">
        <f t="shared" si="2758"/>
        <v>0</v>
      </c>
      <c r="Y847" s="8">
        <f t="shared" si="2758"/>
        <v>6154</v>
      </c>
      <c r="Z847" s="8">
        <f t="shared" si="2758"/>
        <v>0</v>
      </c>
      <c r="AA847" s="8">
        <f t="shared" si="2759"/>
        <v>0</v>
      </c>
      <c r="AB847" s="8">
        <f t="shared" si="2759"/>
        <v>0</v>
      </c>
      <c r="AC847" s="8">
        <f t="shared" si="2759"/>
        <v>0</v>
      </c>
      <c r="AD847" s="8">
        <f t="shared" si="2759"/>
        <v>0</v>
      </c>
      <c r="AE847" s="8">
        <f t="shared" si="2759"/>
        <v>6154</v>
      </c>
      <c r="AF847" s="8">
        <f t="shared" si="2759"/>
        <v>0</v>
      </c>
      <c r="AG847" s="8">
        <f t="shared" si="2759"/>
        <v>0</v>
      </c>
      <c r="AH847" s="8">
        <f t="shared" si="2759"/>
        <v>0</v>
      </c>
      <c r="AI847" s="8">
        <f t="shared" si="2759"/>
        <v>0</v>
      </c>
      <c r="AJ847" s="8">
        <f t="shared" si="2759"/>
        <v>0</v>
      </c>
      <c r="AK847" s="8">
        <f t="shared" si="2759"/>
        <v>6154</v>
      </c>
      <c r="AL847" s="8">
        <f t="shared" si="2759"/>
        <v>0</v>
      </c>
      <c r="AM847" s="8">
        <f t="shared" si="2760"/>
        <v>0</v>
      </c>
      <c r="AN847" s="8">
        <f t="shared" si="2760"/>
        <v>0</v>
      </c>
      <c r="AO847" s="8">
        <f t="shared" si="2760"/>
        <v>-1546</v>
      </c>
      <c r="AP847" s="8">
        <f t="shared" si="2760"/>
        <v>0</v>
      </c>
      <c r="AQ847" s="8">
        <f t="shared" si="2760"/>
        <v>4608</v>
      </c>
      <c r="AR847" s="8">
        <f t="shared" si="2760"/>
        <v>0</v>
      </c>
      <c r="AS847" s="8">
        <f t="shared" si="2760"/>
        <v>-372</v>
      </c>
      <c r="AT847" s="8">
        <f t="shared" si="2760"/>
        <v>0</v>
      </c>
      <c r="AU847" s="8">
        <f t="shared" si="2760"/>
        <v>0</v>
      </c>
      <c r="AV847" s="8">
        <f t="shared" si="2760"/>
        <v>0</v>
      </c>
      <c r="AW847" s="8">
        <f t="shared" si="2760"/>
        <v>4236</v>
      </c>
      <c r="AX847" s="8">
        <f t="shared" si="2760"/>
        <v>0</v>
      </c>
      <c r="AY847" s="8">
        <f t="shared" si="2761"/>
        <v>0</v>
      </c>
      <c r="AZ847" s="8">
        <f t="shared" si="2761"/>
        <v>2803</v>
      </c>
      <c r="BA847" s="8">
        <f t="shared" si="2761"/>
        <v>0</v>
      </c>
      <c r="BB847" s="8">
        <f t="shared" si="2761"/>
        <v>0</v>
      </c>
      <c r="BC847" s="8">
        <f t="shared" si="2761"/>
        <v>7039</v>
      </c>
      <c r="BD847" s="8">
        <f t="shared" si="2761"/>
        <v>0</v>
      </c>
    </row>
    <row r="848" spans="1:56" ht="17.25" hidden="1" customHeight="1">
      <c r="A848" s="26" t="s">
        <v>169</v>
      </c>
      <c r="B848" s="27">
        <v>914</v>
      </c>
      <c r="C848" s="27" t="s">
        <v>7</v>
      </c>
      <c r="D848" s="27" t="s">
        <v>8</v>
      </c>
      <c r="E848" s="27" t="s">
        <v>188</v>
      </c>
      <c r="F848" s="27" t="s">
        <v>183</v>
      </c>
      <c r="G848" s="9">
        <v>7029</v>
      </c>
      <c r="H848" s="9"/>
      <c r="I848" s="9">
        <v>-875</v>
      </c>
      <c r="J848" s="9"/>
      <c r="K848" s="9"/>
      <c r="L848" s="9"/>
      <c r="M848" s="9">
        <f t="shared" ref="M848" si="2763">G848+I848+J848+K848+L848</f>
        <v>6154</v>
      </c>
      <c r="N848" s="9">
        <f t="shared" ref="N848" si="2764">H848+L848</f>
        <v>0</v>
      </c>
      <c r="O848" s="9"/>
      <c r="P848" s="9"/>
      <c r="Q848" s="9"/>
      <c r="R848" s="9"/>
      <c r="S848" s="9">
        <f t="shared" ref="S848" si="2765">M848+O848+P848+Q848+R848</f>
        <v>6154</v>
      </c>
      <c r="T848" s="9">
        <f t="shared" ref="T848" si="2766">N848+R848</f>
        <v>0</v>
      </c>
      <c r="U848" s="9"/>
      <c r="V848" s="9"/>
      <c r="W848" s="9"/>
      <c r="X848" s="9"/>
      <c r="Y848" s="9">
        <f t="shared" ref="Y848" si="2767">S848+U848+V848+W848+X848</f>
        <v>6154</v>
      </c>
      <c r="Z848" s="9">
        <f t="shared" ref="Z848" si="2768">T848+X848</f>
        <v>0</v>
      </c>
      <c r="AA848" s="9"/>
      <c r="AB848" s="9"/>
      <c r="AC848" s="9"/>
      <c r="AD848" s="9"/>
      <c r="AE848" s="9">
        <f t="shared" ref="AE848" si="2769">Y848+AA848+AB848+AC848+AD848</f>
        <v>6154</v>
      </c>
      <c r="AF848" s="9">
        <f t="shared" ref="AF848" si="2770">Z848+AD848</f>
        <v>0</v>
      </c>
      <c r="AG848" s="9"/>
      <c r="AH848" s="9"/>
      <c r="AI848" s="9"/>
      <c r="AJ848" s="9"/>
      <c r="AK848" s="9">
        <f t="shared" ref="AK848" si="2771">AE848+AG848+AH848+AI848+AJ848</f>
        <v>6154</v>
      </c>
      <c r="AL848" s="9">
        <f t="shared" ref="AL848" si="2772">AF848+AJ848</f>
        <v>0</v>
      </c>
      <c r="AM848" s="9"/>
      <c r="AN848" s="9"/>
      <c r="AO848" s="9">
        <v>-1546</v>
      </c>
      <c r="AP848" s="9"/>
      <c r="AQ848" s="9">
        <f t="shared" ref="AQ848" si="2773">AK848+AM848+AN848+AO848+AP848</f>
        <v>4608</v>
      </c>
      <c r="AR848" s="9">
        <f t="shared" ref="AR848" si="2774">AL848+AP848</f>
        <v>0</v>
      </c>
      <c r="AS848" s="9">
        <v>-372</v>
      </c>
      <c r="AT848" s="9"/>
      <c r="AU848" s="9"/>
      <c r="AV848" s="9"/>
      <c r="AW848" s="9">
        <f t="shared" ref="AW848" si="2775">AQ848+AS848+AT848+AU848+AV848</f>
        <v>4236</v>
      </c>
      <c r="AX848" s="9">
        <f t="shared" ref="AX848" si="2776">AR848+AV848</f>
        <v>0</v>
      </c>
      <c r="AY848" s="9"/>
      <c r="AZ848" s="9">
        <v>2803</v>
      </c>
      <c r="BA848" s="9"/>
      <c r="BB848" s="9"/>
      <c r="BC848" s="9">
        <f t="shared" ref="BC848" si="2777">AW848+AY848+AZ848+BA848+BB848</f>
        <v>7039</v>
      </c>
      <c r="BD848" s="9">
        <f t="shared" ref="BD848" si="2778">AX848+BB848</f>
        <v>0</v>
      </c>
    </row>
    <row r="849" spans="1:56" ht="18.75" hidden="1" customHeight="1">
      <c r="A849" s="26"/>
      <c r="B849" s="27"/>
      <c r="C849" s="27"/>
      <c r="D849" s="27"/>
      <c r="E849" s="27"/>
      <c r="F849" s="27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</row>
    <row r="850" spans="1:56" ht="17.399999999999999" hidden="1">
      <c r="A850" s="24" t="s">
        <v>20</v>
      </c>
      <c r="B850" s="25" t="s">
        <v>448</v>
      </c>
      <c r="C850" s="25" t="s">
        <v>21</v>
      </c>
      <c r="D850" s="25" t="s">
        <v>22</v>
      </c>
      <c r="E850" s="25"/>
      <c r="F850" s="25"/>
      <c r="G850" s="13">
        <f t="shared" ref="G850:V851" si="2779">G851</f>
        <v>7980</v>
      </c>
      <c r="H850" s="13">
        <f t="shared" si="2779"/>
        <v>0</v>
      </c>
      <c r="I850" s="13">
        <f t="shared" si="2779"/>
        <v>0</v>
      </c>
      <c r="J850" s="13">
        <f t="shared" si="2779"/>
        <v>0</v>
      </c>
      <c r="K850" s="13">
        <f t="shared" si="2779"/>
        <v>0</v>
      </c>
      <c r="L850" s="13">
        <f t="shared" si="2779"/>
        <v>0</v>
      </c>
      <c r="M850" s="13">
        <f t="shared" si="2779"/>
        <v>7980</v>
      </c>
      <c r="N850" s="13">
        <f t="shared" si="2779"/>
        <v>0</v>
      </c>
      <c r="O850" s="13">
        <f t="shared" si="2779"/>
        <v>0</v>
      </c>
      <c r="P850" s="13">
        <f t="shared" si="2779"/>
        <v>0</v>
      </c>
      <c r="Q850" s="13">
        <f t="shared" si="2779"/>
        <v>0</v>
      </c>
      <c r="R850" s="13">
        <f t="shared" si="2779"/>
        <v>0</v>
      </c>
      <c r="S850" s="13">
        <f t="shared" si="2779"/>
        <v>7980</v>
      </c>
      <c r="T850" s="13">
        <f t="shared" si="2779"/>
        <v>0</v>
      </c>
      <c r="U850" s="13">
        <f t="shared" si="2779"/>
        <v>0</v>
      </c>
      <c r="V850" s="13">
        <f t="shared" si="2779"/>
        <v>0</v>
      </c>
      <c r="W850" s="13">
        <f t="shared" ref="U850:AJ854" si="2780">W851</f>
        <v>0</v>
      </c>
      <c r="X850" s="13">
        <f t="shared" si="2780"/>
        <v>0</v>
      </c>
      <c r="Y850" s="13">
        <f t="shared" si="2780"/>
        <v>7980</v>
      </c>
      <c r="Z850" s="13">
        <f t="shared" si="2780"/>
        <v>0</v>
      </c>
      <c r="AA850" s="13">
        <f t="shared" si="2780"/>
        <v>-7980</v>
      </c>
      <c r="AB850" s="13">
        <f t="shared" si="2780"/>
        <v>29711</v>
      </c>
      <c r="AC850" s="13">
        <f t="shared" si="2780"/>
        <v>0</v>
      </c>
      <c r="AD850" s="13">
        <f t="shared" si="2780"/>
        <v>0</v>
      </c>
      <c r="AE850" s="13">
        <f t="shared" si="2780"/>
        <v>29711</v>
      </c>
      <c r="AF850" s="13">
        <f t="shared" si="2780"/>
        <v>0</v>
      </c>
      <c r="AG850" s="13">
        <f t="shared" si="2780"/>
        <v>0</v>
      </c>
      <c r="AH850" s="13">
        <f t="shared" si="2780"/>
        <v>0</v>
      </c>
      <c r="AI850" s="13">
        <f t="shared" si="2780"/>
        <v>0</v>
      </c>
      <c r="AJ850" s="13">
        <f t="shared" si="2780"/>
        <v>0</v>
      </c>
      <c r="AK850" s="13">
        <f t="shared" ref="AG850:AV854" si="2781">AK851</f>
        <v>29711</v>
      </c>
      <c r="AL850" s="13">
        <f t="shared" si="2781"/>
        <v>0</v>
      </c>
      <c r="AM850" s="13">
        <f t="shared" si="2781"/>
        <v>0</v>
      </c>
      <c r="AN850" s="13">
        <f t="shared" si="2781"/>
        <v>0</v>
      </c>
      <c r="AO850" s="13">
        <f t="shared" si="2781"/>
        <v>0</v>
      </c>
      <c r="AP850" s="13">
        <f t="shared" si="2781"/>
        <v>0</v>
      </c>
      <c r="AQ850" s="13">
        <f t="shared" si="2781"/>
        <v>29711</v>
      </c>
      <c r="AR850" s="13">
        <f t="shared" si="2781"/>
        <v>0</v>
      </c>
      <c r="AS850" s="13">
        <f t="shared" si="2781"/>
        <v>0</v>
      </c>
      <c r="AT850" s="13">
        <f t="shared" si="2781"/>
        <v>0</v>
      </c>
      <c r="AU850" s="13">
        <f t="shared" si="2781"/>
        <v>0</v>
      </c>
      <c r="AV850" s="13">
        <f t="shared" si="2781"/>
        <v>0</v>
      </c>
      <c r="AW850" s="13">
        <f t="shared" ref="AS850:BD854" si="2782">AW851</f>
        <v>29711</v>
      </c>
      <c r="AX850" s="13">
        <f t="shared" si="2782"/>
        <v>0</v>
      </c>
      <c r="AY850" s="13">
        <f t="shared" si="2782"/>
        <v>0</v>
      </c>
      <c r="AZ850" s="13">
        <f t="shared" si="2782"/>
        <v>0</v>
      </c>
      <c r="BA850" s="13">
        <f t="shared" si="2782"/>
        <v>0</v>
      </c>
      <c r="BB850" s="13">
        <f t="shared" si="2782"/>
        <v>0</v>
      </c>
      <c r="BC850" s="13">
        <f t="shared" si="2782"/>
        <v>29711</v>
      </c>
      <c r="BD850" s="13">
        <f t="shared" si="2782"/>
        <v>0</v>
      </c>
    </row>
    <row r="851" spans="1:56" ht="21" hidden="1" customHeight="1">
      <c r="A851" s="26" t="s">
        <v>9</v>
      </c>
      <c r="B851" s="27" t="s">
        <v>448</v>
      </c>
      <c r="C851" s="27" t="s">
        <v>21</v>
      </c>
      <c r="D851" s="27" t="s">
        <v>22</v>
      </c>
      <c r="E851" s="27" t="s">
        <v>39</v>
      </c>
      <c r="F851" s="27"/>
      <c r="G851" s="9">
        <f>G852</f>
        <v>7980</v>
      </c>
      <c r="H851" s="9">
        <f>H852</f>
        <v>0</v>
      </c>
      <c r="I851" s="9">
        <f t="shared" si="2779"/>
        <v>0</v>
      </c>
      <c r="J851" s="9">
        <f t="shared" si="2779"/>
        <v>0</v>
      </c>
      <c r="K851" s="9">
        <f t="shared" si="2779"/>
        <v>0</v>
      </c>
      <c r="L851" s="9">
        <f t="shared" si="2779"/>
        <v>0</v>
      </c>
      <c r="M851" s="9">
        <f t="shared" si="2779"/>
        <v>7980</v>
      </c>
      <c r="N851" s="9">
        <f t="shared" si="2779"/>
        <v>0</v>
      </c>
      <c r="O851" s="9">
        <f t="shared" si="2779"/>
        <v>0</v>
      </c>
      <c r="P851" s="9">
        <f t="shared" si="2779"/>
        <v>0</v>
      </c>
      <c r="Q851" s="9">
        <f t="shared" si="2779"/>
        <v>0</v>
      </c>
      <c r="R851" s="9">
        <f t="shared" si="2779"/>
        <v>0</v>
      </c>
      <c r="S851" s="9">
        <f t="shared" si="2779"/>
        <v>7980</v>
      </c>
      <c r="T851" s="9">
        <f t="shared" si="2779"/>
        <v>0</v>
      </c>
      <c r="U851" s="9">
        <f t="shared" si="2780"/>
        <v>0</v>
      </c>
      <c r="V851" s="9">
        <f t="shared" si="2780"/>
        <v>0</v>
      </c>
      <c r="W851" s="9">
        <f t="shared" si="2780"/>
        <v>0</v>
      </c>
      <c r="X851" s="9">
        <f t="shared" si="2780"/>
        <v>0</v>
      </c>
      <c r="Y851" s="9">
        <f t="shared" si="2780"/>
        <v>7980</v>
      </c>
      <c r="Z851" s="9">
        <f t="shared" si="2780"/>
        <v>0</v>
      </c>
      <c r="AA851" s="9">
        <f t="shared" si="2780"/>
        <v>-7980</v>
      </c>
      <c r="AB851" s="9">
        <f t="shared" si="2780"/>
        <v>29711</v>
      </c>
      <c r="AC851" s="9">
        <f t="shared" si="2780"/>
        <v>0</v>
      </c>
      <c r="AD851" s="9">
        <f t="shared" si="2780"/>
        <v>0</v>
      </c>
      <c r="AE851" s="9">
        <f t="shared" si="2780"/>
        <v>29711</v>
      </c>
      <c r="AF851" s="9">
        <f t="shared" si="2780"/>
        <v>0</v>
      </c>
      <c r="AG851" s="9">
        <f t="shared" si="2781"/>
        <v>0</v>
      </c>
      <c r="AH851" s="9">
        <f t="shared" si="2781"/>
        <v>0</v>
      </c>
      <c r="AI851" s="9">
        <f t="shared" si="2781"/>
        <v>0</v>
      </c>
      <c r="AJ851" s="9">
        <f t="shared" si="2781"/>
        <v>0</v>
      </c>
      <c r="AK851" s="9">
        <f t="shared" si="2781"/>
        <v>29711</v>
      </c>
      <c r="AL851" s="9">
        <f t="shared" si="2781"/>
        <v>0</v>
      </c>
      <c r="AM851" s="9">
        <f t="shared" si="2781"/>
        <v>0</v>
      </c>
      <c r="AN851" s="9">
        <f t="shared" si="2781"/>
        <v>0</v>
      </c>
      <c r="AO851" s="9">
        <f t="shared" si="2781"/>
        <v>0</v>
      </c>
      <c r="AP851" s="9">
        <f t="shared" si="2781"/>
        <v>0</v>
      </c>
      <c r="AQ851" s="9">
        <f t="shared" si="2781"/>
        <v>29711</v>
      </c>
      <c r="AR851" s="9">
        <f t="shared" si="2781"/>
        <v>0</v>
      </c>
      <c r="AS851" s="9">
        <f t="shared" si="2782"/>
        <v>0</v>
      </c>
      <c r="AT851" s="9">
        <f t="shared" si="2782"/>
        <v>0</v>
      </c>
      <c r="AU851" s="9">
        <f t="shared" si="2782"/>
        <v>0</v>
      </c>
      <c r="AV851" s="9">
        <f t="shared" si="2782"/>
        <v>0</v>
      </c>
      <c r="AW851" s="9">
        <f t="shared" si="2782"/>
        <v>29711</v>
      </c>
      <c r="AX851" s="9">
        <f t="shared" si="2782"/>
        <v>0</v>
      </c>
      <c r="AY851" s="9">
        <f t="shared" si="2782"/>
        <v>0</v>
      </c>
      <c r="AZ851" s="9">
        <f t="shared" si="2782"/>
        <v>0</v>
      </c>
      <c r="BA851" s="9">
        <f t="shared" si="2782"/>
        <v>0</v>
      </c>
      <c r="BB851" s="9">
        <f t="shared" si="2782"/>
        <v>0</v>
      </c>
      <c r="BC851" s="9">
        <f t="shared" si="2782"/>
        <v>29711</v>
      </c>
      <c r="BD851" s="9">
        <f t="shared" si="2782"/>
        <v>0</v>
      </c>
    </row>
    <row r="852" spans="1:56" ht="18" hidden="1" customHeight="1">
      <c r="A852" s="26" t="s">
        <v>15</v>
      </c>
      <c r="B852" s="27" t="s">
        <v>448</v>
      </c>
      <c r="C852" s="27" t="s">
        <v>21</v>
      </c>
      <c r="D852" s="27" t="s">
        <v>22</v>
      </c>
      <c r="E852" s="27" t="s">
        <v>42</v>
      </c>
      <c r="F852" s="27"/>
      <c r="G852" s="9">
        <f t="shared" ref="G852:V854" si="2783">G853</f>
        <v>7980</v>
      </c>
      <c r="H852" s="9">
        <f t="shared" si="2783"/>
        <v>0</v>
      </c>
      <c r="I852" s="9">
        <f t="shared" si="2783"/>
        <v>0</v>
      </c>
      <c r="J852" s="9">
        <f t="shared" si="2783"/>
        <v>0</v>
      </c>
      <c r="K852" s="9">
        <f t="shared" si="2783"/>
        <v>0</v>
      </c>
      <c r="L852" s="9">
        <f t="shared" si="2783"/>
        <v>0</v>
      </c>
      <c r="M852" s="9">
        <f t="shared" si="2783"/>
        <v>7980</v>
      </c>
      <c r="N852" s="9">
        <f t="shared" si="2783"/>
        <v>0</v>
      </c>
      <c r="O852" s="9">
        <f t="shared" si="2783"/>
        <v>0</v>
      </c>
      <c r="P852" s="9">
        <f t="shared" si="2783"/>
        <v>0</v>
      </c>
      <c r="Q852" s="9">
        <f t="shared" si="2783"/>
        <v>0</v>
      </c>
      <c r="R852" s="9">
        <f t="shared" si="2783"/>
        <v>0</v>
      </c>
      <c r="S852" s="9">
        <f t="shared" si="2783"/>
        <v>7980</v>
      </c>
      <c r="T852" s="9">
        <f t="shared" si="2783"/>
        <v>0</v>
      </c>
      <c r="U852" s="9">
        <f t="shared" si="2783"/>
        <v>0</v>
      </c>
      <c r="V852" s="9">
        <f t="shared" si="2783"/>
        <v>0</v>
      </c>
      <c r="W852" s="9">
        <f t="shared" si="2780"/>
        <v>0</v>
      </c>
      <c r="X852" s="9">
        <f t="shared" si="2780"/>
        <v>0</v>
      </c>
      <c r="Y852" s="9">
        <f t="shared" si="2780"/>
        <v>7980</v>
      </c>
      <c r="Z852" s="9">
        <f t="shared" si="2780"/>
        <v>0</v>
      </c>
      <c r="AA852" s="9">
        <f t="shared" si="2780"/>
        <v>-7980</v>
      </c>
      <c r="AB852" s="9">
        <f t="shared" si="2780"/>
        <v>29711</v>
      </c>
      <c r="AC852" s="9">
        <f t="shared" si="2780"/>
        <v>0</v>
      </c>
      <c r="AD852" s="9">
        <f t="shared" si="2780"/>
        <v>0</v>
      </c>
      <c r="AE852" s="9">
        <f t="shared" si="2780"/>
        <v>29711</v>
      </c>
      <c r="AF852" s="9">
        <f t="shared" si="2780"/>
        <v>0</v>
      </c>
      <c r="AG852" s="9">
        <f t="shared" si="2781"/>
        <v>0</v>
      </c>
      <c r="AH852" s="9">
        <f t="shared" si="2781"/>
        <v>0</v>
      </c>
      <c r="AI852" s="9">
        <f t="shared" si="2781"/>
        <v>0</v>
      </c>
      <c r="AJ852" s="9">
        <f t="shared" si="2781"/>
        <v>0</v>
      </c>
      <c r="AK852" s="9">
        <f t="shared" si="2781"/>
        <v>29711</v>
      </c>
      <c r="AL852" s="9">
        <f t="shared" si="2781"/>
        <v>0</v>
      </c>
      <c r="AM852" s="9">
        <f t="shared" si="2781"/>
        <v>0</v>
      </c>
      <c r="AN852" s="9">
        <f t="shared" si="2781"/>
        <v>0</v>
      </c>
      <c r="AO852" s="9">
        <f t="shared" si="2781"/>
        <v>0</v>
      </c>
      <c r="AP852" s="9">
        <f t="shared" si="2781"/>
        <v>0</v>
      </c>
      <c r="AQ852" s="9">
        <f t="shared" si="2781"/>
        <v>29711</v>
      </c>
      <c r="AR852" s="9">
        <f t="shared" si="2781"/>
        <v>0</v>
      </c>
      <c r="AS852" s="9">
        <f t="shared" si="2782"/>
        <v>0</v>
      </c>
      <c r="AT852" s="9">
        <f t="shared" si="2782"/>
        <v>0</v>
      </c>
      <c r="AU852" s="9">
        <f t="shared" si="2782"/>
        <v>0</v>
      </c>
      <c r="AV852" s="9">
        <f t="shared" si="2782"/>
        <v>0</v>
      </c>
      <c r="AW852" s="9">
        <f t="shared" si="2782"/>
        <v>29711</v>
      </c>
      <c r="AX852" s="9">
        <f t="shared" si="2782"/>
        <v>0</v>
      </c>
      <c r="AY852" s="9">
        <f t="shared" si="2782"/>
        <v>0</v>
      </c>
      <c r="AZ852" s="9">
        <f t="shared" si="2782"/>
        <v>0</v>
      </c>
      <c r="BA852" s="9">
        <f t="shared" si="2782"/>
        <v>0</v>
      </c>
      <c r="BB852" s="9">
        <f t="shared" si="2782"/>
        <v>0</v>
      </c>
      <c r="BC852" s="9">
        <f t="shared" si="2782"/>
        <v>29711</v>
      </c>
      <c r="BD852" s="9">
        <f t="shared" si="2782"/>
        <v>0</v>
      </c>
    </row>
    <row r="853" spans="1:56" ht="18.75" hidden="1" customHeight="1">
      <c r="A853" s="26" t="s">
        <v>169</v>
      </c>
      <c r="B853" s="27" t="s">
        <v>448</v>
      </c>
      <c r="C853" s="27" t="s">
        <v>21</v>
      </c>
      <c r="D853" s="27" t="s">
        <v>22</v>
      </c>
      <c r="E853" s="27" t="s">
        <v>472</v>
      </c>
      <c r="F853" s="27"/>
      <c r="G853" s="9">
        <f t="shared" si="2783"/>
        <v>7980</v>
      </c>
      <c r="H853" s="9">
        <f t="shared" si="2783"/>
        <v>0</v>
      </c>
      <c r="I853" s="9">
        <f t="shared" si="2783"/>
        <v>0</v>
      </c>
      <c r="J853" s="9">
        <f t="shared" si="2783"/>
        <v>0</v>
      </c>
      <c r="K853" s="9">
        <f t="shared" si="2783"/>
        <v>0</v>
      </c>
      <c r="L853" s="9">
        <f t="shared" si="2783"/>
        <v>0</v>
      </c>
      <c r="M853" s="9">
        <f t="shared" si="2783"/>
        <v>7980</v>
      </c>
      <c r="N853" s="9">
        <f t="shared" si="2783"/>
        <v>0</v>
      </c>
      <c r="O853" s="9">
        <f t="shared" si="2783"/>
        <v>0</v>
      </c>
      <c r="P853" s="9">
        <f t="shared" si="2783"/>
        <v>0</v>
      </c>
      <c r="Q853" s="9">
        <f t="shared" si="2783"/>
        <v>0</v>
      </c>
      <c r="R853" s="9">
        <f t="shared" si="2783"/>
        <v>0</v>
      </c>
      <c r="S853" s="9">
        <f t="shared" si="2783"/>
        <v>7980</v>
      </c>
      <c r="T853" s="9">
        <f t="shared" si="2783"/>
        <v>0</v>
      </c>
      <c r="U853" s="9">
        <f t="shared" si="2780"/>
        <v>0</v>
      </c>
      <c r="V853" s="9">
        <f t="shared" si="2780"/>
        <v>0</v>
      </c>
      <c r="W853" s="9">
        <f t="shared" si="2780"/>
        <v>0</v>
      </c>
      <c r="X853" s="9">
        <f t="shared" si="2780"/>
        <v>0</v>
      </c>
      <c r="Y853" s="9">
        <f t="shared" si="2780"/>
        <v>7980</v>
      </c>
      <c r="Z853" s="9">
        <f t="shared" si="2780"/>
        <v>0</v>
      </c>
      <c r="AA853" s="9">
        <f t="shared" si="2780"/>
        <v>-7980</v>
      </c>
      <c r="AB853" s="9">
        <f t="shared" si="2780"/>
        <v>29711</v>
      </c>
      <c r="AC853" s="9">
        <f t="shared" si="2780"/>
        <v>0</v>
      </c>
      <c r="AD853" s="9">
        <f t="shared" si="2780"/>
        <v>0</v>
      </c>
      <c r="AE853" s="9">
        <f t="shared" si="2780"/>
        <v>29711</v>
      </c>
      <c r="AF853" s="9">
        <f t="shared" si="2780"/>
        <v>0</v>
      </c>
      <c r="AG853" s="9">
        <f t="shared" si="2781"/>
        <v>0</v>
      </c>
      <c r="AH853" s="9">
        <f t="shared" si="2781"/>
        <v>0</v>
      </c>
      <c r="AI853" s="9">
        <f t="shared" si="2781"/>
        <v>0</v>
      </c>
      <c r="AJ853" s="9">
        <f t="shared" si="2781"/>
        <v>0</v>
      </c>
      <c r="AK853" s="9">
        <f t="shared" si="2781"/>
        <v>29711</v>
      </c>
      <c r="AL853" s="9">
        <f t="shared" si="2781"/>
        <v>0</v>
      </c>
      <c r="AM853" s="9">
        <f t="shared" si="2781"/>
        <v>0</v>
      </c>
      <c r="AN853" s="9">
        <f t="shared" si="2781"/>
        <v>0</v>
      </c>
      <c r="AO853" s="9">
        <f t="shared" si="2781"/>
        <v>0</v>
      </c>
      <c r="AP853" s="9">
        <f t="shared" si="2781"/>
        <v>0</v>
      </c>
      <c r="AQ853" s="9">
        <f t="shared" si="2781"/>
        <v>29711</v>
      </c>
      <c r="AR853" s="9">
        <f t="shared" si="2781"/>
        <v>0</v>
      </c>
      <c r="AS853" s="9">
        <f t="shared" si="2782"/>
        <v>0</v>
      </c>
      <c r="AT853" s="9">
        <f t="shared" si="2782"/>
        <v>0</v>
      </c>
      <c r="AU853" s="9">
        <f t="shared" si="2782"/>
        <v>0</v>
      </c>
      <c r="AV853" s="9">
        <f t="shared" si="2782"/>
        <v>0</v>
      </c>
      <c r="AW853" s="9">
        <f t="shared" si="2782"/>
        <v>29711</v>
      </c>
      <c r="AX853" s="9">
        <f t="shared" si="2782"/>
        <v>0</v>
      </c>
      <c r="AY853" s="9">
        <f t="shared" si="2782"/>
        <v>0</v>
      </c>
      <c r="AZ853" s="9">
        <f t="shared" si="2782"/>
        <v>0</v>
      </c>
      <c r="BA853" s="9">
        <f t="shared" si="2782"/>
        <v>0</v>
      </c>
      <c r="BB853" s="9">
        <f t="shared" si="2782"/>
        <v>0</v>
      </c>
      <c r="BC853" s="9">
        <f t="shared" si="2782"/>
        <v>29711</v>
      </c>
      <c r="BD853" s="9">
        <f t="shared" si="2782"/>
        <v>0</v>
      </c>
    </row>
    <row r="854" spans="1:56" ht="33.6" hidden="1">
      <c r="A854" s="26" t="s">
        <v>181</v>
      </c>
      <c r="B854" s="27" t="s">
        <v>448</v>
      </c>
      <c r="C854" s="27" t="s">
        <v>21</v>
      </c>
      <c r="D854" s="27" t="s">
        <v>22</v>
      </c>
      <c r="E854" s="27" t="s">
        <v>472</v>
      </c>
      <c r="F854" s="27" t="s">
        <v>182</v>
      </c>
      <c r="G854" s="9">
        <f t="shared" si="2783"/>
        <v>7980</v>
      </c>
      <c r="H854" s="9">
        <f t="shared" si="2783"/>
        <v>0</v>
      </c>
      <c r="I854" s="9">
        <f t="shared" si="2783"/>
        <v>0</v>
      </c>
      <c r="J854" s="9">
        <f t="shared" si="2783"/>
        <v>0</v>
      </c>
      <c r="K854" s="9">
        <f t="shared" si="2783"/>
        <v>0</v>
      </c>
      <c r="L854" s="9">
        <f t="shared" si="2783"/>
        <v>0</v>
      </c>
      <c r="M854" s="9">
        <f t="shared" si="2783"/>
        <v>7980</v>
      </c>
      <c r="N854" s="9">
        <f t="shared" si="2783"/>
        <v>0</v>
      </c>
      <c r="O854" s="9">
        <f t="shared" si="2783"/>
        <v>0</v>
      </c>
      <c r="P854" s="9">
        <f t="shared" si="2783"/>
        <v>0</v>
      </c>
      <c r="Q854" s="9">
        <f t="shared" si="2783"/>
        <v>0</v>
      </c>
      <c r="R854" s="9">
        <f t="shared" si="2783"/>
        <v>0</v>
      </c>
      <c r="S854" s="9">
        <f t="shared" si="2783"/>
        <v>7980</v>
      </c>
      <c r="T854" s="9">
        <f t="shared" si="2783"/>
        <v>0</v>
      </c>
      <c r="U854" s="9">
        <f t="shared" si="2780"/>
        <v>0</v>
      </c>
      <c r="V854" s="9">
        <f t="shared" si="2780"/>
        <v>0</v>
      </c>
      <c r="W854" s="9">
        <f t="shared" si="2780"/>
        <v>0</v>
      </c>
      <c r="X854" s="9">
        <f t="shared" si="2780"/>
        <v>0</v>
      </c>
      <c r="Y854" s="9">
        <f t="shared" si="2780"/>
        <v>7980</v>
      </c>
      <c r="Z854" s="9">
        <f t="shared" si="2780"/>
        <v>0</v>
      </c>
      <c r="AA854" s="9">
        <f t="shared" si="2780"/>
        <v>-7980</v>
      </c>
      <c r="AB854" s="9">
        <f t="shared" si="2780"/>
        <v>29711</v>
      </c>
      <c r="AC854" s="9">
        <f t="shared" si="2780"/>
        <v>0</v>
      </c>
      <c r="AD854" s="9">
        <f t="shared" si="2780"/>
        <v>0</v>
      </c>
      <c r="AE854" s="9">
        <f t="shared" si="2780"/>
        <v>29711</v>
      </c>
      <c r="AF854" s="9">
        <f t="shared" si="2780"/>
        <v>0</v>
      </c>
      <c r="AG854" s="9">
        <f t="shared" si="2781"/>
        <v>0</v>
      </c>
      <c r="AH854" s="9">
        <f t="shared" si="2781"/>
        <v>0</v>
      </c>
      <c r="AI854" s="9">
        <f t="shared" si="2781"/>
        <v>0</v>
      </c>
      <c r="AJ854" s="9">
        <f t="shared" si="2781"/>
        <v>0</v>
      </c>
      <c r="AK854" s="9">
        <f t="shared" si="2781"/>
        <v>29711</v>
      </c>
      <c r="AL854" s="9">
        <f t="shared" si="2781"/>
        <v>0</v>
      </c>
      <c r="AM854" s="9">
        <f t="shared" si="2781"/>
        <v>0</v>
      </c>
      <c r="AN854" s="9">
        <f t="shared" si="2781"/>
        <v>0</v>
      </c>
      <c r="AO854" s="9">
        <f t="shared" si="2781"/>
        <v>0</v>
      </c>
      <c r="AP854" s="9">
        <f t="shared" si="2781"/>
        <v>0</v>
      </c>
      <c r="AQ854" s="9">
        <f t="shared" si="2781"/>
        <v>29711</v>
      </c>
      <c r="AR854" s="9">
        <f t="shared" si="2781"/>
        <v>0</v>
      </c>
      <c r="AS854" s="9">
        <f t="shared" si="2782"/>
        <v>0</v>
      </c>
      <c r="AT854" s="9">
        <f t="shared" si="2782"/>
        <v>0</v>
      </c>
      <c r="AU854" s="9">
        <f t="shared" si="2782"/>
        <v>0</v>
      </c>
      <c r="AV854" s="9">
        <f t="shared" si="2782"/>
        <v>0</v>
      </c>
      <c r="AW854" s="9">
        <f t="shared" si="2782"/>
        <v>29711</v>
      </c>
      <c r="AX854" s="9">
        <f t="shared" si="2782"/>
        <v>0</v>
      </c>
      <c r="AY854" s="9">
        <f t="shared" si="2782"/>
        <v>0</v>
      </c>
      <c r="AZ854" s="9">
        <f t="shared" si="2782"/>
        <v>0</v>
      </c>
      <c r="BA854" s="9">
        <f t="shared" si="2782"/>
        <v>0</v>
      </c>
      <c r="BB854" s="9">
        <f t="shared" si="2782"/>
        <v>0</v>
      </c>
      <c r="BC854" s="9">
        <f t="shared" si="2782"/>
        <v>29711</v>
      </c>
      <c r="BD854" s="9">
        <f t="shared" si="2782"/>
        <v>0</v>
      </c>
    </row>
    <row r="855" spans="1:56" ht="18" hidden="1" customHeight="1">
      <c r="A855" s="26" t="s">
        <v>169</v>
      </c>
      <c r="B855" s="27" t="s">
        <v>448</v>
      </c>
      <c r="C855" s="27" t="s">
        <v>21</v>
      </c>
      <c r="D855" s="27" t="s">
        <v>22</v>
      </c>
      <c r="E855" s="27" t="s">
        <v>472</v>
      </c>
      <c r="F855" s="27" t="s">
        <v>183</v>
      </c>
      <c r="G855" s="9">
        <v>7980</v>
      </c>
      <c r="H855" s="9"/>
      <c r="I855" s="9"/>
      <c r="J855" s="9"/>
      <c r="K855" s="9"/>
      <c r="L855" s="9"/>
      <c r="M855" s="9">
        <f t="shared" ref="M855" si="2784">G855+I855+J855+K855+L855</f>
        <v>7980</v>
      </c>
      <c r="N855" s="9">
        <f t="shared" ref="N855" si="2785">H855+L855</f>
        <v>0</v>
      </c>
      <c r="O855" s="9"/>
      <c r="P855" s="9"/>
      <c r="Q855" s="9"/>
      <c r="R855" s="9"/>
      <c r="S855" s="9">
        <f t="shared" ref="S855" si="2786">M855+O855+P855+Q855+R855</f>
        <v>7980</v>
      </c>
      <c r="T855" s="9">
        <f t="shared" ref="T855" si="2787">N855+R855</f>
        <v>0</v>
      </c>
      <c r="U855" s="9"/>
      <c r="V855" s="9"/>
      <c r="W855" s="9"/>
      <c r="X855" s="9"/>
      <c r="Y855" s="9">
        <f t="shared" ref="Y855" si="2788">S855+U855+V855+W855+X855</f>
        <v>7980</v>
      </c>
      <c r="Z855" s="9">
        <f t="shared" ref="Z855" si="2789">T855+X855</f>
        <v>0</v>
      </c>
      <c r="AA855" s="9">
        <v>-7980</v>
      </c>
      <c r="AB855" s="9">
        <v>29711</v>
      </c>
      <c r="AC855" s="9"/>
      <c r="AD855" s="9"/>
      <c r="AE855" s="9">
        <f t="shared" ref="AE855" si="2790">Y855+AA855+AB855+AC855+AD855</f>
        <v>29711</v>
      </c>
      <c r="AF855" s="9">
        <f t="shared" ref="AF855" si="2791">Z855+AD855</f>
        <v>0</v>
      </c>
      <c r="AG855" s="9"/>
      <c r="AH855" s="9"/>
      <c r="AI855" s="9"/>
      <c r="AJ855" s="9"/>
      <c r="AK855" s="9">
        <f t="shared" ref="AK855" si="2792">AE855+AG855+AH855+AI855+AJ855</f>
        <v>29711</v>
      </c>
      <c r="AL855" s="9">
        <f t="shared" ref="AL855" si="2793">AF855+AJ855</f>
        <v>0</v>
      </c>
      <c r="AM855" s="9"/>
      <c r="AN855" s="9"/>
      <c r="AO855" s="9"/>
      <c r="AP855" s="9"/>
      <c r="AQ855" s="9">
        <f t="shared" ref="AQ855" si="2794">AK855+AM855+AN855+AO855+AP855</f>
        <v>29711</v>
      </c>
      <c r="AR855" s="9">
        <f t="shared" ref="AR855" si="2795">AL855+AP855</f>
        <v>0</v>
      </c>
      <c r="AS855" s="9"/>
      <c r="AT855" s="9"/>
      <c r="AU855" s="9"/>
      <c r="AV855" s="9"/>
      <c r="AW855" s="9">
        <f t="shared" ref="AW855" si="2796">AQ855+AS855+AT855+AU855+AV855</f>
        <v>29711</v>
      </c>
      <c r="AX855" s="9">
        <f t="shared" ref="AX855" si="2797">AR855+AV855</f>
        <v>0</v>
      </c>
      <c r="AY855" s="9"/>
      <c r="AZ855" s="9"/>
      <c r="BA855" s="9"/>
      <c r="BB855" s="9"/>
      <c r="BC855" s="9">
        <f t="shared" ref="BC855" si="2798">AW855+AY855+AZ855+BA855+BB855</f>
        <v>29711</v>
      </c>
      <c r="BD855" s="9">
        <f t="shared" ref="BD855" si="2799">AX855+BB855</f>
        <v>0</v>
      </c>
    </row>
    <row r="856" spans="1:56" hidden="1">
      <c r="A856" s="26"/>
      <c r="B856" s="27"/>
      <c r="C856" s="27"/>
      <c r="D856" s="27"/>
      <c r="E856" s="27"/>
      <c r="F856" s="27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</row>
    <row r="857" spans="1:56" ht="42" hidden="1" customHeight="1">
      <c r="A857" s="21" t="s">
        <v>491</v>
      </c>
      <c r="B857" s="22">
        <v>915</v>
      </c>
      <c r="C857" s="23"/>
      <c r="D857" s="23"/>
      <c r="E857" s="22"/>
      <c r="F857" s="23"/>
      <c r="G857" s="6">
        <f>G859+G891</f>
        <v>15740</v>
      </c>
      <c r="H857" s="6">
        <f>H859+H891</f>
        <v>0</v>
      </c>
      <c r="I857" s="6">
        <f>I859+I884+I891</f>
        <v>0</v>
      </c>
      <c r="J857" s="6">
        <f t="shared" ref="J857:N857" si="2800">J859+J884+J891</f>
        <v>0</v>
      </c>
      <c r="K857" s="6">
        <f t="shared" si="2800"/>
        <v>0</v>
      </c>
      <c r="L857" s="6">
        <f t="shared" si="2800"/>
        <v>18068</v>
      </c>
      <c r="M857" s="6">
        <f t="shared" si="2800"/>
        <v>33808</v>
      </c>
      <c r="N857" s="6">
        <f t="shared" si="2800"/>
        <v>18068</v>
      </c>
      <c r="O857" s="6">
        <f>O859+O884+O891</f>
        <v>-2955</v>
      </c>
      <c r="P857" s="6">
        <f t="shared" ref="P857:T857" si="2801">P859+P884+P891</f>
        <v>0</v>
      </c>
      <c r="Q857" s="6">
        <f t="shared" si="2801"/>
        <v>0</v>
      </c>
      <c r="R857" s="6">
        <f t="shared" si="2801"/>
        <v>0</v>
      </c>
      <c r="S857" s="6">
        <f t="shared" si="2801"/>
        <v>30853</v>
      </c>
      <c r="T857" s="6">
        <f t="shared" si="2801"/>
        <v>18068</v>
      </c>
      <c r="U857" s="6">
        <f>U859+U884+U891</f>
        <v>0</v>
      </c>
      <c r="V857" s="6">
        <f t="shared" ref="V857:Z857" si="2802">V859+V884+V891</f>
        <v>0</v>
      </c>
      <c r="W857" s="6">
        <f t="shared" si="2802"/>
        <v>0</v>
      </c>
      <c r="X857" s="6">
        <f t="shared" si="2802"/>
        <v>0</v>
      </c>
      <c r="Y857" s="6">
        <f t="shared" si="2802"/>
        <v>30853</v>
      </c>
      <c r="Z857" s="6">
        <f t="shared" si="2802"/>
        <v>18068</v>
      </c>
      <c r="AA857" s="6">
        <f>AA859+AA884+AA891</f>
        <v>0</v>
      </c>
      <c r="AB857" s="6">
        <f t="shared" ref="AB857:AF857" si="2803">AB859+AB884+AB891</f>
        <v>0</v>
      </c>
      <c r="AC857" s="6">
        <f t="shared" si="2803"/>
        <v>0</v>
      </c>
      <c r="AD857" s="6">
        <f t="shared" si="2803"/>
        <v>0</v>
      </c>
      <c r="AE857" s="6">
        <f t="shared" si="2803"/>
        <v>30853</v>
      </c>
      <c r="AF857" s="6">
        <f t="shared" si="2803"/>
        <v>18068</v>
      </c>
      <c r="AG857" s="6">
        <f>AG859+AG884+AG891</f>
        <v>0</v>
      </c>
      <c r="AH857" s="6">
        <f t="shared" ref="AH857:AL857" si="2804">AH859+AH884+AH891</f>
        <v>0</v>
      </c>
      <c r="AI857" s="6">
        <f t="shared" si="2804"/>
        <v>0</v>
      </c>
      <c r="AJ857" s="6">
        <f t="shared" si="2804"/>
        <v>0</v>
      </c>
      <c r="AK857" s="6">
        <f t="shared" si="2804"/>
        <v>30853</v>
      </c>
      <c r="AL857" s="6">
        <f t="shared" si="2804"/>
        <v>18068</v>
      </c>
      <c r="AM857" s="6">
        <f>AM859+AM884+AM891</f>
        <v>0</v>
      </c>
      <c r="AN857" s="6">
        <f t="shared" ref="AN857:AR857" si="2805">AN859+AN884+AN891</f>
        <v>0</v>
      </c>
      <c r="AO857" s="6">
        <f t="shared" si="2805"/>
        <v>0</v>
      </c>
      <c r="AP857" s="6">
        <f t="shared" si="2805"/>
        <v>0</v>
      </c>
      <c r="AQ857" s="6">
        <f t="shared" si="2805"/>
        <v>30853</v>
      </c>
      <c r="AR857" s="6">
        <f t="shared" si="2805"/>
        <v>18068</v>
      </c>
      <c r="AS857" s="6">
        <f>AS859+AS884+AS891</f>
        <v>0</v>
      </c>
      <c r="AT857" s="6">
        <f t="shared" ref="AT857:AX857" si="2806">AT859+AT884+AT891</f>
        <v>0</v>
      </c>
      <c r="AU857" s="6">
        <f t="shared" si="2806"/>
        <v>0</v>
      </c>
      <c r="AV857" s="6">
        <f t="shared" si="2806"/>
        <v>0</v>
      </c>
      <c r="AW857" s="6">
        <f t="shared" si="2806"/>
        <v>30853</v>
      </c>
      <c r="AX857" s="6">
        <f t="shared" si="2806"/>
        <v>18068</v>
      </c>
      <c r="AY857" s="6">
        <f>AY859+AY884+AY891</f>
        <v>-2956</v>
      </c>
      <c r="AZ857" s="6">
        <f t="shared" ref="AZ857:BD857" si="2807">AZ859+AZ884+AZ891</f>
        <v>0</v>
      </c>
      <c r="BA857" s="6">
        <f t="shared" si="2807"/>
        <v>-32</v>
      </c>
      <c r="BB857" s="6">
        <f t="shared" si="2807"/>
        <v>0</v>
      </c>
      <c r="BC857" s="6">
        <f t="shared" si="2807"/>
        <v>27865</v>
      </c>
      <c r="BD857" s="6">
        <f t="shared" si="2807"/>
        <v>18068</v>
      </c>
    </row>
    <row r="858" spans="1:56" ht="18" hidden="1" customHeight="1">
      <c r="A858" s="21"/>
      <c r="B858" s="22"/>
      <c r="C858" s="23"/>
      <c r="D858" s="23"/>
      <c r="E858" s="22"/>
      <c r="F858" s="23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</row>
    <row r="859" spans="1:56" ht="17.399999999999999" hidden="1">
      <c r="A859" s="24" t="s">
        <v>170</v>
      </c>
      <c r="B859" s="25">
        <v>915</v>
      </c>
      <c r="C859" s="25" t="s">
        <v>33</v>
      </c>
      <c r="D859" s="25" t="s">
        <v>80</v>
      </c>
      <c r="E859" s="25"/>
      <c r="F859" s="59"/>
      <c r="G859" s="13">
        <f>G860</f>
        <v>7987</v>
      </c>
      <c r="H859" s="13">
        <f>H860</f>
        <v>0</v>
      </c>
      <c r="I859" s="13">
        <f t="shared" ref="I859:X860" si="2808">I860</f>
        <v>0</v>
      </c>
      <c r="J859" s="13">
        <f t="shared" si="2808"/>
        <v>0</v>
      </c>
      <c r="K859" s="13">
        <f t="shared" si="2808"/>
        <v>0</v>
      </c>
      <c r="L859" s="13">
        <f t="shared" si="2808"/>
        <v>0</v>
      </c>
      <c r="M859" s="13">
        <f t="shared" si="2808"/>
        <v>7987</v>
      </c>
      <c r="N859" s="13">
        <f t="shared" si="2808"/>
        <v>0</v>
      </c>
      <c r="O859" s="13">
        <f t="shared" si="2808"/>
        <v>0</v>
      </c>
      <c r="P859" s="13">
        <f t="shared" si="2808"/>
        <v>0</v>
      </c>
      <c r="Q859" s="13">
        <f t="shared" si="2808"/>
        <v>0</v>
      </c>
      <c r="R859" s="13">
        <f t="shared" si="2808"/>
        <v>0</v>
      </c>
      <c r="S859" s="13">
        <f t="shared" si="2808"/>
        <v>7987</v>
      </c>
      <c r="T859" s="13">
        <f t="shared" si="2808"/>
        <v>0</v>
      </c>
      <c r="U859" s="13">
        <f t="shared" si="2808"/>
        <v>0</v>
      </c>
      <c r="V859" s="13">
        <f t="shared" si="2808"/>
        <v>0</v>
      </c>
      <c r="W859" s="13">
        <f t="shared" si="2808"/>
        <v>0</v>
      </c>
      <c r="X859" s="13">
        <f t="shared" si="2808"/>
        <v>0</v>
      </c>
      <c r="Y859" s="13">
        <f t="shared" ref="U859:AJ860" si="2809">Y860</f>
        <v>7987</v>
      </c>
      <c r="Z859" s="13">
        <f t="shared" si="2809"/>
        <v>0</v>
      </c>
      <c r="AA859" s="13">
        <f t="shared" si="2809"/>
        <v>0</v>
      </c>
      <c r="AB859" s="13">
        <f t="shared" si="2809"/>
        <v>0</v>
      </c>
      <c r="AC859" s="13">
        <f t="shared" si="2809"/>
        <v>0</v>
      </c>
      <c r="AD859" s="13">
        <f t="shared" si="2809"/>
        <v>0</v>
      </c>
      <c r="AE859" s="13">
        <f t="shared" si="2809"/>
        <v>7987</v>
      </c>
      <c r="AF859" s="13">
        <f t="shared" si="2809"/>
        <v>0</v>
      </c>
      <c r="AG859" s="13">
        <f t="shared" si="2809"/>
        <v>0</v>
      </c>
      <c r="AH859" s="13">
        <f t="shared" si="2809"/>
        <v>0</v>
      </c>
      <c r="AI859" s="13">
        <f t="shared" si="2809"/>
        <v>0</v>
      </c>
      <c r="AJ859" s="13">
        <f t="shared" si="2809"/>
        <v>0</v>
      </c>
      <c r="AK859" s="13">
        <f t="shared" ref="AG859:AV860" si="2810">AK860</f>
        <v>7987</v>
      </c>
      <c r="AL859" s="13">
        <f t="shared" si="2810"/>
        <v>0</v>
      </c>
      <c r="AM859" s="13">
        <f t="shared" si="2810"/>
        <v>0</v>
      </c>
      <c r="AN859" s="13">
        <f t="shared" si="2810"/>
        <v>0</v>
      </c>
      <c r="AO859" s="13">
        <f t="shared" si="2810"/>
        <v>0</v>
      </c>
      <c r="AP859" s="13">
        <f t="shared" si="2810"/>
        <v>0</v>
      </c>
      <c r="AQ859" s="13">
        <f t="shared" si="2810"/>
        <v>7987</v>
      </c>
      <c r="AR859" s="13">
        <f t="shared" si="2810"/>
        <v>0</v>
      </c>
      <c r="AS859" s="13">
        <f t="shared" si="2810"/>
        <v>0</v>
      </c>
      <c r="AT859" s="13">
        <f t="shared" si="2810"/>
        <v>0</v>
      </c>
      <c r="AU859" s="13">
        <f t="shared" si="2810"/>
        <v>0</v>
      </c>
      <c r="AV859" s="13">
        <f t="shared" si="2810"/>
        <v>0</v>
      </c>
      <c r="AW859" s="13">
        <f t="shared" ref="AS859:BD860" si="2811">AW860</f>
        <v>7987</v>
      </c>
      <c r="AX859" s="13">
        <f t="shared" si="2811"/>
        <v>0</v>
      </c>
      <c r="AY859" s="13">
        <f t="shared" si="2811"/>
        <v>0</v>
      </c>
      <c r="AZ859" s="13">
        <f t="shared" si="2811"/>
        <v>0</v>
      </c>
      <c r="BA859" s="13">
        <f t="shared" si="2811"/>
        <v>0</v>
      </c>
      <c r="BB859" s="13">
        <f t="shared" si="2811"/>
        <v>0</v>
      </c>
      <c r="BC859" s="13">
        <f t="shared" si="2811"/>
        <v>7987</v>
      </c>
      <c r="BD859" s="13">
        <f t="shared" si="2811"/>
        <v>0</v>
      </c>
    </row>
    <row r="860" spans="1:56" ht="53.25" hidden="1" customHeight="1">
      <c r="A860" s="26" t="s">
        <v>434</v>
      </c>
      <c r="B860" s="27">
        <v>915</v>
      </c>
      <c r="C860" s="27" t="s">
        <v>33</v>
      </c>
      <c r="D860" s="27" t="s">
        <v>80</v>
      </c>
      <c r="E860" s="27" t="s">
        <v>223</v>
      </c>
      <c r="F860" s="60"/>
      <c r="G860" s="11">
        <f>G861</f>
        <v>7987</v>
      </c>
      <c r="H860" s="11">
        <f>H861</f>
        <v>0</v>
      </c>
      <c r="I860" s="11">
        <f t="shared" si="2808"/>
        <v>0</v>
      </c>
      <c r="J860" s="11">
        <f t="shared" si="2808"/>
        <v>0</v>
      </c>
      <c r="K860" s="11">
        <f t="shared" si="2808"/>
        <v>0</v>
      </c>
      <c r="L860" s="11">
        <f t="shared" si="2808"/>
        <v>0</v>
      </c>
      <c r="M860" s="11">
        <f t="shared" si="2808"/>
        <v>7987</v>
      </c>
      <c r="N860" s="11">
        <f t="shared" si="2808"/>
        <v>0</v>
      </c>
      <c r="O860" s="11">
        <f t="shared" si="2808"/>
        <v>0</v>
      </c>
      <c r="P860" s="11">
        <f t="shared" si="2808"/>
        <v>0</v>
      </c>
      <c r="Q860" s="11">
        <f t="shared" si="2808"/>
        <v>0</v>
      </c>
      <c r="R860" s="11">
        <f t="shared" si="2808"/>
        <v>0</v>
      </c>
      <c r="S860" s="11">
        <f t="shared" si="2808"/>
        <v>7987</v>
      </c>
      <c r="T860" s="11">
        <f t="shared" si="2808"/>
        <v>0</v>
      </c>
      <c r="U860" s="11">
        <f t="shared" si="2809"/>
        <v>0</v>
      </c>
      <c r="V860" s="11">
        <f t="shared" si="2809"/>
        <v>0</v>
      </c>
      <c r="W860" s="11">
        <f t="shared" si="2809"/>
        <v>0</v>
      </c>
      <c r="X860" s="11">
        <f t="shared" si="2809"/>
        <v>0</v>
      </c>
      <c r="Y860" s="11">
        <f t="shared" si="2809"/>
        <v>7987</v>
      </c>
      <c r="Z860" s="11">
        <f t="shared" si="2809"/>
        <v>0</v>
      </c>
      <c r="AA860" s="11">
        <f t="shared" si="2809"/>
        <v>0</v>
      </c>
      <c r="AB860" s="11">
        <f t="shared" si="2809"/>
        <v>0</v>
      </c>
      <c r="AC860" s="11">
        <f t="shared" si="2809"/>
        <v>0</v>
      </c>
      <c r="AD860" s="11">
        <f t="shared" si="2809"/>
        <v>0</v>
      </c>
      <c r="AE860" s="11">
        <f t="shared" si="2809"/>
        <v>7987</v>
      </c>
      <c r="AF860" s="11">
        <f t="shared" si="2809"/>
        <v>0</v>
      </c>
      <c r="AG860" s="11">
        <f t="shared" si="2810"/>
        <v>0</v>
      </c>
      <c r="AH860" s="11">
        <f t="shared" si="2810"/>
        <v>0</v>
      </c>
      <c r="AI860" s="11">
        <f t="shared" si="2810"/>
        <v>0</v>
      </c>
      <c r="AJ860" s="11">
        <f t="shared" si="2810"/>
        <v>0</v>
      </c>
      <c r="AK860" s="11">
        <f t="shared" si="2810"/>
        <v>7987</v>
      </c>
      <c r="AL860" s="11">
        <f t="shared" si="2810"/>
        <v>0</v>
      </c>
      <c r="AM860" s="11">
        <f t="shared" si="2810"/>
        <v>0</v>
      </c>
      <c r="AN860" s="11">
        <f t="shared" si="2810"/>
        <v>0</v>
      </c>
      <c r="AO860" s="11">
        <f t="shared" si="2810"/>
        <v>0</v>
      </c>
      <c r="AP860" s="11">
        <f t="shared" si="2810"/>
        <v>0</v>
      </c>
      <c r="AQ860" s="11">
        <f t="shared" si="2810"/>
        <v>7987</v>
      </c>
      <c r="AR860" s="11">
        <f t="shared" si="2810"/>
        <v>0</v>
      </c>
      <c r="AS860" s="11">
        <f t="shared" si="2811"/>
        <v>0</v>
      </c>
      <c r="AT860" s="11">
        <f t="shared" si="2811"/>
        <v>0</v>
      </c>
      <c r="AU860" s="11">
        <f t="shared" si="2811"/>
        <v>0</v>
      </c>
      <c r="AV860" s="11">
        <f t="shared" si="2811"/>
        <v>0</v>
      </c>
      <c r="AW860" s="11">
        <f t="shared" si="2811"/>
        <v>7987</v>
      </c>
      <c r="AX860" s="11">
        <f t="shared" si="2811"/>
        <v>0</v>
      </c>
      <c r="AY860" s="11">
        <f t="shared" si="2811"/>
        <v>0</v>
      </c>
      <c r="AZ860" s="11">
        <f t="shared" si="2811"/>
        <v>0</v>
      </c>
      <c r="BA860" s="11">
        <f t="shared" si="2811"/>
        <v>0</v>
      </c>
      <c r="BB860" s="11">
        <f t="shared" si="2811"/>
        <v>0</v>
      </c>
      <c r="BC860" s="11">
        <f t="shared" si="2811"/>
        <v>7987</v>
      </c>
      <c r="BD860" s="11">
        <f t="shared" si="2811"/>
        <v>0</v>
      </c>
    </row>
    <row r="861" spans="1:56" ht="16.5" hidden="1" customHeight="1">
      <c r="A861" s="26" t="s">
        <v>267</v>
      </c>
      <c r="B861" s="27">
        <v>915</v>
      </c>
      <c r="C861" s="27" t="s">
        <v>33</v>
      </c>
      <c r="D861" s="27" t="s">
        <v>80</v>
      </c>
      <c r="E861" s="27" t="s">
        <v>268</v>
      </c>
      <c r="F861" s="60"/>
      <c r="G861" s="11">
        <f t="shared" ref="G861:H861" si="2812">G862+G865+G868+G871+G874+G877+G880</f>
        <v>7987</v>
      </c>
      <c r="H861" s="11">
        <f t="shared" si="2812"/>
        <v>0</v>
      </c>
      <c r="I861" s="11">
        <f t="shared" ref="I861:N861" si="2813">I862+I865+I868+I871+I874+I877+I880</f>
        <v>0</v>
      </c>
      <c r="J861" s="11">
        <f t="shared" si="2813"/>
        <v>0</v>
      </c>
      <c r="K861" s="11">
        <f t="shared" si="2813"/>
        <v>0</v>
      </c>
      <c r="L861" s="11">
        <f t="shared" si="2813"/>
        <v>0</v>
      </c>
      <c r="M861" s="11">
        <f t="shared" si="2813"/>
        <v>7987</v>
      </c>
      <c r="N861" s="11">
        <f t="shared" si="2813"/>
        <v>0</v>
      </c>
      <c r="O861" s="11">
        <f t="shared" ref="O861:T861" si="2814">O862+O865+O868+O871+O874+O877+O880</f>
        <v>0</v>
      </c>
      <c r="P861" s="11">
        <f t="shared" si="2814"/>
        <v>0</v>
      </c>
      <c r="Q861" s="11">
        <f t="shared" si="2814"/>
        <v>0</v>
      </c>
      <c r="R861" s="11">
        <f t="shared" si="2814"/>
        <v>0</v>
      </c>
      <c r="S861" s="11">
        <f t="shared" si="2814"/>
        <v>7987</v>
      </c>
      <c r="T861" s="11">
        <f t="shared" si="2814"/>
        <v>0</v>
      </c>
      <c r="U861" s="11">
        <f t="shared" ref="U861:Z861" si="2815">U862+U865+U868+U871+U874+U877+U880</f>
        <v>0</v>
      </c>
      <c r="V861" s="11">
        <f t="shared" si="2815"/>
        <v>0</v>
      </c>
      <c r="W861" s="11">
        <f t="shared" si="2815"/>
        <v>0</v>
      </c>
      <c r="X861" s="11">
        <f t="shared" si="2815"/>
        <v>0</v>
      </c>
      <c r="Y861" s="11">
        <f t="shared" si="2815"/>
        <v>7987</v>
      </c>
      <c r="Z861" s="11">
        <f t="shared" si="2815"/>
        <v>0</v>
      </c>
      <c r="AA861" s="11">
        <f t="shared" ref="AA861:AF861" si="2816">AA862+AA865+AA868+AA871+AA874+AA877+AA880</f>
        <v>0</v>
      </c>
      <c r="AB861" s="11">
        <f t="shared" si="2816"/>
        <v>0</v>
      </c>
      <c r="AC861" s="11">
        <f t="shared" si="2816"/>
        <v>0</v>
      </c>
      <c r="AD861" s="11">
        <f t="shared" si="2816"/>
        <v>0</v>
      </c>
      <c r="AE861" s="11">
        <f t="shared" si="2816"/>
        <v>7987</v>
      </c>
      <c r="AF861" s="11">
        <f t="shared" si="2816"/>
        <v>0</v>
      </c>
      <c r="AG861" s="11">
        <f t="shared" ref="AG861:AL861" si="2817">AG862+AG865+AG868+AG871+AG874+AG877+AG880</f>
        <v>0</v>
      </c>
      <c r="AH861" s="11">
        <f t="shared" si="2817"/>
        <v>0</v>
      </c>
      <c r="AI861" s="11">
        <f t="shared" si="2817"/>
        <v>0</v>
      </c>
      <c r="AJ861" s="11">
        <f t="shared" si="2817"/>
        <v>0</v>
      </c>
      <c r="AK861" s="11">
        <f t="shared" si="2817"/>
        <v>7987</v>
      </c>
      <c r="AL861" s="11">
        <f t="shared" si="2817"/>
        <v>0</v>
      </c>
      <c r="AM861" s="11">
        <f t="shared" ref="AM861:AR861" si="2818">AM862+AM865+AM868+AM871+AM874+AM877+AM880</f>
        <v>0</v>
      </c>
      <c r="AN861" s="11">
        <f t="shared" si="2818"/>
        <v>0</v>
      </c>
      <c r="AO861" s="11">
        <f t="shared" si="2818"/>
        <v>0</v>
      </c>
      <c r="AP861" s="11">
        <f t="shared" si="2818"/>
        <v>0</v>
      </c>
      <c r="AQ861" s="11">
        <f t="shared" si="2818"/>
        <v>7987</v>
      </c>
      <c r="AR861" s="11">
        <f t="shared" si="2818"/>
        <v>0</v>
      </c>
      <c r="AS861" s="11">
        <f t="shared" ref="AS861:AX861" si="2819">AS862+AS865+AS868+AS871+AS874+AS877+AS880</f>
        <v>0</v>
      </c>
      <c r="AT861" s="11">
        <f t="shared" si="2819"/>
        <v>0</v>
      </c>
      <c r="AU861" s="11">
        <f t="shared" si="2819"/>
        <v>0</v>
      </c>
      <c r="AV861" s="11">
        <f t="shared" si="2819"/>
        <v>0</v>
      </c>
      <c r="AW861" s="11">
        <f t="shared" si="2819"/>
        <v>7987</v>
      </c>
      <c r="AX861" s="11">
        <f t="shared" si="2819"/>
        <v>0</v>
      </c>
      <c r="AY861" s="11">
        <f t="shared" ref="AY861:BD861" si="2820">AY862+AY865+AY868+AY871+AY874+AY877+AY880</f>
        <v>0</v>
      </c>
      <c r="AZ861" s="11">
        <f t="shared" si="2820"/>
        <v>0</v>
      </c>
      <c r="BA861" s="11">
        <f t="shared" si="2820"/>
        <v>0</v>
      </c>
      <c r="BB861" s="11">
        <f t="shared" si="2820"/>
        <v>0</v>
      </c>
      <c r="BC861" s="11">
        <f t="shared" si="2820"/>
        <v>7987</v>
      </c>
      <c r="BD861" s="11">
        <f t="shared" si="2820"/>
        <v>0</v>
      </c>
    </row>
    <row r="862" spans="1:56" ht="69.75" hidden="1" customHeight="1">
      <c r="A862" s="26" t="s">
        <v>545</v>
      </c>
      <c r="B862" s="27">
        <v>915</v>
      </c>
      <c r="C862" s="27" t="s">
        <v>33</v>
      </c>
      <c r="D862" s="27" t="s">
        <v>80</v>
      </c>
      <c r="E862" s="27" t="s">
        <v>534</v>
      </c>
      <c r="F862" s="35"/>
      <c r="G862" s="11">
        <f>G863</f>
        <v>60</v>
      </c>
      <c r="H862" s="11">
        <f>H863</f>
        <v>0</v>
      </c>
      <c r="I862" s="11">
        <f t="shared" ref="I862:X863" si="2821">I863</f>
        <v>0</v>
      </c>
      <c r="J862" s="11">
        <f t="shared" si="2821"/>
        <v>0</v>
      </c>
      <c r="K862" s="11">
        <f t="shared" si="2821"/>
        <v>0</v>
      </c>
      <c r="L862" s="11">
        <f t="shared" si="2821"/>
        <v>0</v>
      </c>
      <c r="M862" s="11">
        <f t="shared" si="2821"/>
        <v>60</v>
      </c>
      <c r="N862" s="11">
        <f t="shared" si="2821"/>
        <v>0</v>
      </c>
      <c r="O862" s="11">
        <f t="shared" si="2821"/>
        <v>0</v>
      </c>
      <c r="P862" s="11">
        <f t="shared" si="2821"/>
        <v>0</v>
      </c>
      <c r="Q862" s="11">
        <f t="shared" si="2821"/>
        <v>0</v>
      </c>
      <c r="R862" s="11">
        <f t="shared" si="2821"/>
        <v>0</v>
      </c>
      <c r="S862" s="11">
        <f t="shared" si="2821"/>
        <v>60</v>
      </c>
      <c r="T862" s="11">
        <f t="shared" si="2821"/>
        <v>0</v>
      </c>
      <c r="U862" s="11">
        <f t="shared" si="2821"/>
        <v>0</v>
      </c>
      <c r="V862" s="11">
        <f t="shared" si="2821"/>
        <v>0</v>
      </c>
      <c r="W862" s="11">
        <f t="shared" si="2821"/>
        <v>0</v>
      </c>
      <c r="X862" s="11">
        <f t="shared" si="2821"/>
        <v>0</v>
      </c>
      <c r="Y862" s="11">
        <f t="shared" ref="U862:AJ863" si="2822">Y863</f>
        <v>60</v>
      </c>
      <c r="Z862" s="11">
        <f t="shared" si="2822"/>
        <v>0</v>
      </c>
      <c r="AA862" s="11">
        <f t="shared" si="2822"/>
        <v>0</v>
      </c>
      <c r="AB862" s="11">
        <f t="shared" si="2822"/>
        <v>0</v>
      </c>
      <c r="AC862" s="11">
        <f t="shared" si="2822"/>
        <v>0</v>
      </c>
      <c r="AD862" s="11">
        <f t="shared" si="2822"/>
        <v>0</v>
      </c>
      <c r="AE862" s="11">
        <f t="shared" si="2822"/>
        <v>60</v>
      </c>
      <c r="AF862" s="11">
        <f t="shared" si="2822"/>
        <v>0</v>
      </c>
      <c r="AG862" s="11">
        <f t="shared" si="2822"/>
        <v>0</v>
      </c>
      <c r="AH862" s="11">
        <f t="shared" si="2822"/>
        <v>0</v>
      </c>
      <c r="AI862" s="11">
        <f t="shared" si="2822"/>
        <v>0</v>
      </c>
      <c r="AJ862" s="11">
        <f t="shared" si="2822"/>
        <v>0</v>
      </c>
      <c r="AK862" s="11">
        <f t="shared" ref="AG862:AV863" si="2823">AK863</f>
        <v>60</v>
      </c>
      <c r="AL862" s="11">
        <f t="shared" si="2823"/>
        <v>0</v>
      </c>
      <c r="AM862" s="11">
        <f t="shared" si="2823"/>
        <v>0</v>
      </c>
      <c r="AN862" s="11">
        <f t="shared" si="2823"/>
        <v>0</v>
      </c>
      <c r="AO862" s="11">
        <f t="shared" si="2823"/>
        <v>0</v>
      </c>
      <c r="AP862" s="11">
        <f t="shared" si="2823"/>
        <v>0</v>
      </c>
      <c r="AQ862" s="11">
        <f t="shared" si="2823"/>
        <v>60</v>
      </c>
      <c r="AR862" s="11">
        <f t="shared" si="2823"/>
        <v>0</v>
      </c>
      <c r="AS862" s="11">
        <f t="shared" si="2823"/>
        <v>0</v>
      </c>
      <c r="AT862" s="11">
        <f t="shared" si="2823"/>
        <v>0</v>
      </c>
      <c r="AU862" s="11">
        <f t="shared" si="2823"/>
        <v>0</v>
      </c>
      <c r="AV862" s="11">
        <f t="shared" si="2823"/>
        <v>0</v>
      </c>
      <c r="AW862" s="11">
        <f t="shared" ref="AS862:BD863" si="2824">AW863</f>
        <v>60</v>
      </c>
      <c r="AX862" s="11">
        <f t="shared" si="2824"/>
        <v>0</v>
      </c>
      <c r="AY862" s="11">
        <f t="shared" si="2824"/>
        <v>30</v>
      </c>
      <c r="AZ862" s="11">
        <f t="shared" si="2824"/>
        <v>0</v>
      </c>
      <c r="BA862" s="11">
        <f t="shared" si="2824"/>
        <v>0</v>
      </c>
      <c r="BB862" s="11">
        <f t="shared" si="2824"/>
        <v>0</v>
      </c>
      <c r="BC862" s="11">
        <f t="shared" si="2824"/>
        <v>90</v>
      </c>
      <c r="BD862" s="11">
        <f t="shared" si="2824"/>
        <v>0</v>
      </c>
    </row>
    <row r="863" spans="1:56" ht="18.75" hidden="1" customHeight="1">
      <c r="A863" s="26" t="s">
        <v>101</v>
      </c>
      <c r="B863" s="27">
        <v>915</v>
      </c>
      <c r="C863" s="27" t="s">
        <v>33</v>
      </c>
      <c r="D863" s="27" t="s">
        <v>80</v>
      </c>
      <c r="E863" s="27" t="s">
        <v>534</v>
      </c>
      <c r="F863" s="35">
        <v>300</v>
      </c>
      <c r="G863" s="11">
        <f>G864</f>
        <v>60</v>
      </c>
      <c r="H863" s="11">
        <f>H864</f>
        <v>0</v>
      </c>
      <c r="I863" s="11">
        <f t="shared" si="2821"/>
        <v>0</v>
      </c>
      <c r="J863" s="11">
        <f t="shared" si="2821"/>
        <v>0</v>
      </c>
      <c r="K863" s="11">
        <f t="shared" si="2821"/>
        <v>0</v>
      </c>
      <c r="L863" s="11">
        <f t="shared" si="2821"/>
        <v>0</v>
      </c>
      <c r="M863" s="11">
        <f t="shared" si="2821"/>
        <v>60</v>
      </c>
      <c r="N863" s="11">
        <f t="shared" si="2821"/>
        <v>0</v>
      </c>
      <c r="O863" s="11">
        <f t="shared" si="2821"/>
        <v>0</v>
      </c>
      <c r="P863" s="11">
        <f t="shared" si="2821"/>
        <v>0</v>
      </c>
      <c r="Q863" s="11">
        <f t="shared" si="2821"/>
        <v>0</v>
      </c>
      <c r="R863" s="11">
        <f t="shared" si="2821"/>
        <v>0</v>
      </c>
      <c r="S863" s="11">
        <f t="shared" si="2821"/>
        <v>60</v>
      </c>
      <c r="T863" s="11">
        <f t="shared" si="2821"/>
        <v>0</v>
      </c>
      <c r="U863" s="11">
        <f t="shared" si="2822"/>
        <v>0</v>
      </c>
      <c r="V863" s="11">
        <f t="shared" si="2822"/>
        <v>0</v>
      </c>
      <c r="W863" s="11">
        <f t="shared" si="2822"/>
        <v>0</v>
      </c>
      <c r="X863" s="11">
        <f t="shared" si="2822"/>
        <v>0</v>
      </c>
      <c r="Y863" s="11">
        <f t="shared" si="2822"/>
        <v>60</v>
      </c>
      <c r="Z863" s="11">
        <f t="shared" si="2822"/>
        <v>0</v>
      </c>
      <c r="AA863" s="11">
        <f t="shared" si="2822"/>
        <v>0</v>
      </c>
      <c r="AB863" s="11">
        <f t="shared" si="2822"/>
        <v>0</v>
      </c>
      <c r="AC863" s="11">
        <f t="shared" si="2822"/>
        <v>0</v>
      </c>
      <c r="AD863" s="11">
        <f t="shared" si="2822"/>
        <v>0</v>
      </c>
      <c r="AE863" s="11">
        <f t="shared" si="2822"/>
        <v>60</v>
      </c>
      <c r="AF863" s="11">
        <f t="shared" si="2822"/>
        <v>0</v>
      </c>
      <c r="AG863" s="11">
        <f t="shared" si="2823"/>
        <v>0</v>
      </c>
      <c r="AH863" s="11">
        <f t="shared" si="2823"/>
        <v>0</v>
      </c>
      <c r="AI863" s="11">
        <f t="shared" si="2823"/>
        <v>0</v>
      </c>
      <c r="AJ863" s="11">
        <f t="shared" si="2823"/>
        <v>0</v>
      </c>
      <c r="AK863" s="11">
        <f t="shared" si="2823"/>
        <v>60</v>
      </c>
      <c r="AL863" s="11">
        <f t="shared" si="2823"/>
        <v>0</v>
      </c>
      <c r="AM863" s="11">
        <f t="shared" si="2823"/>
        <v>0</v>
      </c>
      <c r="AN863" s="11">
        <f t="shared" si="2823"/>
        <v>0</v>
      </c>
      <c r="AO863" s="11">
        <f t="shared" si="2823"/>
        <v>0</v>
      </c>
      <c r="AP863" s="11">
        <f t="shared" si="2823"/>
        <v>0</v>
      </c>
      <c r="AQ863" s="11">
        <f t="shared" si="2823"/>
        <v>60</v>
      </c>
      <c r="AR863" s="11">
        <f t="shared" si="2823"/>
        <v>0</v>
      </c>
      <c r="AS863" s="11">
        <f t="shared" si="2824"/>
        <v>0</v>
      </c>
      <c r="AT863" s="11">
        <f t="shared" si="2824"/>
        <v>0</v>
      </c>
      <c r="AU863" s="11">
        <f t="shared" si="2824"/>
        <v>0</v>
      </c>
      <c r="AV863" s="11">
        <f t="shared" si="2824"/>
        <v>0</v>
      </c>
      <c r="AW863" s="11">
        <f t="shared" si="2824"/>
        <v>60</v>
      </c>
      <c r="AX863" s="11">
        <f t="shared" si="2824"/>
        <v>0</v>
      </c>
      <c r="AY863" s="11">
        <f t="shared" si="2824"/>
        <v>30</v>
      </c>
      <c r="AZ863" s="11">
        <f t="shared" si="2824"/>
        <v>0</v>
      </c>
      <c r="BA863" s="11">
        <f t="shared" si="2824"/>
        <v>0</v>
      </c>
      <c r="BB863" s="11">
        <f t="shared" si="2824"/>
        <v>0</v>
      </c>
      <c r="BC863" s="11">
        <f t="shared" si="2824"/>
        <v>90</v>
      </c>
      <c r="BD863" s="11">
        <f t="shared" si="2824"/>
        <v>0</v>
      </c>
    </row>
    <row r="864" spans="1:56" ht="18.75" hidden="1" customHeight="1">
      <c r="A864" s="26" t="s">
        <v>271</v>
      </c>
      <c r="B864" s="27">
        <v>915</v>
      </c>
      <c r="C864" s="27" t="s">
        <v>33</v>
      </c>
      <c r="D864" s="27" t="s">
        <v>80</v>
      </c>
      <c r="E864" s="27" t="s">
        <v>534</v>
      </c>
      <c r="F864" s="35">
        <v>310</v>
      </c>
      <c r="G864" s="9">
        <v>60</v>
      </c>
      <c r="H864" s="9"/>
      <c r="I864" s="9"/>
      <c r="J864" s="9"/>
      <c r="K864" s="9"/>
      <c r="L864" s="9"/>
      <c r="M864" s="9">
        <f t="shared" ref="M864" si="2825">G864+I864+J864+K864+L864</f>
        <v>60</v>
      </c>
      <c r="N864" s="9">
        <f t="shared" ref="N864" si="2826">H864+L864</f>
        <v>0</v>
      </c>
      <c r="O864" s="9"/>
      <c r="P864" s="9"/>
      <c r="Q864" s="9"/>
      <c r="R864" s="9"/>
      <c r="S864" s="9">
        <f t="shared" ref="S864" si="2827">M864+O864+P864+Q864+R864</f>
        <v>60</v>
      </c>
      <c r="T864" s="9">
        <f t="shared" ref="T864" si="2828">N864+R864</f>
        <v>0</v>
      </c>
      <c r="U864" s="9"/>
      <c r="V864" s="9"/>
      <c r="W864" s="9"/>
      <c r="X864" s="9"/>
      <c r="Y864" s="9">
        <f t="shared" ref="Y864" si="2829">S864+U864+V864+W864+X864</f>
        <v>60</v>
      </c>
      <c r="Z864" s="9">
        <f t="shared" ref="Z864" si="2830">T864+X864</f>
        <v>0</v>
      </c>
      <c r="AA864" s="9"/>
      <c r="AB864" s="9"/>
      <c r="AC864" s="9"/>
      <c r="AD864" s="9"/>
      <c r="AE864" s="9">
        <f t="shared" ref="AE864" si="2831">Y864+AA864+AB864+AC864+AD864</f>
        <v>60</v>
      </c>
      <c r="AF864" s="9">
        <f t="shared" ref="AF864" si="2832">Z864+AD864</f>
        <v>0</v>
      </c>
      <c r="AG864" s="9"/>
      <c r="AH864" s="9"/>
      <c r="AI864" s="9"/>
      <c r="AJ864" s="9"/>
      <c r="AK864" s="9">
        <f t="shared" ref="AK864" si="2833">AE864+AG864+AH864+AI864+AJ864</f>
        <v>60</v>
      </c>
      <c r="AL864" s="9">
        <f t="shared" ref="AL864" si="2834">AF864+AJ864</f>
        <v>0</v>
      </c>
      <c r="AM864" s="9"/>
      <c r="AN864" s="9"/>
      <c r="AO864" s="9"/>
      <c r="AP864" s="9"/>
      <c r="AQ864" s="9">
        <f t="shared" ref="AQ864" si="2835">AK864+AM864+AN864+AO864+AP864</f>
        <v>60</v>
      </c>
      <c r="AR864" s="9">
        <f t="shared" ref="AR864" si="2836">AL864+AP864</f>
        <v>0</v>
      </c>
      <c r="AS864" s="9"/>
      <c r="AT864" s="9"/>
      <c r="AU864" s="9"/>
      <c r="AV864" s="9"/>
      <c r="AW864" s="9">
        <f t="shared" ref="AW864" si="2837">AQ864+AS864+AT864+AU864+AV864</f>
        <v>60</v>
      </c>
      <c r="AX864" s="9">
        <f t="shared" ref="AX864" si="2838">AR864+AV864</f>
        <v>0</v>
      </c>
      <c r="AY864" s="9">
        <v>30</v>
      </c>
      <c r="AZ864" s="9"/>
      <c r="BA864" s="9"/>
      <c r="BB864" s="9"/>
      <c r="BC864" s="9">
        <f t="shared" ref="BC864" si="2839">AW864+AY864+AZ864+BA864+BB864</f>
        <v>90</v>
      </c>
      <c r="BD864" s="9">
        <f t="shared" ref="BD864" si="2840">AX864+BB864</f>
        <v>0</v>
      </c>
    </row>
    <row r="865" spans="1:56" ht="20.25" hidden="1" customHeight="1">
      <c r="A865" s="26" t="s">
        <v>245</v>
      </c>
      <c r="B865" s="27">
        <v>915</v>
      </c>
      <c r="C865" s="27" t="s">
        <v>33</v>
      </c>
      <c r="D865" s="27" t="s">
        <v>80</v>
      </c>
      <c r="E865" s="27" t="s">
        <v>535</v>
      </c>
      <c r="F865" s="35"/>
      <c r="G865" s="9">
        <f>G866</f>
        <v>430</v>
      </c>
      <c r="H865" s="9">
        <f>H866</f>
        <v>0</v>
      </c>
      <c r="I865" s="9">
        <f t="shared" ref="I865:X866" si="2841">I866</f>
        <v>0</v>
      </c>
      <c r="J865" s="9">
        <f t="shared" si="2841"/>
        <v>0</v>
      </c>
      <c r="K865" s="9">
        <f t="shared" si="2841"/>
        <v>0</v>
      </c>
      <c r="L865" s="9">
        <f t="shared" si="2841"/>
        <v>0</v>
      </c>
      <c r="M865" s="9">
        <f t="shared" si="2841"/>
        <v>430</v>
      </c>
      <c r="N865" s="9">
        <f t="shared" si="2841"/>
        <v>0</v>
      </c>
      <c r="O865" s="9">
        <f t="shared" si="2841"/>
        <v>0</v>
      </c>
      <c r="P865" s="9">
        <f t="shared" si="2841"/>
        <v>0</v>
      </c>
      <c r="Q865" s="9">
        <f t="shared" si="2841"/>
        <v>0</v>
      </c>
      <c r="R865" s="9">
        <f t="shared" si="2841"/>
        <v>0</v>
      </c>
      <c r="S865" s="9">
        <f t="shared" si="2841"/>
        <v>430</v>
      </c>
      <c r="T865" s="9">
        <f t="shared" si="2841"/>
        <v>0</v>
      </c>
      <c r="U865" s="9">
        <f t="shared" si="2841"/>
        <v>0</v>
      </c>
      <c r="V865" s="9">
        <f t="shared" si="2841"/>
        <v>0</v>
      </c>
      <c r="W865" s="9">
        <f t="shared" si="2841"/>
        <v>0</v>
      </c>
      <c r="X865" s="9">
        <f t="shared" si="2841"/>
        <v>0</v>
      </c>
      <c r="Y865" s="9">
        <f t="shared" ref="U865:AJ866" si="2842">Y866</f>
        <v>430</v>
      </c>
      <c r="Z865" s="9">
        <f t="shared" si="2842"/>
        <v>0</v>
      </c>
      <c r="AA865" s="9">
        <f t="shared" si="2842"/>
        <v>0</v>
      </c>
      <c r="AB865" s="9">
        <f t="shared" si="2842"/>
        <v>0</v>
      </c>
      <c r="AC865" s="9">
        <f t="shared" si="2842"/>
        <v>0</v>
      </c>
      <c r="AD865" s="9">
        <f t="shared" si="2842"/>
        <v>0</v>
      </c>
      <c r="AE865" s="9">
        <f t="shared" si="2842"/>
        <v>430</v>
      </c>
      <c r="AF865" s="9">
        <f t="shared" si="2842"/>
        <v>0</v>
      </c>
      <c r="AG865" s="9">
        <f t="shared" si="2842"/>
        <v>0</v>
      </c>
      <c r="AH865" s="9">
        <f t="shared" si="2842"/>
        <v>0</v>
      </c>
      <c r="AI865" s="9">
        <f t="shared" si="2842"/>
        <v>0</v>
      </c>
      <c r="AJ865" s="9">
        <f t="shared" si="2842"/>
        <v>0</v>
      </c>
      <c r="AK865" s="9">
        <f t="shared" ref="AG865:AV866" si="2843">AK866</f>
        <v>430</v>
      </c>
      <c r="AL865" s="9">
        <f t="shared" si="2843"/>
        <v>0</v>
      </c>
      <c r="AM865" s="9">
        <f t="shared" si="2843"/>
        <v>0</v>
      </c>
      <c r="AN865" s="9">
        <f t="shared" si="2843"/>
        <v>0</v>
      </c>
      <c r="AO865" s="9">
        <f t="shared" si="2843"/>
        <v>0</v>
      </c>
      <c r="AP865" s="9">
        <f t="shared" si="2843"/>
        <v>0</v>
      </c>
      <c r="AQ865" s="9">
        <f t="shared" si="2843"/>
        <v>430</v>
      </c>
      <c r="AR865" s="9">
        <f t="shared" si="2843"/>
        <v>0</v>
      </c>
      <c r="AS865" s="9">
        <f t="shared" si="2843"/>
        <v>0</v>
      </c>
      <c r="AT865" s="9">
        <f t="shared" si="2843"/>
        <v>0</v>
      </c>
      <c r="AU865" s="9">
        <f t="shared" si="2843"/>
        <v>0</v>
      </c>
      <c r="AV865" s="9">
        <f t="shared" si="2843"/>
        <v>0</v>
      </c>
      <c r="AW865" s="9">
        <f t="shared" ref="AS865:BD866" si="2844">AW866</f>
        <v>430</v>
      </c>
      <c r="AX865" s="9">
        <f t="shared" si="2844"/>
        <v>0</v>
      </c>
      <c r="AY865" s="9">
        <f t="shared" si="2844"/>
        <v>0</v>
      </c>
      <c r="AZ865" s="9">
        <f t="shared" si="2844"/>
        <v>0</v>
      </c>
      <c r="BA865" s="9">
        <f t="shared" si="2844"/>
        <v>0</v>
      </c>
      <c r="BB865" s="9">
        <f t="shared" si="2844"/>
        <v>0</v>
      </c>
      <c r="BC865" s="9">
        <f t="shared" si="2844"/>
        <v>430</v>
      </c>
      <c r="BD865" s="9">
        <f t="shared" si="2844"/>
        <v>0</v>
      </c>
    </row>
    <row r="866" spans="1:56" ht="20.25" hidden="1" customHeight="1">
      <c r="A866" s="26" t="s">
        <v>101</v>
      </c>
      <c r="B866" s="27">
        <v>915</v>
      </c>
      <c r="C866" s="27" t="s">
        <v>33</v>
      </c>
      <c r="D866" s="27" t="s">
        <v>80</v>
      </c>
      <c r="E866" s="27" t="s">
        <v>535</v>
      </c>
      <c r="F866" s="35">
        <v>300</v>
      </c>
      <c r="G866" s="9">
        <f>G867</f>
        <v>430</v>
      </c>
      <c r="H866" s="9">
        <f>H867</f>
        <v>0</v>
      </c>
      <c r="I866" s="9">
        <f t="shared" si="2841"/>
        <v>0</v>
      </c>
      <c r="J866" s="9">
        <f t="shared" si="2841"/>
        <v>0</v>
      </c>
      <c r="K866" s="9">
        <f t="shared" si="2841"/>
        <v>0</v>
      </c>
      <c r="L866" s="9">
        <f t="shared" si="2841"/>
        <v>0</v>
      </c>
      <c r="M866" s="9">
        <f t="shared" si="2841"/>
        <v>430</v>
      </c>
      <c r="N866" s="9">
        <f t="shared" si="2841"/>
        <v>0</v>
      </c>
      <c r="O866" s="9">
        <f t="shared" si="2841"/>
        <v>0</v>
      </c>
      <c r="P866" s="9">
        <f t="shared" si="2841"/>
        <v>0</v>
      </c>
      <c r="Q866" s="9">
        <f t="shared" si="2841"/>
        <v>0</v>
      </c>
      <c r="R866" s="9">
        <f t="shared" si="2841"/>
        <v>0</v>
      </c>
      <c r="S866" s="9">
        <f t="shared" si="2841"/>
        <v>430</v>
      </c>
      <c r="T866" s="9">
        <f t="shared" si="2841"/>
        <v>0</v>
      </c>
      <c r="U866" s="9">
        <f t="shared" si="2842"/>
        <v>0</v>
      </c>
      <c r="V866" s="9">
        <f t="shared" si="2842"/>
        <v>0</v>
      </c>
      <c r="W866" s="9">
        <f t="shared" si="2842"/>
        <v>0</v>
      </c>
      <c r="X866" s="9">
        <f t="shared" si="2842"/>
        <v>0</v>
      </c>
      <c r="Y866" s="9">
        <f t="shared" si="2842"/>
        <v>430</v>
      </c>
      <c r="Z866" s="9">
        <f t="shared" si="2842"/>
        <v>0</v>
      </c>
      <c r="AA866" s="9">
        <f t="shared" si="2842"/>
        <v>0</v>
      </c>
      <c r="AB866" s="9">
        <f t="shared" si="2842"/>
        <v>0</v>
      </c>
      <c r="AC866" s="9">
        <f t="shared" si="2842"/>
        <v>0</v>
      </c>
      <c r="AD866" s="9">
        <f t="shared" si="2842"/>
        <v>0</v>
      </c>
      <c r="AE866" s="9">
        <f t="shared" si="2842"/>
        <v>430</v>
      </c>
      <c r="AF866" s="9">
        <f t="shared" si="2842"/>
        <v>0</v>
      </c>
      <c r="AG866" s="9">
        <f t="shared" si="2843"/>
        <v>0</v>
      </c>
      <c r="AH866" s="9">
        <f t="shared" si="2843"/>
        <v>0</v>
      </c>
      <c r="AI866" s="9">
        <f t="shared" si="2843"/>
        <v>0</v>
      </c>
      <c r="AJ866" s="9">
        <f t="shared" si="2843"/>
        <v>0</v>
      </c>
      <c r="AK866" s="9">
        <f t="shared" si="2843"/>
        <v>430</v>
      </c>
      <c r="AL866" s="9">
        <f t="shared" si="2843"/>
        <v>0</v>
      </c>
      <c r="AM866" s="9">
        <f t="shared" si="2843"/>
        <v>0</v>
      </c>
      <c r="AN866" s="9">
        <f t="shared" si="2843"/>
        <v>0</v>
      </c>
      <c r="AO866" s="9">
        <f t="shared" si="2843"/>
        <v>0</v>
      </c>
      <c r="AP866" s="9">
        <f t="shared" si="2843"/>
        <v>0</v>
      </c>
      <c r="AQ866" s="9">
        <f t="shared" si="2843"/>
        <v>430</v>
      </c>
      <c r="AR866" s="9">
        <f t="shared" si="2843"/>
        <v>0</v>
      </c>
      <c r="AS866" s="9">
        <f t="shared" si="2844"/>
        <v>0</v>
      </c>
      <c r="AT866" s="9">
        <f t="shared" si="2844"/>
        <v>0</v>
      </c>
      <c r="AU866" s="9">
        <f t="shared" si="2844"/>
        <v>0</v>
      </c>
      <c r="AV866" s="9">
        <f t="shared" si="2844"/>
        <v>0</v>
      </c>
      <c r="AW866" s="9">
        <f t="shared" si="2844"/>
        <v>430</v>
      </c>
      <c r="AX866" s="9">
        <f t="shared" si="2844"/>
        <v>0</v>
      </c>
      <c r="AY866" s="9">
        <f t="shared" si="2844"/>
        <v>0</v>
      </c>
      <c r="AZ866" s="9">
        <f t="shared" si="2844"/>
        <v>0</v>
      </c>
      <c r="BA866" s="9">
        <f t="shared" si="2844"/>
        <v>0</v>
      </c>
      <c r="BB866" s="9">
        <f t="shared" si="2844"/>
        <v>0</v>
      </c>
      <c r="BC866" s="9">
        <f t="shared" si="2844"/>
        <v>430</v>
      </c>
      <c r="BD866" s="9">
        <f t="shared" si="2844"/>
        <v>0</v>
      </c>
    </row>
    <row r="867" spans="1:56" ht="20.25" hidden="1" customHeight="1">
      <c r="A867" s="26" t="s">
        <v>271</v>
      </c>
      <c r="B867" s="27">
        <v>915</v>
      </c>
      <c r="C867" s="27" t="s">
        <v>33</v>
      </c>
      <c r="D867" s="27" t="s">
        <v>80</v>
      </c>
      <c r="E867" s="27" t="s">
        <v>535</v>
      </c>
      <c r="F867" s="35">
        <v>310</v>
      </c>
      <c r="G867" s="9">
        <v>430</v>
      </c>
      <c r="H867" s="9"/>
      <c r="I867" s="9"/>
      <c r="J867" s="9"/>
      <c r="K867" s="9"/>
      <c r="L867" s="9"/>
      <c r="M867" s="9">
        <f t="shared" ref="M867" si="2845">G867+I867+J867+K867+L867</f>
        <v>430</v>
      </c>
      <c r="N867" s="9">
        <f t="shared" ref="N867" si="2846">H867+L867</f>
        <v>0</v>
      </c>
      <c r="O867" s="9"/>
      <c r="P867" s="9"/>
      <c r="Q867" s="9"/>
      <c r="R867" s="9"/>
      <c r="S867" s="9">
        <f t="shared" ref="S867" si="2847">M867+O867+P867+Q867+R867</f>
        <v>430</v>
      </c>
      <c r="T867" s="9">
        <f t="shared" ref="T867" si="2848">N867+R867</f>
        <v>0</v>
      </c>
      <c r="U867" s="9"/>
      <c r="V867" s="9"/>
      <c r="W867" s="9"/>
      <c r="X867" s="9"/>
      <c r="Y867" s="9">
        <f t="shared" ref="Y867" si="2849">S867+U867+V867+W867+X867</f>
        <v>430</v>
      </c>
      <c r="Z867" s="9">
        <f t="shared" ref="Z867" si="2850">T867+X867</f>
        <v>0</v>
      </c>
      <c r="AA867" s="9"/>
      <c r="AB867" s="9"/>
      <c r="AC867" s="9"/>
      <c r="AD867" s="9"/>
      <c r="AE867" s="9">
        <f t="shared" ref="AE867" si="2851">Y867+AA867+AB867+AC867+AD867</f>
        <v>430</v>
      </c>
      <c r="AF867" s="9">
        <f t="shared" ref="AF867" si="2852">Z867+AD867</f>
        <v>0</v>
      </c>
      <c r="AG867" s="9"/>
      <c r="AH867" s="9"/>
      <c r="AI867" s="9"/>
      <c r="AJ867" s="9"/>
      <c r="AK867" s="9">
        <f t="shared" ref="AK867" si="2853">AE867+AG867+AH867+AI867+AJ867</f>
        <v>430</v>
      </c>
      <c r="AL867" s="9">
        <f t="shared" ref="AL867" si="2854">AF867+AJ867</f>
        <v>0</v>
      </c>
      <c r="AM867" s="9"/>
      <c r="AN867" s="9"/>
      <c r="AO867" s="9"/>
      <c r="AP867" s="9"/>
      <c r="AQ867" s="9">
        <f t="shared" ref="AQ867" si="2855">AK867+AM867+AN867+AO867+AP867</f>
        <v>430</v>
      </c>
      <c r="AR867" s="9">
        <f t="shared" ref="AR867" si="2856">AL867+AP867</f>
        <v>0</v>
      </c>
      <c r="AS867" s="9"/>
      <c r="AT867" s="9"/>
      <c r="AU867" s="9"/>
      <c r="AV867" s="9"/>
      <c r="AW867" s="9">
        <f t="shared" ref="AW867" si="2857">AQ867+AS867+AT867+AU867+AV867</f>
        <v>430</v>
      </c>
      <c r="AX867" s="9">
        <f t="shared" ref="AX867" si="2858">AR867+AV867</f>
        <v>0</v>
      </c>
      <c r="AY867" s="9"/>
      <c r="AZ867" s="9"/>
      <c r="BA867" s="9"/>
      <c r="BB867" s="9"/>
      <c r="BC867" s="9">
        <f t="shared" ref="BC867" si="2859">AW867+AY867+AZ867+BA867+BB867</f>
        <v>430</v>
      </c>
      <c r="BD867" s="9">
        <f t="shared" ref="BD867" si="2860">AX867+BB867</f>
        <v>0</v>
      </c>
    </row>
    <row r="868" spans="1:56" ht="68.25" hidden="1" customHeight="1">
      <c r="A868" s="26" t="s">
        <v>546</v>
      </c>
      <c r="B868" s="27">
        <v>915</v>
      </c>
      <c r="C868" s="27" t="s">
        <v>33</v>
      </c>
      <c r="D868" s="27" t="s">
        <v>80</v>
      </c>
      <c r="E868" s="27" t="s">
        <v>536</v>
      </c>
      <c r="F868" s="35"/>
      <c r="G868" s="11">
        <f>G869</f>
        <v>136</v>
      </c>
      <c r="H868" s="11">
        <f>H869</f>
        <v>0</v>
      </c>
      <c r="I868" s="11">
        <f t="shared" ref="I868:X869" si="2861">I869</f>
        <v>0</v>
      </c>
      <c r="J868" s="11">
        <f t="shared" si="2861"/>
        <v>0</v>
      </c>
      <c r="K868" s="11">
        <f t="shared" si="2861"/>
        <v>0</v>
      </c>
      <c r="L868" s="11">
        <f t="shared" si="2861"/>
        <v>0</v>
      </c>
      <c r="M868" s="11">
        <f t="shared" si="2861"/>
        <v>136</v>
      </c>
      <c r="N868" s="11">
        <f t="shared" si="2861"/>
        <v>0</v>
      </c>
      <c r="O868" s="11">
        <f t="shared" si="2861"/>
        <v>0</v>
      </c>
      <c r="P868" s="11">
        <f t="shared" si="2861"/>
        <v>0</v>
      </c>
      <c r="Q868" s="11">
        <f t="shared" si="2861"/>
        <v>0</v>
      </c>
      <c r="R868" s="11">
        <f t="shared" si="2861"/>
        <v>0</v>
      </c>
      <c r="S868" s="11">
        <f t="shared" si="2861"/>
        <v>136</v>
      </c>
      <c r="T868" s="11">
        <f t="shared" si="2861"/>
        <v>0</v>
      </c>
      <c r="U868" s="11">
        <f t="shared" si="2861"/>
        <v>0</v>
      </c>
      <c r="V868" s="11">
        <f t="shared" si="2861"/>
        <v>0</v>
      </c>
      <c r="W868" s="11">
        <f t="shared" si="2861"/>
        <v>0</v>
      </c>
      <c r="X868" s="11">
        <f t="shared" si="2861"/>
        <v>0</v>
      </c>
      <c r="Y868" s="11">
        <f t="shared" ref="U868:AJ869" si="2862">Y869</f>
        <v>136</v>
      </c>
      <c r="Z868" s="11">
        <f t="shared" si="2862"/>
        <v>0</v>
      </c>
      <c r="AA868" s="11">
        <f t="shared" si="2862"/>
        <v>0</v>
      </c>
      <c r="AB868" s="11">
        <f t="shared" si="2862"/>
        <v>0</v>
      </c>
      <c r="AC868" s="11">
        <f t="shared" si="2862"/>
        <v>0</v>
      </c>
      <c r="AD868" s="11">
        <f t="shared" si="2862"/>
        <v>0</v>
      </c>
      <c r="AE868" s="11">
        <f t="shared" si="2862"/>
        <v>136</v>
      </c>
      <c r="AF868" s="11">
        <f t="shared" si="2862"/>
        <v>0</v>
      </c>
      <c r="AG868" s="11">
        <f t="shared" si="2862"/>
        <v>0</v>
      </c>
      <c r="AH868" s="11">
        <f t="shared" si="2862"/>
        <v>0</v>
      </c>
      <c r="AI868" s="11">
        <f t="shared" si="2862"/>
        <v>0</v>
      </c>
      <c r="AJ868" s="11">
        <f t="shared" si="2862"/>
        <v>0</v>
      </c>
      <c r="AK868" s="11">
        <f t="shared" ref="AG868:AV869" si="2863">AK869</f>
        <v>136</v>
      </c>
      <c r="AL868" s="11">
        <f t="shared" si="2863"/>
        <v>0</v>
      </c>
      <c r="AM868" s="11">
        <f t="shared" si="2863"/>
        <v>0</v>
      </c>
      <c r="AN868" s="11">
        <f t="shared" si="2863"/>
        <v>0</v>
      </c>
      <c r="AO868" s="11">
        <f t="shared" si="2863"/>
        <v>0</v>
      </c>
      <c r="AP868" s="11">
        <f t="shared" si="2863"/>
        <v>0</v>
      </c>
      <c r="AQ868" s="11">
        <f t="shared" si="2863"/>
        <v>136</v>
      </c>
      <c r="AR868" s="11">
        <f t="shared" si="2863"/>
        <v>0</v>
      </c>
      <c r="AS868" s="11">
        <f t="shared" si="2863"/>
        <v>0</v>
      </c>
      <c r="AT868" s="11">
        <f t="shared" si="2863"/>
        <v>0</v>
      </c>
      <c r="AU868" s="11">
        <f t="shared" si="2863"/>
        <v>0</v>
      </c>
      <c r="AV868" s="11">
        <f t="shared" si="2863"/>
        <v>0</v>
      </c>
      <c r="AW868" s="11">
        <f t="shared" ref="AS868:BD869" si="2864">AW869</f>
        <v>136</v>
      </c>
      <c r="AX868" s="11">
        <f t="shared" si="2864"/>
        <v>0</v>
      </c>
      <c r="AY868" s="11">
        <f t="shared" si="2864"/>
        <v>20</v>
      </c>
      <c r="AZ868" s="11">
        <f t="shared" si="2864"/>
        <v>0</v>
      </c>
      <c r="BA868" s="11">
        <f t="shared" si="2864"/>
        <v>0</v>
      </c>
      <c r="BB868" s="11">
        <f t="shared" si="2864"/>
        <v>0</v>
      </c>
      <c r="BC868" s="11">
        <f t="shared" si="2864"/>
        <v>156</v>
      </c>
      <c r="BD868" s="11">
        <f t="shared" si="2864"/>
        <v>0</v>
      </c>
    </row>
    <row r="869" spans="1:56" ht="20.25" hidden="1" customHeight="1">
      <c r="A869" s="26" t="s">
        <v>101</v>
      </c>
      <c r="B869" s="27">
        <v>915</v>
      </c>
      <c r="C869" s="27" t="s">
        <v>33</v>
      </c>
      <c r="D869" s="27" t="s">
        <v>80</v>
      </c>
      <c r="E869" s="27" t="s">
        <v>536</v>
      </c>
      <c r="F869" s="35">
        <v>300</v>
      </c>
      <c r="G869" s="11">
        <f>G870</f>
        <v>136</v>
      </c>
      <c r="H869" s="11">
        <f>H870</f>
        <v>0</v>
      </c>
      <c r="I869" s="11">
        <f t="shared" si="2861"/>
        <v>0</v>
      </c>
      <c r="J869" s="11">
        <f t="shared" si="2861"/>
        <v>0</v>
      </c>
      <c r="K869" s="11">
        <f t="shared" si="2861"/>
        <v>0</v>
      </c>
      <c r="L869" s="11">
        <f t="shared" si="2861"/>
        <v>0</v>
      </c>
      <c r="M869" s="11">
        <f t="shared" si="2861"/>
        <v>136</v>
      </c>
      <c r="N869" s="11">
        <f t="shared" si="2861"/>
        <v>0</v>
      </c>
      <c r="O869" s="11">
        <f t="shared" si="2861"/>
        <v>0</v>
      </c>
      <c r="P869" s="11">
        <f t="shared" si="2861"/>
        <v>0</v>
      </c>
      <c r="Q869" s="11">
        <f t="shared" si="2861"/>
        <v>0</v>
      </c>
      <c r="R869" s="11">
        <f t="shared" si="2861"/>
        <v>0</v>
      </c>
      <c r="S869" s="11">
        <f t="shared" si="2861"/>
        <v>136</v>
      </c>
      <c r="T869" s="11">
        <f t="shared" si="2861"/>
        <v>0</v>
      </c>
      <c r="U869" s="11">
        <f t="shared" si="2862"/>
        <v>0</v>
      </c>
      <c r="V869" s="11">
        <f t="shared" si="2862"/>
        <v>0</v>
      </c>
      <c r="W869" s="11">
        <f t="shared" si="2862"/>
        <v>0</v>
      </c>
      <c r="X869" s="11">
        <f t="shared" si="2862"/>
        <v>0</v>
      </c>
      <c r="Y869" s="11">
        <f t="shared" si="2862"/>
        <v>136</v>
      </c>
      <c r="Z869" s="11">
        <f t="shared" si="2862"/>
        <v>0</v>
      </c>
      <c r="AA869" s="11">
        <f t="shared" si="2862"/>
        <v>0</v>
      </c>
      <c r="AB869" s="11">
        <f t="shared" si="2862"/>
        <v>0</v>
      </c>
      <c r="AC869" s="11">
        <f t="shared" si="2862"/>
        <v>0</v>
      </c>
      <c r="AD869" s="11">
        <f t="shared" si="2862"/>
        <v>0</v>
      </c>
      <c r="AE869" s="11">
        <f t="shared" si="2862"/>
        <v>136</v>
      </c>
      <c r="AF869" s="11">
        <f t="shared" si="2862"/>
        <v>0</v>
      </c>
      <c r="AG869" s="11">
        <f t="shared" si="2863"/>
        <v>0</v>
      </c>
      <c r="AH869" s="11">
        <f t="shared" si="2863"/>
        <v>0</v>
      </c>
      <c r="AI869" s="11">
        <f t="shared" si="2863"/>
        <v>0</v>
      </c>
      <c r="AJ869" s="11">
        <f t="shared" si="2863"/>
        <v>0</v>
      </c>
      <c r="AK869" s="11">
        <f t="shared" si="2863"/>
        <v>136</v>
      </c>
      <c r="AL869" s="11">
        <f t="shared" si="2863"/>
        <v>0</v>
      </c>
      <c r="AM869" s="11">
        <f t="shared" si="2863"/>
        <v>0</v>
      </c>
      <c r="AN869" s="11">
        <f t="shared" si="2863"/>
        <v>0</v>
      </c>
      <c r="AO869" s="11">
        <f t="shared" si="2863"/>
        <v>0</v>
      </c>
      <c r="AP869" s="11">
        <f t="shared" si="2863"/>
        <v>0</v>
      </c>
      <c r="AQ869" s="11">
        <f t="shared" si="2863"/>
        <v>136</v>
      </c>
      <c r="AR869" s="11">
        <f t="shared" si="2863"/>
        <v>0</v>
      </c>
      <c r="AS869" s="11">
        <f t="shared" si="2864"/>
        <v>0</v>
      </c>
      <c r="AT869" s="11">
        <f t="shared" si="2864"/>
        <v>0</v>
      </c>
      <c r="AU869" s="11">
        <f t="shared" si="2864"/>
        <v>0</v>
      </c>
      <c r="AV869" s="11">
        <f t="shared" si="2864"/>
        <v>0</v>
      </c>
      <c r="AW869" s="11">
        <f t="shared" si="2864"/>
        <v>136</v>
      </c>
      <c r="AX869" s="11">
        <f t="shared" si="2864"/>
        <v>0</v>
      </c>
      <c r="AY869" s="11">
        <f t="shared" si="2864"/>
        <v>20</v>
      </c>
      <c r="AZ869" s="11">
        <f t="shared" si="2864"/>
        <v>0</v>
      </c>
      <c r="BA869" s="11">
        <f t="shared" si="2864"/>
        <v>0</v>
      </c>
      <c r="BB869" s="11">
        <f t="shared" si="2864"/>
        <v>0</v>
      </c>
      <c r="BC869" s="11">
        <f t="shared" si="2864"/>
        <v>156</v>
      </c>
      <c r="BD869" s="11">
        <f t="shared" si="2864"/>
        <v>0</v>
      </c>
    </row>
    <row r="870" spans="1:56" ht="18.75" hidden="1" customHeight="1">
      <c r="A870" s="26" t="s">
        <v>271</v>
      </c>
      <c r="B870" s="27">
        <v>915</v>
      </c>
      <c r="C870" s="27" t="s">
        <v>33</v>
      </c>
      <c r="D870" s="27" t="s">
        <v>80</v>
      </c>
      <c r="E870" s="27" t="s">
        <v>536</v>
      </c>
      <c r="F870" s="35">
        <v>310</v>
      </c>
      <c r="G870" s="9">
        <v>136</v>
      </c>
      <c r="H870" s="9"/>
      <c r="I870" s="9"/>
      <c r="J870" s="9"/>
      <c r="K870" s="9"/>
      <c r="L870" s="9"/>
      <c r="M870" s="9">
        <f t="shared" ref="M870" si="2865">G870+I870+J870+K870+L870</f>
        <v>136</v>
      </c>
      <c r="N870" s="9">
        <f t="shared" ref="N870" si="2866">H870+L870</f>
        <v>0</v>
      </c>
      <c r="O870" s="9"/>
      <c r="P870" s="9"/>
      <c r="Q870" s="9"/>
      <c r="R870" s="9"/>
      <c r="S870" s="9">
        <f t="shared" ref="S870" si="2867">M870+O870+P870+Q870+R870</f>
        <v>136</v>
      </c>
      <c r="T870" s="9">
        <f t="shared" ref="T870" si="2868">N870+R870</f>
        <v>0</v>
      </c>
      <c r="U870" s="9"/>
      <c r="V870" s="9"/>
      <c r="W870" s="9"/>
      <c r="X870" s="9"/>
      <c r="Y870" s="9">
        <f t="shared" ref="Y870" si="2869">S870+U870+V870+W870+X870</f>
        <v>136</v>
      </c>
      <c r="Z870" s="9">
        <f t="shared" ref="Z870" si="2870">T870+X870</f>
        <v>0</v>
      </c>
      <c r="AA870" s="9"/>
      <c r="AB870" s="9"/>
      <c r="AC870" s="9"/>
      <c r="AD870" s="9"/>
      <c r="AE870" s="9">
        <f t="shared" ref="AE870" si="2871">Y870+AA870+AB870+AC870+AD870</f>
        <v>136</v>
      </c>
      <c r="AF870" s="9">
        <f t="shared" ref="AF870" si="2872">Z870+AD870</f>
        <v>0</v>
      </c>
      <c r="AG870" s="9"/>
      <c r="AH870" s="9"/>
      <c r="AI870" s="9"/>
      <c r="AJ870" s="9"/>
      <c r="AK870" s="9">
        <f t="shared" ref="AK870" si="2873">AE870+AG870+AH870+AI870+AJ870</f>
        <v>136</v>
      </c>
      <c r="AL870" s="9">
        <f t="shared" ref="AL870" si="2874">AF870+AJ870</f>
        <v>0</v>
      </c>
      <c r="AM870" s="9"/>
      <c r="AN870" s="9"/>
      <c r="AO870" s="9"/>
      <c r="AP870" s="9"/>
      <c r="AQ870" s="9">
        <f t="shared" ref="AQ870" si="2875">AK870+AM870+AN870+AO870+AP870</f>
        <v>136</v>
      </c>
      <c r="AR870" s="9">
        <f t="shared" ref="AR870" si="2876">AL870+AP870</f>
        <v>0</v>
      </c>
      <c r="AS870" s="9"/>
      <c r="AT870" s="9"/>
      <c r="AU870" s="9"/>
      <c r="AV870" s="9"/>
      <c r="AW870" s="9">
        <f t="shared" ref="AW870" si="2877">AQ870+AS870+AT870+AU870+AV870</f>
        <v>136</v>
      </c>
      <c r="AX870" s="9">
        <f t="shared" ref="AX870" si="2878">AR870+AV870</f>
        <v>0</v>
      </c>
      <c r="AY870" s="9">
        <v>20</v>
      </c>
      <c r="AZ870" s="9"/>
      <c r="BA870" s="9"/>
      <c r="BB870" s="9"/>
      <c r="BC870" s="9">
        <f t="shared" ref="BC870" si="2879">AW870+AY870+AZ870+BA870+BB870</f>
        <v>156</v>
      </c>
      <c r="BD870" s="9">
        <f t="shared" ref="BD870" si="2880">AX870+BB870</f>
        <v>0</v>
      </c>
    </row>
    <row r="871" spans="1:56" ht="72.75" hidden="1" customHeight="1">
      <c r="A871" s="26" t="s">
        <v>547</v>
      </c>
      <c r="B871" s="27">
        <v>915</v>
      </c>
      <c r="C871" s="27" t="s">
        <v>33</v>
      </c>
      <c r="D871" s="27" t="s">
        <v>80</v>
      </c>
      <c r="E871" s="27" t="s">
        <v>537</v>
      </c>
      <c r="F871" s="35"/>
      <c r="G871" s="11">
        <f>G872</f>
        <v>43</v>
      </c>
      <c r="H871" s="11">
        <f>H872</f>
        <v>0</v>
      </c>
      <c r="I871" s="11">
        <f t="shared" ref="I871:X872" si="2881">I872</f>
        <v>0</v>
      </c>
      <c r="J871" s="11">
        <f t="shared" si="2881"/>
        <v>0</v>
      </c>
      <c r="K871" s="11">
        <f t="shared" si="2881"/>
        <v>0</v>
      </c>
      <c r="L871" s="11">
        <f t="shared" si="2881"/>
        <v>0</v>
      </c>
      <c r="M871" s="11">
        <f t="shared" si="2881"/>
        <v>43</v>
      </c>
      <c r="N871" s="11">
        <f t="shared" si="2881"/>
        <v>0</v>
      </c>
      <c r="O871" s="11">
        <f t="shared" si="2881"/>
        <v>0</v>
      </c>
      <c r="P871" s="11">
        <f t="shared" si="2881"/>
        <v>0</v>
      </c>
      <c r="Q871" s="11">
        <f t="shared" si="2881"/>
        <v>0</v>
      </c>
      <c r="R871" s="11">
        <f t="shared" si="2881"/>
        <v>0</v>
      </c>
      <c r="S871" s="11">
        <f t="shared" si="2881"/>
        <v>43</v>
      </c>
      <c r="T871" s="11">
        <f t="shared" si="2881"/>
        <v>0</v>
      </c>
      <c r="U871" s="11">
        <f t="shared" si="2881"/>
        <v>0</v>
      </c>
      <c r="V871" s="11">
        <f t="shared" si="2881"/>
        <v>0</v>
      </c>
      <c r="W871" s="11">
        <f t="shared" si="2881"/>
        <v>0</v>
      </c>
      <c r="X871" s="11">
        <f t="shared" si="2881"/>
        <v>0</v>
      </c>
      <c r="Y871" s="11">
        <f t="shared" ref="U871:AJ872" si="2882">Y872</f>
        <v>43</v>
      </c>
      <c r="Z871" s="11">
        <f t="shared" si="2882"/>
        <v>0</v>
      </c>
      <c r="AA871" s="11">
        <f t="shared" si="2882"/>
        <v>0</v>
      </c>
      <c r="AB871" s="11">
        <f t="shared" si="2882"/>
        <v>0</v>
      </c>
      <c r="AC871" s="11">
        <f t="shared" si="2882"/>
        <v>0</v>
      </c>
      <c r="AD871" s="11">
        <f t="shared" si="2882"/>
        <v>0</v>
      </c>
      <c r="AE871" s="11">
        <f t="shared" si="2882"/>
        <v>43</v>
      </c>
      <c r="AF871" s="11">
        <f t="shared" si="2882"/>
        <v>0</v>
      </c>
      <c r="AG871" s="11">
        <f t="shared" si="2882"/>
        <v>0</v>
      </c>
      <c r="AH871" s="11">
        <f t="shared" si="2882"/>
        <v>0</v>
      </c>
      <c r="AI871" s="11">
        <f t="shared" si="2882"/>
        <v>0</v>
      </c>
      <c r="AJ871" s="11">
        <f t="shared" si="2882"/>
        <v>0</v>
      </c>
      <c r="AK871" s="11">
        <f t="shared" ref="AG871:AV872" si="2883">AK872</f>
        <v>43</v>
      </c>
      <c r="AL871" s="11">
        <f t="shared" si="2883"/>
        <v>0</v>
      </c>
      <c r="AM871" s="11">
        <f t="shared" si="2883"/>
        <v>0</v>
      </c>
      <c r="AN871" s="11">
        <f t="shared" si="2883"/>
        <v>0</v>
      </c>
      <c r="AO871" s="11">
        <f t="shared" si="2883"/>
        <v>0</v>
      </c>
      <c r="AP871" s="11">
        <f t="shared" si="2883"/>
        <v>0</v>
      </c>
      <c r="AQ871" s="11">
        <f t="shared" si="2883"/>
        <v>43</v>
      </c>
      <c r="AR871" s="11">
        <f t="shared" si="2883"/>
        <v>0</v>
      </c>
      <c r="AS871" s="11">
        <f t="shared" si="2883"/>
        <v>0</v>
      </c>
      <c r="AT871" s="11">
        <f t="shared" si="2883"/>
        <v>0</v>
      </c>
      <c r="AU871" s="11">
        <f t="shared" si="2883"/>
        <v>0</v>
      </c>
      <c r="AV871" s="11">
        <f t="shared" si="2883"/>
        <v>0</v>
      </c>
      <c r="AW871" s="11">
        <f t="shared" ref="AS871:BD872" si="2884">AW872</f>
        <v>43</v>
      </c>
      <c r="AX871" s="11">
        <f t="shared" si="2884"/>
        <v>0</v>
      </c>
      <c r="AY871" s="11">
        <f t="shared" si="2884"/>
        <v>10</v>
      </c>
      <c r="AZ871" s="11">
        <f t="shared" si="2884"/>
        <v>0</v>
      </c>
      <c r="BA871" s="11">
        <f t="shared" si="2884"/>
        <v>0</v>
      </c>
      <c r="BB871" s="11">
        <f t="shared" si="2884"/>
        <v>0</v>
      </c>
      <c r="BC871" s="11">
        <f t="shared" si="2884"/>
        <v>53</v>
      </c>
      <c r="BD871" s="11">
        <f t="shared" si="2884"/>
        <v>0</v>
      </c>
    </row>
    <row r="872" spans="1:56" ht="18" hidden="1" customHeight="1">
      <c r="A872" s="26" t="s">
        <v>101</v>
      </c>
      <c r="B872" s="27">
        <v>915</v>
      </c>
      <c r="C872" s="27" t="s">
        <v>33</v>
      </c>
      <c r="D872" s="27" t="s">
        <v>80</v>
      </c>
      <c r="E872" s="27" t="s">
        <v>537</v>
      </c>
      <c r="F872" s="35">
        <v>300</v>
      </c>
      <c r="G872" s="11">
        <f>G873</f>
        <v>43</v>
      </c>
      <c r="H872" s="11">
        <f>H873</f>
        <v>0</v>
      </c>
      <c r="I872" s="11">
        <f t="shared" si="2881"/>
        <v>0</v>
      </c>
      <c r="J872" s="11">
        <f t="shared" si="2881"/>
        <v>0</v>
      </c>
      <c r="K872" s="11">
        <f t="shared" si="2881"/>
        <v>0</v>
      </c>
      <c r="L872" s="11">
        <f t="shared" si="2881"/>
        <v>0</v>
      </c>
      <c r="M872" s="11">
        <f t="shared" si="2881"/>
        <v>43</v>
      </c>
      <c r="N872" s="11">
        <f t="shared" si="2881"/>
        <v>0</v>
      </c>
      <c r="O872" s="11">
        <f t="shared" si="2881"/>
        <v>0</v>
      </c>
      <c r="P872" s="11">
        <f t="shared" si="2881"/>
        <v>0</v>
      </c>
      <c r="Q872" s="11">
        <f t="shared" si="2881"/>
        <v>0</v>
      </c>
      <c r="R872" s="11">
        <f t="shared" si="2881"/>
        <v>0</v>
      </c>
      <c r="S872" s="11">
        <f t="shared" si="2881"/>
        <v>43</v>
      </c>
      <c r="T872" s="11">
        <f t="shared" si="2881"/>
        <v>0</v>
      </c>
      <c r="U872" s="11">
        <f t="shared" si="2882"/>
        <v>0</v>
      </c>
      <c r="V872" s="11">
        <f t="shared" si="2882"/>
        <v>0</v>
      </c>
      <c r="W872" s="11">
        <f t="shared" si="2882"/>
        <v>0</v>
      </c>
      <c r="X872" s="11">
        <f t="shared" si="2882"/>
        <v>0</v>
      </c>
      <c r="Y872" s="11">
        <f t="shared" si="2882"/>
        <v>43</v>
      </c>
      <c r="Z872" s="11">
        <f t="shared" si="2882"/>
        <v>0</v>
      </c>
      <c r="AA872" s="11">
        <f t="shared" si="2882"/>
        <v>0</v>
      </c>
      <c r="AB872" s="11">
        <f t="shared" si="2882"/>
        <v>0</v>
      </c>
      <c r="AC872" s="11">
        <f t="shared" si="2882"/>
        <v>0</v>
      </c>
      <c r="AD872" s="11">
        <f t="shared" si="2882"/>
        <v>0</v>
      </c>
      <c r="AE872" s="11">
        <f t="shared" si="2882"/>
        <v>43</v>
      </c>
      <c r="AF872" s="11">
        <f t="shared" si="2882"/>
        <v>0</v>
      </c>
      <c r="AG872" s="11">
        <f t="shared" si="2883"/>
        <v>0</v>
      </c>
      <c r="AH872" s="11">
        <f t="shared" si="2883"/>
        <v>0</v>
      </c>
      <c r="AI872" s="11">
        <f t="shared" si="2883"/>
        <v>0</v>
      </c>
      <c r="AJ872" s="11">
        <f t="shared" si="2883"/>
        <v>0</v>
      </c>
      <c r="AK872" s="11">
        <f t="shared" si="2883"/>
        <v>43</v>
      </c>
      <c r="AL872" s="11">
        <f t="shared" si="2883"/>
        <v>0</v>
      </c>
      <c r="AM872" s="11">
        <f t="shared" si="2883"/>
        <v>0</v>
      </c>
      <c r="AN872" s="11">
        <f t="shared" si="2883"/>
        <v>0</v>
      </c>
      <c r="AO872" s="11">
        <f t="shared" si="2883"/>
        <v>0</v>
      </c>
      <c r="AP872" s="11">
        <f t="shared" si="2883"/>
        <v>0</v>
      </c>
      <c r="AQ872" s="11">
        <f t="shared" si="2883"/>
        <v>43</v>
      </c>
      <c r="AR872" s="11">
        <f t="shared" si="2883"/>
        <v>0</v>
      </c>
      <c r="AS872" s="11">
        <f t="shared" si="2884"/>
        <v>0</v>
      </c>
      <c r="AT872" s="11">
        <f t="shared" si="2884"/>
        <v>0</v>
      </c>
      <c r="AU872" s="11">
        <f t="shared" si="2884"/>
        <v>0</v>
      </c>
      <c r="AV872" s="11">
        <f t="shared" si="2884"/>
        <v>0</v>
      </c>
      <c r="AW872" s="11">
        <f t="shared" si="2884"/>
        <v>43</v>
      </c>
      <c r="AX872" s="11">
        <f t="shared" si="2884"/>
        <v>0</v>
      </c>
      <c r="AY872" s="11">
        <f t="shared" si="2884"/>
        <v>10</v>
      </c>
      <c r="AZ872" s="11">
        <f t="shared" si="2884"/>
        <v>0</v>
      </c>
      <c r="BA872" s="11">
        <f t="shared" si="2884"/>
        <v>0</v>
      </c>
      <c r="BB872" s="11">
        <f t="shared" si="2884"/>
        <v>0</v>
      </c>
      <c r="BC872" s="11">
        <f t="shared" si="2884"/>
        <v>53</v>
      </c>
      <c r="BD872" s="11">
        <f t="shared" si="2884"/>
        <v>0</v>
      </c>
    </row>
    <row r="873" spans="1:56" ht="20.25" hidden="1" customHeight="1">
      <c r="A873" s="26" t="s">
        <v>271</v>
      </c>
      <c r="B873" s="27">
        <v>915</v>
      </c>
      <c r="C873" s="27" t="s">
        <v>33</v>
      </c>
      <c r="D873" s="27" t="s">
        <v>80</v>
      </c>
      <c r="E873" s="27" t="s">
        <v>537</v>
      </c>
      <c r="F873" s="35">
        <v>310</v>
      </c>
      <c r="G873" s="9">
        <v>43</v>
      </c>
      <c r="H873" s="9"/>
      <c r="I873" s="9"/>
      <c r="J873" s="9"/>
      <c r="K873" s="9"/>
      <c r="L873" s="9"/>
      <c r="M873" s="9">
        <f t="shared" ref="M873" si="2885">G873+I873+J873+K873+L873</f>
        <v>43</v>
      </c>
      <c r="N873" s="9">
        <f t="shared" ref="N873" si="2886">H873+L873</f>
        <v>0</v>
      </c>
      <c r="O873" s="9"/>
      <c r="P873" s="9"/>
      <c r="Q873" s="9"/>
      <c r="R873" s="9"/>
      <c r="S873" s="9">
        <f t="shared" ref="S873" si="2887">M873+O873+P873+Q873+R873</f>
        <v>43</v>
      </c>
      <c r="T873" s="9">
        <f t="shared" ref="T873" si="2888">N873+R873</f>
        <v>0</v>
      </c>
      <c r="U873" s="9"/>
      <c r="V873" s="9"/>
      <c r="W873" s="9"/>
      <c r="X873" s="9"/>
      <c r="Y873" s="9">
        <f t="shared" ref="Y873" si="2889">S873+U873+V873+W873+X873</f>
        <v>43</v>
      </c>
      <c r="Z873" s="9">
        <f t="shared" ref="Z873" si="2890">T873+X873</f>
        <v>0</v>
      </c>
      <c r="AA873" s="9"/>
      <c r="AB873" s="9"/>
      <c r="AC873" s="9"/>
      <c r="AD873" s="9"/>
      <c r="AE873" s="9">
        <f t="shared" ref="AE873" si="2891">Y873+AA873+AB873+AC873+AD873</f>
        <v>43</v>
      </c>
      <c r="AF873" s="9">
        <f t="shared" ref="AF873" si="2892">Z873+AD873</f>
        <v>0</v>
      </c>
      <c r="AG873" s="9"/>
      <c r="AH873" s="9"/>
      <c r="AI873" s="9"/>
      <c r="AJ873" s="9"/>
      <c r="AK873" s="9">
        <f t="shared" ref="AK873" si="2893">AE873+AG873+AH873+AI873+AJ873</f>
        <v>43</v>
      </c>
      <c r="AL873" s="9">
        <f t="shared" ref="AL873" si="2894">AF873+AJ873</f>
        <v>0</v>
      </c>
      <c r="AM873" s="9"/>
      <c r="AN873" s="9"/>
      <c r="AO873" s="9"/>
      <c r="AP873" s="9"/>
      <c r="AQ873" s="9">
        <f t="shared" ref="AQ873" si="2895">AK873+AM873+AN873+AO873+AP873</f>
        <v>43</v>
      </c>
      <c r="AR873" s="9">
        <f t="shared" ref="AR873" si="2896">AL873+AP873</f>
        <v>0</v>
      </c>
      <c r="AS873" s="9"/>
      <c r="AT873" s="9"/>
      <c r="AU873" s="9"/>
      <c r="AV873" s="9"/>
      <c r="AW873" s="9">
        <f t="shared" ref="AW873" si="2897">AQ873+AS873+AT873+AU873+AV873</f>
        <v>43</v>
      </c>
      <c r="AX873" s="9">
        <f t="shared" ref="AX873" si="2898">AR873+AV873</f>
        <v>0</v>
      </c>
      <c r="AY873" s="9">
        <v>10</v>
      </c>
      <c r="AZ873" s="9"/>
      <c r="BA873" s="9"/>
      <c r="BB873" s="9"/>
      <c r="BC873" s="9">
        <f t="shared" ref="BC873" si="2899">AW873+AY873+AZ873+BA873+BB873</f>
        <v>53</v>
      </c>
      <c r="BD873" s="9">
        <f t="shared" ref="BD873" si="2900">AX873+BB873</f>
        <v>0</v>
      </c>
    </row>
    <row r="874" spans="1:56" ht="33.75" hidden="1" customHeight="1">
      <c r="A874" s="26" t="s">
        <v>246</v>
      </c>
      <c r="B874" s="27">
        <v>915</v>
      </c>
      <c r="C874" s="27" t="s">
        <v>33</v>
      </c>
      <c r="D874" s="27" t="s">
        <v>80</v>
      </c>
      <c r="E874" s="27" t="s">
        <v>538</v>
      </c>
      <c r="F874" s="35"/>
      <c r="G874" s="9">
        <f>G875</f>
        <v>174</v>
      </c>
      <c r="H874" s="9">
        <f>H875</f>
        <v>0</v>
      </c>
      <c r="I874" s="9">
        <f t="shared" ref="I874:X875" si="2901">I875</f>
        <v>0</v>
      </c>
      <c r="J874" s="9">
        <f t="shared" si="2901"/>
        <v>0</v>
      </c>
      <c r="K874" s="9">
        <f t="shared" si="2901"/>
        <v>0</v>
      </c>
      <c r="L874" s="9">
        <f t="shared" si="2901"/>
        <v>0</v>
      </c>
      <c r="M874" s="9">
        <f t="shared" si="2901"/>
        <v>174</v>
      </c>
      <c r="N874" s="9">
        <f t="shared" si="2901"/>
        <v>0</v>
      </c>
      <c r="O874" s="9">
        <f t="shared" si="2901"/>
        <v>0</v>
      </c>
      <c r="P874" s="9">
        <f t="shared" si="2901"/>
        <v>0</v>
      </c>
      <c r="Q874" s="9">
        <f t="shared" si="2901"/>
        <v>0</v>
      </c>
      <c r="R874" s="9">
        <f t="shared" si="2901"/>
        <v>0</v>
      </c>
      <c r="S874" s="9">
        <f t="shared" si="2901"/>
        <v>174</v>
      </c>
      <c r="T874" s="9">
        <f t="shared" si="2901"/>
        <v>0</v>
      </c>
      <c r="U874" s="9">
        <f t="shared" si="2901"/>
        <v>0</v>
      </c>
      <c r="V874" s="9">
        <f t="shared" si="2901"/>
        <v>0</v>
      </c>
      <c r="W874" s="9">
        <f t="shared" si="2901"/>
        <v>0</v>
      </c>
      <c r="X874" s="9">
        <f t="shared" si="2901"/>
        <v>0</v>
      </c>
      <c r="Y874" s="9">
        <f t="shared" ref="U874:AJ875" si="2902">Y875</f>
        <v>174</v>
      </c>
      <c r="Z874" s="9">
        <f t="shared" si="2902"/>
        <v>0</v>
      </c>
      <c r="AA874" s="9">
        <f t="shared" si="2902"/>
        <v>0</v>
      </c>
      <c r="AB874" s="9">
        <f t="shared" si="2902"/>
        <v>0</v>
      </c>
      <c r="AC874" s="9">
        <f t="shared" si="2902"/>
        <v>0</v>
      </c>
      <c r="AD874" s="9">
        <f t="shared" si="2902"/>
        <v>0</v>
      </c>
      <c r="AE874" s="9">
        <f t="shared" si="2902"/>
        <v>174</v>
      </c>
      <c r="AF874" s="9">
        <f t="shared" si="2902"/>
        <v>0</v>
      </c>
      <c r="AG874" s="9">
        <f t="shared" si="2902"/>
        <v>0</v>
      </c>
      <c r="AH874" s="9">
        <f t="shared" si="2902"/>
        <v>0</v>
      </c>
      <c r="AI874" s="9">
        <f t="shared" si="2902"/>
        <v>0</v>
      </c>
      <c r="AJ874" s="9">
        <f t="shared" si="2902"/>
        <v>0</v>
      </c>
      <c r="AK874" s="9">
        <f t="shared" ref="AG874:AV875" si="2903">AK875</f>
        <v>174</v>
      </c>
      <c r="AL874" s="9">
        <f t="shared" si="2903"/>
        <v>0</v>
      </c>
      <c r="AM874" s="9">
        <f t="shared" si="2903"/>
        <v>0</v>
      </c>
      <c r="AN874" s="9">
        <f t="shared" si="2903"/>
        <v>0</v>
      </c>
      <c r="AO874" s="9">
        <f t="shared" si="2903"/>
        <v>0</v>
      </c>
      <c r="AP874" s="9">
        <f t="shared" si="2903"/>
        <v>0</v>
      </c>
      <c r="AQ874" s="9">
        <f t="shared" si="2903"/>
        <v>174</v>
      </c>
      <c r="AR874" s="9">
        <f t="shared" si="2903"/>
        <v>0</v>
      </c>
      <c r="AS874" s="9">
        <f t="shared" si="2903"/>
        <v>0</v>
      </c>
      <c r="AT874" s="9">
        <f t="shared" si="2903"/>
        <v>0</v>
      </c>
      <c r="AU874" s="9">
        <f t="shared" si="2903"/>
        <v>0</v>
      </c>
      <c r="AV874" s="9">
        <f t="shared" si="2903"/>
        <v>0</v>
      </c>
      <c r="AW874" s="9">
        <f t="shared" ref="AS874:BD875" si="2904">AW875</f>
        <v>174</v>
      </c>
      <c r="AX874" s="9">
        <f t="shared" si="2904"/>
        <v>0</v>
      </c>
      <c r="AY874" s="9">
        <f t="shared" si="2904"/>
        <v>0</v>
      </c>
      <c r="AZ874" s="9">
        <f t="shared" si="2904"/>
        <v>0</v>
      </c>
      <c r="BA874" s="9">
        <f t="shared" si="2904"/>
        <v>0</v>
      </c>
      <c r="BB874" s="9">
        <f t="shared" si="2904"/>
        <v>0</v>
      </c>
      <c r="BC874" s="9">
        <f t="shared" si="2904"/>
        <v>174</v>
      </c>
      <c r="BD874" s="9">
        <f t="shared" si="2904"/>
        <v>0</v>
      </c>
    </row>
    <row r="875" spans="1:56" ht="20.25" hidden="1" customHeight="1">
      <c r="A875" s="26" t="s">
        <v>101</v>
      </c>
      <c r="B875" s="27">
        <v>915</v>
      </c>
      <c r="C875" s="27" t="s">
        <v>33</v>
      </c>
      <c r="D875" s="27" t="s">
        <v>80</v>
      </c>
      <c r="E875" s="27" t="s">
        <v>538</v>
      </c>
      <c r="F875" s="35">
        <v>300</v>
      </c>
      <c r="G875" s="9">
        <f>G876</f>
        <v>174</v>
      </c>
      <c r="H875" s="9">
        <f>H876</f>
        <v>0</v>
      </c>
      <c r="I875" s="9">
        <f t="shared" si="2901"/>
        <v>0</v>
      </c>
      <c r="J875" s="9">
        <f t="shared" si="2901"/>
        <v>0</v>
      </c>
      <c r="K875" s="9">
        <f t="shared" si="2901"/>
        <v>0</v>
      </c>
      <c r="L875" s="9">
        <f t="shared" si="2901"/>
        <v>0</v>
      </c>
      <c r="M875" s="9">
        <f t="shared" si="2901"/>
        <v>174</v>
      </c>
      <c r="N875" s="9">
        <f t="shared" si="2901"/>
        <v>0</v>
      </c>
      <c r="O875" s="9">
        <f t="shared" si="2901"/>
        <v>0</v>
      </c>
      <c r="P875" s="9">
        <f t="shared" si="2901"/>
        <v>0</v>
      </c>
      <c r="Q875" s="9">
        <f t="shared" si="2901"/>
        <v>0</v>
      </c>
      <c r="R875" s="9">
        <f t="shared" si="2901"/>
        <v>0</v>
      </c>
      <c r="S875" s="9">
        <f t="shared" si="2901"/>
        <v>174</v>
      </c>
      <c r="T875" s="9">
        <f t="shared" si="2901"/>
        <v>0</v>
      </c>
      <c r="U875" s="9">
        <f t="shared" si="2902"/>
        <v>0</v>
      </c>
      <c r="V875" s="9">
        <f t="shared" si="2902"/>
        <v>0</v>
      </c>
      <c r="W875" s="9">
        <f t="shared" si="2902"/>
        <v>0</v>
      </c>
      <c r="X875" s="9">
        <f t="shared" si="2902"/>
        <v>0</v>
      </c>
      <c r="Y875" s="9">
        <f t="shared" si="2902"/>
        <v>174</v>
      </c>
      <c r="Z875" s="9">
        <f t="shared" si="2902"/>
        <v>0</v>
      </c>
      <c r="AA875" s="9">
        <f t="shared" si="2902"/>
        <v>0</v>
      </c>
      <c r="AB875" s="9">
        <f t="shared" si="2902"/>
        <v>0</v>
      </c>
      <c r="AC875" s="9">
        <f t="shared" si="2902"/>
        <v>0</v>
      </c>
      <c r="AD875" s="9">
        <f t="shared" si="2902"/>
        <v>0</v>
      </c>
      <c r="AE875" s="9">
        <f t="shared" si="2902"/>
        <v>174</v>
      </c>
      <c r="AF875" s="9">
        <f t="shared" si="2902"/>
        <v>0</v>
      </c>
      <c r="AG875" s="9">
        <f t="shared" si="2903"/>
        <v>0</v>
      </c>
      <c r="AH875" s="9">
        <f t="shared" si="2903"/>
        <v>0</v>
      </c>
      <c r="AI875" s="9">
        <f t="shared" si="2903"/>
        <v>0</v>
      </c>
      <c r="AJ875" s="9">
        <f t="shared" si="2903"/>
        <v>0</v>
      </c>
      <c r="AK875" s="9">
        <f t="shared" si="2903"/>
        <v>174</v>
      </c>
      <c r="AL875" s="9">
        <f t="shared" si="2903"/>
        <v>0</v>
      </c>
      <c r="AM875" s="9">
        <f t="shared" si="2903"/>
        <v>0</v>
      </c>
      <c r="AN875" s="9">
        <f t="shared" si="2903"/>
        <v>0</v>
      </c>
      <c r="AO875" s="9">
        <f t="shared" si="2903"/>
        <v>0</v>
      </c>
      <c r="AP875" s="9">
        <f t="shared" si="2903"/>
        <v>0</v>
      </c>
      <c r="AQ875" s="9">
        <f t="shared" si="2903"/>
        <v>174</v>
      </c>
      <c r="AR875" s="9">
        <f t="shared" si="2903"/>
        <v>0</v>
      </c>
      <c r="AS875" s="9">
        <f t="shared" si="2904"/>
        <v>0</v>
      </c>
      <c r="AT875" s="9">
        <f t="shared" si="2904"/>
        <v>0</v>
      </c>
      <c r="AU875" s="9">
        <f t="shared" si="2904"/>
        <v>0</v>
      </c>
      <c r="AV875" s="9">
        <f t="shared" si="2904"/>
        <v>0</v>
      </c>
      <c r="AW875" s="9">
        <f t="shared" si="2904"/>
        <v>174</v>
      </c>
      <c r="AX875" s="9">
        <f t="shared" si="2904"/>
        <v>0</v>
      </c>
      <c r="AY875" s="9">
        <f t="shared" si="2904"/>
        <v>0</v>
      </c>
      <c r="AZ875" s="9">
        <f t="shared" si="2904"/>
        <v>0</v>
      </c>
      <c r="BA875" s="9">
        <f t="shared" si="2904"/>
        <v>0</v>
      </c>
      <c r="BB875" s="9">
        <f t="shared" si="2904"/>
        <v>0</v>
      </c>
      <c r="BC875" s="9">
        <f t="shared" si="2904"/>
        <v>174</v>
      </c>
      <c r="BD875" s="9">
        <f t="shared" si="2904"/>
        <v>0</v>
      </c>
    </row>
    <row r="876" spans="1:56" ht="18.75" hidden="1" customHeight="1">
      <c r="A876" s="26" t="s">
        <v>271</v>
      </c>
      <c r="B876" s="27">
        <v>915</v>
      </c>
      <c r="C876" s="27" t="s">
        <v>33</v>
      </c>
      <c r="D876" s="27" t="s">
        <v>80</v>
      </c>
      <c r="E876" s="27" t="s">
        <v>538</v>
      </c>
      <c r="F876" s="35">
        <v>310</v>
      </c>
      <c r="G876" s="9">
        <v>174</v>
      </c>
      <c r="H876" s="9"/>
      <c r="I876" s="9"/>
      <c r="J876" s="9"/>
      <c r="K876" s="9"/>
      <c r="L876" s="9"/>
      <c r="M876" s="9">
        <f t="shared" ref="M876" si="2905">G876+I876+J876+K876+L876</f>
        <v>174</v>
      </c>
      <c r="N876" s="9">
        <f t="shared" ref="N876" si="2906">H876+L876</f>
        <v>0</v>
      </c>
      <c r="O876" s="9"/>
      <c r="P876" s="9"/>
      <c r="Q876" s="9"/>
      <c r="R876" s="9"/>
      <c r="S876" s="9">
        <f t="shared" ref="S876" si="2907">M876+O876+P876+Q876+R876</f>
        <v>174</v>
      </c>
      <c r="T876" s="9">
        <f t="shared" ref="T876" si="2908">N876+R876</f>
        <v>0</v>
      </c>
      <c r="U876" s="9"/>
      <c r="V876" s="9"/>
      <c r="W876" s="9"/>
      <c r="X876" s="9"/>
      <c r="Y876" s="9">
        <f t="shared" ref="Y876" si="2909">S876+U876+V876+W876+X876</f>
        <v>174</v>
      </c>
      <c r="Z876" s="9">
        <f t="shared" ref="Z876" si="2910">T876+X876</f>
        <v>0</v>
      </c>
      <c r="AA876" s="9"/>
      <c r="AB876" s="9"/>
      <c r="AC876" s="9"/>
      <c r="AD876" s="9"/>
      <c r="AE876" s="9">
        <f t="shared" ref="AE876" si="2911">Y876+AA876+AB876+AC876+AD876</f>
        <v>174</v>
      </c>
      <c r="AF876" s="9">
        <f t="shared" ref="AF876" si="2912">Z876+AD876</f>
        <v>0</v>
      </c>
      <c r="AG876" s="9"/>
      <c r="AH876" s="9"/>
      <c r="AI876" s="9"/>
      <c r="AJ876" s="9"/>
      <c r="AK876" s="9">
        <f t="shared" ref="AK876" si="2913">AE876+AG876+AH876+AI876+AJ876</f>
        <v>174</v>
      </c>
      <c r="AL876" s="9">
        <f t="shared" ref="AL876" si="2914">AF876+AJ876</f>
        <v>0</v>
      </c>
      <c r="AM876" s="9"/>
      <c r="AN876" s="9"/>
      <c r="AO876" s="9"/>
      <c r="AP876" s="9"/>
      <c r="AQ876" s="9">
        <f t="shared" ref="AQ876" si="2915">AK876+AM876+AN876+AO876+AP876</f>
        <v>174</v>
      </c>
      <c r="AR876" s="9">
        <f t="shared" ref="AR876" si="2916">AL876+AP876</f>
        <v>0</v>
      </c>
      <c r="AS876" s="9"/>
      <c r="AT876" s="9"/>
      <c r="AU876" s="9"/>
      <c r="AV876" s="9"/>
      <c r="AW876" s="9">
        <f t="shared" ref="AW876" si="2917">AQ876+AS876+AT876+AU876+AV876</f>
        <v>174</v>
      </c>
      <c r="AX876" s="9">
        <f t="shared" ref="AX876" si="2918">AR876+AV876</f>
        <v>0</v>
      </c>
      <c r="AY876" s="9"/>
      <c r="AZ876" s="9"/>
      <c r="BA876" s="9"/>
      <c r="BB876" s="9"/>
      <c r="BC876" s="9">
        <f t="shared" ref="BC876" si="2919">AW876+AY876+AZ876+BA876+BB876</f>
        <v>174</v>
      </c>
      <c r="BD876" s="9">
        <f t="shared" ref="BD876" si="2920">AX876+BB876</f>
        <v>0</v>
      </c>
    </row>
    <row r="877" spans="1:56" ht="50.25" hidden="1" customHeight="1">
      <c r="A877" s="26" t="s">
        <v>412</v>
      </c>
      <c r="B877" s="27">
        <v>915</v>
      </c>
      <c r="C877" s="27" t="s">
        <v>33</v>
      </c>
      <c r="D877" s="27" t="s">
        <v>80</v>
      </c>
      <c r="E877" s="27" t="s">
        <v>539</v>
      </c>
      <c r="F877" s="35"/>
      <c r="G877" s="9">
        <f>G878</f>
        <v>300</v>
      </c>
      <c r="H877" s="9">
        <f>H878</f>
        <v>0</v>
      </c>
      <c r="I877" s="9">
        <f t="shared" ref="I877:X878" si="2921">I878</f>
        <v>0</v>
      </c>
      <c r="J877" s="9">
        <f t="shared" si="2921"/>
        <v>0</v>
      </c>
      <c r="K877" s="9">
        <f t="shared" si="2921"/>
        <v>0</v>
      </c>
      <c r="L877" s="9">
        <f t="shared" si="2921"/>
        <v>0</v>
      </c>
      <c r="M877" s="9">
        <f t="shared" si="2921"/>
        <v>300</v>
      </c>
      <c r="N877" s="9">
        <f t="shared" si="2921"/>
        <v>0</v>
      </c>
      <c r="O877" s="9">
        <f t="shared" si="2921"/>
        <v>0</v>
      </c>
      <c r="P877" s="9">
        <f t="shared" si="2921"/>
        <v>0</v>
      </c>
      <c r="Q877" s="9">
        <f t="shared" si="2921"/>
        <v>0</v>
      </c>
      <c r="R877" s="9">
        <f t="shared" si="2921"/>
        <v>0</v>
      </c>
      <c r="S877" s="9">
        <f t="shared" si="2921"/>
        <v>300</v>
      </c>
      <c r="T877" s="9">
        <f t="shared" si="2921"/>
        <v>0</v>
      </c>
      <c r="U877" s="9">
        <f t="shared" si="2921"/>
        <v>0</v>
      </c>
      <c r="V877" s="9">
        <f t="shared" si="2921"/>
        <v>0</v>
      </c>
      <c r="W877" s="9">
        <f t="shared" si="2921"/>
        <v>0</v>
      </c>
      <c r="X877" s="9">
        <f t="shared" si="2921"/>
        <v>0</v>
      </c>
      <c r="Y877" s="9">
        <f t="shared" ref="U877:AJ878" si="2922">Y878</f>
        <v>300</v>
      </c>
      <c r="Z877" s="9">
        <f t="shared" si="2922"/>
        <v>0</v>
      </c>
      <c r="AA877" s="9">
        <f t="shared" si="2922"/>
        <v>0</v>
      </c>
      <c r="AB877" s="9">
        <f t="shared" si="2922"/>
        <v>0</v>
      </c>
      <c r="AC877" s="9">
        <f t="shared" si="2922"/>
        <v>0</v>
      </c>
      <c r="AD877" s="9">
        <f t="shared" si="2922"/>
        <v>0</v>
      </c>
      <c r="AE877" s="9">
        <f t="shared" si="2922"/>
        <v>300</v>
      </c>
      <c r="AF877" s="9">
        <f t="shared" si="2922"/>
        <v>0</v>
      </c>
      <c r="AG877" s="9">
        <f t="shared" si="2922"/>
        <v>0</v>
      </c>
      <c r="AH877" s="9">
        <f t="shared" si="2922"/>
        <v>0</v>
      </c>
      <c r="AI877" s="9">
        <f t="shared" si="2922"/>
        <v>0</v>
      </c>
      <c r="AJ877" s="9">
        <f t="shared" si="2922"/>
        <v>0</v>
      </c>
      <c r="AK877" s="9">
        <f t="shared" ref="AG877:AV878" si="2923">AK878</f>
        <v>300</v>
      </c>
      <c r="AL877" s="9">
        <f t="shared" si="2923"/>
        <v>0</v>
      </c>
      <c r="AM877" s="9">
        <f t="shared" si="2923"/>
        <v>0</v>
      </c>
      <c r="AN877" s="9">
        <f t="shared" si="2923"/>
        <v>0</v>
      </c>
      <c r="AO877" s="9">
        <f t="shared" si="2923"/>
        <v>0</v>
      </c>
      <c r="AP877" s="9">
        <f t="shared" si="2923"/>
        <v>0</v>
      </c>
      <c r="AQ877" s="9">
        <f t="shared" si="2923"/>
        <v>300</v>
      </c>
      <c r="AR877" s="9">
        <f t="shared" si="2923"/>
        <v>0</v>
      </c>
      <c r="AS877" s="9">
        <f t="shared" si="2923"/>
        <v>0</v>
      </c>
      <c r="AT877" s="9">
        <f t="shared" si="2923"/>
        <v>0</v>
      </c>
      <c r="AU877" s="9">
        <f t="shared" si="2923"/>
        <v>0</v>
      </c>
      <c r="AV877" s="9">
        <f t="shared" si="2923"/>
        <v>0</v>
      </c>
      <c r="AW877" s="9">
        <f t="shared" ref="AS877:BD878" si="2924">AW878</f>
        <v>300</v>
      </c>
      <c r="AX877" s="9">
        <f t="shared" si="2924"/>
        <v>0</v>
      </c>
      <c r="AY877" s="9">
        <f t="shared" si="2924"/>
        <v>0</v>
      </c>
      <c r="AZ877" s="9">
        <f t="shared" si="2924"/>
        <v>0</v>
      </c>
      <c r="BA877" s="9">
        <f t="shared" si="2924"/>
        <v>0</v>
      </c>
      <c r="BB877" s="9">
        <f t="shared" si="2924"/>
        <v>0</v>
      </c>
      <c r="BC877" s="9">
        <f t="shared" si="2924"/>
        <v>300</v>
      </c>
      <c r="BD877" s="9">
        <f t="shared" si="2924"/>
        <v>0</v>
      </c>
    </row>
    <row r="878" spans="1:56" ht="18" hidden="1" customHeight="1">
      <c r="A878" s="26" t="s">
        <v>101</v>
      </c>
      <c r="B878" s="27">
        <v>915</v>
      </c>
      <c r="C878" s="27" t="s">
        <v>33</v>
      </c>
      <c r="D878" s="27" t="s">
        <v>80</v>
      </c>
      <c r="E878" s="27" t="s">
        <v>539</v>
      </c>
      <c r="F878" s="35">
        <v>300</v>
      </c>
      <c r="G878" s="9">
        <f>G879</f>
        <v>300</v>
      </c>
      <c r="H878" s="9">
        <f>H879</f>
        <v>0</v>
      </c>
      <c r="I878" s="9">
        <f t="shared" si="2921"/>
        <v>0</v>
      </c>
      <c r="J878" s="9">
        <f t="shared" si="2921"/>
        <v>0</v>
      </c>
      <c r="K878" s="9">
        <f t="shared" si="2921"/>
        <v>0</v>
      </c>
      <c r="L878" s="9">
        <f t="shared" si="2921"/>
        <v>0</v>
      </c>
      <c r="M878" s="9">
        <f t="shared" si="2921"/>
        <v>300</v>
      </c>
      <c r="N878" s="9">
        <f t="shared" si="2921"/>
        <v>0</v>
      </c>
      <c r="O878" s="9">
        <f t="shared" si="2921"/>
        <v>0</v>
      </c>
      <c r="P878" s="9">
        <f t="shared" si="2921"/>
        <v>0</v>
      </c>
      <c r="Q878" s="9">
        <f t="shared" si="2921"/>
        <v>0</v>
      </c>
      <c r="R878" s="9">
        <f t="shared" si="2921"/>
        <v>0</v>
      </c>
      <c r="S878" s="9">
        <f t="shared" si="2921"/>
        <v>300</v>
      </c>
      <c r="T878" s="9">
        <f t="shared" si="2921"/>
        <v>0</v>
      </c>
      <c r="U878" s="9">
        <f t="shared" si="2922"/>
        <v>0</v>
      </c>
      <c r="V878" s="9">
        <f t="shared" si="2922"/>
        <v>0</v>
      </c>
      <c r="W878" s="9">
        <f t="shared" si="2922"/>
        <v>0</v>
      </c>
      <c r="X878" s="9">
        <f t="shared" si="2922"/>
        <v>0</v>
      </c>
      <c r="Y878" s="9">
        <f t="shared" si="2922"/>
        <v>300</v>
      </c>
      <c r="Z878" s="9">
        <f t="shared" si="2922"/>
        <v>0</v>
      </c>
      <c r="AA878" s="9">
        <f t="shared" si="2922"/>
        <v>0</v>
      </c>
      <c r="AB878" s="9">
        <f t="shared" si="2922"/>
        <v>0</v>
      </c>
      <c r="AC878" s="9">
        <f t="shared" si="2922"/>
        <v>0</v>
      </c>
      <c r="AD878" s="9">
        <f t="shared" si="2922"/>
        <v>0</v>
      </c>
      <c r="AE878" s="9">
        <f t="shared" si="2922"/>
        <v>300</v>
      </c>
      <c r="AF878" s="9">
        <f t="shared" si="2922"/>
        <v>0</v>
      </c>
      <c r="AG878" s="9">
        <f t="shared" si="2923"/>
        <v>0</v>
      </c>
      <c r="AH878" s="9">
        <f t="shared" si="2923"/>
        <v>0</v>
      </c>
      <c r="AI878" s="9">
        <f t="shared" si="2923"/>
        <v>0</v>
      </c>
      <c r="AJ878" s="9">
        <f t="shared" si="2923"/>
        <v>0</v>
      </c>
      <c r="AK878" s="9">
        <f t="shared" si="2923"/>
        <v>300</v>
      </c>
      <c r="AL878" s="9">
        <f t="shared" si="2923"/>
        <v>0</v>
      </c>
      <c r="AM878" s="9">
        <f t="shared" si="2923"/>
        <v>0</v>
      </c>
      <c r="AN878" s="9">
        <f t="shared" si="2923"/>
        <v>0</v>
      </c>
      <c r="AO878" s="9">
        <f t="shared" si="2923"/>
        <v>0</v>
      </c>
      <c r="AP878" s="9">
        <f t="shared" si="2923"/>
        <v>0</v>
      </c>
      <c r="AQ878" s="9">
        <f t="shared" si="2923"/>
        <v>300</v>
      </c>
      <c r="AR878" s="9">
        <f t="shared" si="2923"/>
        <v>0</v>
      </c>
      <c r="AS878" s="9">
        <f t="shared" si="2924"/>
        <v>0</v>
      </c>
      <c r="AT878" s="9">
        <f t="shared" si="2924"/>
        <v>0</v>
      </c>
      <c r="AU878" s="9">
        <f t="shared" si="2924"/>
        <v>0</v>
      </c>
      <c r="AV878" s="9">
        <f t="shared" si="2924"/>
        <v>0</v>
      </c>
      <c r="AW878" s="9">
        <f t="shared" si="2924"/>
        <v>300</v>
      </c>
      <c r="AX878" s="9">
        <f t="shared" si="2924"/>
        <v>0</v>
      </c>
      <c r="AY878" s="9">
        <f t="shared" si="2924"/>
        <v>0</v>
      </c>
      <c r="AZ878" s="9">
        <f t="shared" si="2924"/>
        <v>0</v>
      </c>
      <c r="BA878" s="9">
        <f t="shared" si="2924"/>
        <v>0</v>
      </c>
      <c r="BB878" s="9">
        <f t="shared" si="2924"/>
        <v>0</v>
      </c>
      <c r="BC878" s="9">
        <f t="shared" si="2924"/>
        <v>300</v>
      </c>
      <c r="BD878" s="9">
        <f t="shared" si="2924"/>
        <v>0</v>
      </c>
    </row>
    <row r="879" spans="1:56" ht="21" hidden="1" customHeight="1">
      <c r="A879" s="26" t="s">
        <v>271</v>
      </c>
      <c r="B879" s="27">
        <v>915</v>
      </c>
      <c r="C879" s="27" t="s">
        <v>33</v>
      </c>
      <c r="D879" s="27" t="s">
        <v>80</v>
      </c>
      <c r="E879" s="27" t="s">
        <v>539</v>
      </c>
      <c r="F879" s="35">
        <v>310</v>
      </c>
      <c r="G879" s="9">
        <v>300</v>
      </c>
      <c r="H879" s="9"/>
      <c r="I879" s="9"/>
      <c r="J879" s="9"/>
      <c r="K879" s="9"/>
      <c r="L879" s="9"/>
      <c r="M879" s="9">
        <f t="shared" ref="M879" si="2925">G879+I879+J879+K879+L879</f>
        <v>300</v>
      </c>
      <c r="N879" s="9">
        <f t="shared" ref="N879" si="2926">H879+L879</f>
        <v>0</v>
      </c>
      <c r="O879" s="9"/>
      <c r="P879" s="9"/>
      <c r="Q879" s="9"/>
      <c r="R879" s="9"/>
      <c r="S879" s="9">
        <f t="shared" ref="S879" si="2927">M879+O879+P879+Q879+R879</f>
        <v>300</v>
      </c>
      <c r="T879" s="9">
        <f t="shared" ref="T879" si="2928">N879+R879</f>
        <v>0</v>
      </c>
      <c r="U879" s="9"/>
      <c r="V879" s="9"/>
      <c r="W879" s="9"/>
      <c r="X879" s="9"/>
      <c r="Y879" s="9">
        <f t="shared" ref="Y879" si="2929">S879+U879+V879+W879+X879</f>
        <v>300</v>
      </c>
      <c r="Z879" s="9">
        <f t="shared" ref="Z879" si="2930">T879+X879</f>
        <v>0</v>
      </c>
      <c r="AA879" s="9"/>
      <c r="AB879" s="9"/>
      <c r="AC879" s="9"/>
      <c r="AD879" s="9"/>
      <c r="AE879" s="9">
        <f t="shared" ref="AE879" si="2931">Y879+AA879+AB879+AC879+AD879</f>
        <v>300</v>
      </c>
      <c r="AF879" s="9">
        <f t="shared" ref="AF879" si="2932">Z879+AD879</f>
        <v>0</v>
      </c>
      <c r="AG879" s="9"/>
      <c r="AH879" s="9"/>
      <c r="AI879" s="9"/>
      <c r="AJ879" s="9"/>
      <c r="AK879" s="9">
        <f t="shared" ref="AK879" si="2933">AE879+AG879+AH879+AI879+AJ879</f>
        <v>300</v>
      </c>
      <c r="AL879" s="9">
        <f t="shared" ref="AL879" si="2934">AF879+AJ879</f>
        <v>0</v>
      </c>
      <c r="AM879" s="9"/>
      <c r="AN879" s="9"/>
      <c r="AO879" s="9"/>
      <c r="AP879" s="9"/>
      <c r="AQ879" s="9">
        <f t="shared" ref="AQ879" si="2935">AK879+AM879+AN879+AO879+AP879</f>
        <v>300</v>
      </c>
      <c r="AR879" s="9">
        <f t="shared" ref="AR879" si="2936">AL879+AP879</f>
        <v>0</v>
      </c>
      <c r="AS879" s="9"/>
      <c r="AT879" s="9"/>
      <c r="AU879" s="9"/>
      <c r="AV879" s="9"/>
      <c r="AW879" s="9">
        <f t="shared" ref="AW879" si="2937">AQ879+AS879+AT879+AU879+AV879</f>
        <v>300</v>
      </c>
      <c r="AX879" s="9">
        <f t="shared" ref="AX879" si="2938">AR879+AV879</f>
        <v>0</v>
      </c>
      <c r="AY879" s="9"/>
      <c r="AZ879" s="9"/>
      <c r="BA879" s="9"/>
      <c r="BB879" s="9"/>
      <c r="BC879" s="9">
        <f t="shared" ref="BC879" si="2939">AW879+AY879+AZ879+BA879+BB879</f>
        <v>300</v>
      </c>
      <c r="BD879" s="9">
        <f t="shared" ref="BD879" si="2940">AX879+BB879</f>
        <v>0</v>
      </c>
    </row>
    <row r="880" spans="1:56" ht="35.25" hidden="1" customHeight="1">
      <c r="A880" s="26" t="s">
        <v>247</v>
      </c>
      <c r="B880" s="27">
        <v>915</v>
      </c>
      <c r="C880" s="27" t="s">
        <v>33</v>
      </c>
      <c r="D880" s="27" t="s">
        <v>80</v>
      </c>
      <c r="E880" s="27" t="s">
        <v>540</v>
      </c>
      <c r="F880" s="35"/>
      <c r="G880" s="9">
        <f>G881</f>
        <v>6844</v>
      </c>
      <c r="H880" s="9">
        <f>H881</f>
        <v>0</v>
      </c>
      <c r="I880" s="9">
        <f t="shared" ref="I880:X881" si="2941">I881</f>
        <v>0</v>
      </c>
      <c r="J880" s="9">
        <f t="shared" si="2941"/>
        <v>0</v>
      </c>
      <c r="K880" s="9">
        <f t="shared" si="2941"/>
        <v>0</v>
      </c>
      <c r="L880" s="9">
        <f t="shared" si="2941"/>
        <v>0</v>
      </c>
      <c r="M880" s="9">
        <f t="shared" si="2941"/>
        <v>6844</v>
      </c>
      <c r="N880" s="9">
        <f t="shared" si="2941"/>
        <v>0</v>
      </c>
      <c r="O880" s="9">
        <f t="shared" si="2941"/>
        <v>0</v>
      </c>
      <c r="P880" s="9">
        <f t="shared" si="2941"/>
        <v>0</v>
      </c>
      <c r="Q880" s="9">
        <f t="shared" si="2941"/>
        <v>0</v>
      </c>
      <c r="R880" s="9">
        <f t="shared" si="2941"/>
        <v>0</v>
      </c>
      <c r="S880" s="9">
        <f t="shared" si="2941"/>
        <v>6844</v>
      </c>
      <c r="T880" s="9">
        <f t="shared" si="2941"/>
        <v>0</v>
      </c>
      <c r="U880" s="9">
        <f t="shared" si="2941"/>
        <v>0</v>
      </c>
      <c r="V880" s="9">
        <f t="shared" si="2941"/>
        <v>0</v>
      </c>
      <c r="W880" s="9">
        <f t="shared" si="2941"/>
        <v>0</v>
      </c>
      <c r="X880" s="9">
        <f t="shared" si="2941"/>
        <v>0</v>
      </c>
      <c r="Y880" s="9">
        <f t="shared" ref="U880:AJ881" si="2942">Y881</f>
        <v>6844</v>
      </c>
      <c r="Z880" s="9">
        <f t="shared" si="2942"/>
        <v>0</v>
      </c>
      <c r="AA880" s="9">
        <f t="shared" si="2942"/>
        <v>0</v>
      </c>
      <c r="AB880" s="9">
        <f t="shared" si="2942"/>
        <v>0</v>
      </c>
      <c r="AC880" s="9">
        <f t="shared" si="2942"/>
        <v>0</v>
      </c>
      <c r="AD880" s="9">
        <f t="shared" si="2942"/>
        <v>0</v>
      </c>
      <c r="AE880" s="9">
        <f t="shared" si="2942"/>
        <v>6844</v>
      </c>
      <c r="AF880" s="9">
        <f t="shared" si="2942"/>
        <v>0</v>
      </c>
      <c r="AG880" s="9">
        <f t="shared" si="2942"/>
        <v>0</v>
      </c>
      <c r="AH880" s="9">
        <f t="shared" si="2942"/>
        <v>0</v>
      </c>
      <c r="AI880" s="9">
        <f t="shared" si="2942"/>
        <v>0</v>
      </c>
      <c r="AJ880" s="9">
        <f t="shared" si="2942"/>
        <v>0</v>
      </c>
      <c r="AK880" s="9">
        <f t="shared" ref="AG880:AV881" si="2943">AK881</f>
        <v>6844</v>
      </c>
      <c r="AL880" s="9">
        <f t="shared" si="2943"/>
        <v>0</v>
      </c>
      <c r="AM880" s="9">
        <f t="shared" si="2943"/>
        <v>0</v>
      </c>
      <c r="AN880" s="9">
        <f t="shared" si="2943"/>
        <v>0</v>
      </c>
      <c r="AO880" s="9">
        <f t="shared" si="2943"/>
        <v>0</v>
      </c>
      <c r="AP880" s="9">
        <f t="shared" si="2943"/>
        <v>0</v>
      </c>
      <c r="AQ880" s="9">
        <f t="shared" si="2943"/>
        <v>6844</v>
      </c>
      <c r="AR880" s="9">
        <f t="shared" si="2943"/>
        <v>0</v>
      </c>
      <c r="AS880" s="9">
        <f t="shared" si="2943"/>
        <v>0</v>
      </c>
      <c r="AT880" s="9">
        <f t="shared" si="2943"/>
        <v>0</v>
      </c>
      <c r="AU880" s="9">
        <f t="shared" si="2943"/>
        <v>0</v>
      </c>
      <c r="AV880" s="9">
        <f t="shared" si="2943"/>
        <v>0</v>
      </c>
      <c r="AW880" s="9">
        <f t="shared" ref="AS880:BD881" si="2944">AW881</f>
        <v>6844</v>
      </c>
      <c r="AX880" s="9">
        <f t="shared" si="2944"/>
        <v>0</v>
      </c>
      <c r="AY880" s="9">
        <f t="shared" si="2944"/>
        <v>-60</v>
      </c>
      <c r="AZ880" s="9">
        <f t="shared" si="2944"/>
        <v>0</v>
      </c>
      <c r="BA880" s="9">
        <f t="shared" si="2944"/>
        <v>0</v>
      </c>
      <c r="BB880" s="9">
        <f t="shared" si="2944"/>
        <v>0</v>
      </c>
      <c r="BC880" s="9">
        <f t="shared" si="2944"/>
        <v>6784</v>
      </c>
      <c r="BD880" s="9">
        <f t="shared" si="2944"/>
        <v>0</v>
      </c>
    </row>
    <row r="881" spans="1:56" ht="18.75" hidden="1" customHeight="1">
      <c r="A881" s="26" t="s">
        <v>101</v>
      </c>
      <c r="B881" s="27">
        <v>915</v>
      </c>
      <c r="C881" s="27" t="s">
        <v>33</v>
      </c>
      <c r="D881" s="27" t="s">
        <v>80</v>
      </c>
      <c r="E881" s="27" t="s">
        <v>540</v>
      </c>
      <c r="F881" s="35">
        <v>300</v>
      </c>
      <c r="G881" s="9">
        <f>G882</f>
        <v>6844</v>
      </c>
      <c r="H881" s="9">
        <f>H882</f>
        <v>0</v>
      </c>
      <c r="I881" s="9">
        <f t="shared" si="2941"/>
        <v>0</v>
      </c>
      <c r="J881" s="9">
        <f t="shared" si="2941"/>
        <v>0</v>
      </c>
      <c r="K881" s="9">
        <f t="shared" si="2941"/>
        <v>0</v>
      </c>
      <c r="L881" s="9">
        <f t="shared" si="2941"/>
        <v>0</v>
      </c>
      <c r="M881" s="9">
        <f t="shared" si="2941"/>
        <v>6844</v>
      </c>
      <c r="N881" s="9">
        <f t="shared" si="2941"/>
        <v>0</v>
      </c>
      <c r="O881" s="9">
        <f t="shared" si="2941"/>
        <v>0</v>
      </c>
      <c r="P881" s="9">
        <f t="shared" si="2941"/>
        <v>0</v>
      </c>
      <c r="Q881" s="9">
        <f t="shared" si="2941"/>
        <v>0</v>
      </c>
      <c r="R881" s="9">
        <f t="shared" si="2941"/>
        <v>0</v>
      </c>
      <c r="S881" s="9">
        <f t="shared" si="2941"/>
        <v>6844</v>
      </c>
      <c r="T881" s="9">
        <f t="shared" si="2941"/>
        <v>0</v>
      </c>
      <c r="U881" s="9">
        <f t="shared" si="2942"/>
        <v>0</v>
      </c>
      <c r="V881" s="9">
        <f t="shared" si="2942"/>
        <v>0</v>
      </c>
      <c r="W881" s="9">
        <f t="shared" si="2942"/>
        <v>0</v>
      </c>
      <c r="X881" s="9">
        <f t="shared" si="2942"/>
        <v>0</v>
      </c>
      <c r="Y881" s="9">
        <f t="shared" si="2942"/>
        <v>6844</v>
      </c>
      <c r="Z881" s="9">
        <f t="shared" si="2942"/>
        <v>0</v>
      </c>
      <c r="AA881" s="9">
        <f t="shared" si="2942"/>
        <v>0</v>
      </c>
      <c r="AB881" s="9">
        <f t="shared" si="2942"/>
        <v>0</v>
      </c>
      <c r="AC881" s="9">
        <f t="shared" si="2942"/>
        <v>0</v>
      </c>
      <c r="AD881" s="9">
        <f t="shared" si="2942"/>
        <v>0</v>
      </c>
      <c r="AE881" s="9">
        <f t="shared" si="2942"/>
        <v>6844</v>
      </c>
      <c r="AF881" s="9">
        <f t="shared" si="2942"/>
        <v>0</v>
      </c>
      <c r="AG881" s="9">
        <f t="shared" si="2943"/>
        <v>0</v>
      </c>
      <c r="AH881" s="9">
        <f t="shared" si="2943"/>
        <v>0</v>
      </c>
      <c r="AI881" s="9">
        <f t="shared" si="2943"/>
        <v>0</v>
      </c>
      <c r="AJ881" s="9">
        <f t="shared" si="2943"/>
        <v>0</v>
      </c>
      <c r="AK881" s="9">
        <f t="shared" si="2943"/>
        <v>6844</v>
      </c>
      <c r="AL881" s="9">
        <f t="shared" si="2943"/>
        <v>0</v>
      </c>
      <c r="AM881" s="9">
        <f t="shared" si="2943"/>
        <v>0</v>
      </c>
      <c r="AN881" s="9">
        <f t="shared" si="2943"/>
        <v>0</v>
      </c>
      <c r="AO881" s="9">
        <f t="shared" si="2943"/>
        <v>0</v>
      </c>
      <c r="AP881" s="9">
        <f t="shared" si="2943"/>
        <v>0</v>
      </c>
      <c r="AQ881" s="9">
        <f t="shared" si="2943"/>
        <v>6844</v>
      </c>
      <c r="AR881" s="9">
        <f t="shared" si="2943"/>
        <v>0</v>
      </c>
      <c r="AS881" s="9">
        <f t="shared" si="2944"/>
        <v>0</v>
      </c>
      <c r="AT881" s="9">
        <f t="shared" si="2944"/>
        <v>0</v>
      </c>
      <c r="AU881" s="9">
        <f t="shared" si="2944"/>
        <v>0</v>
      </c>
      <c r="AV881" s="9">
        <f t="shared" si="2944"/>
        <v>0</v>
      </c>
      <c r="AW881" s="9">
        <f t="shared" si="2944"/>
        <v>6844</v>
      </c>
      <c r="AX881" s="9">
        <f t="shared" si="2944"/>
        <v>0</v>
      </c>
      <c r="AY881" s="9">
        <f t="shared" si="2944"/>
        <v>-60</v>
      </c>
      <c r="AZ881" s="9">
        <f t="shared" si="2944"/>
        <v>0</v>
      </c>
      <c r="BA881" s="9">
        <f t="shared" si="2944"/>
        <v>0</v>
      </c>
      <c r="BB881" s="9">
        <f t="shared" si="2944"/>
        <v>0</v>
      </c>
      <c r="BC881" s="9">
        <f t="shared" si="2944"/>
        <v>6784</v>
      </c>
      <c r="BD881" s="9">
        <f t="shared" si="2944"/>
        <v>0</v>
      </c>
    </row>
    <row r="882" spans="1:56" ht="21.75" hidden="1" customHeight="1">
      <c r="A882" s="26" t="s">
        <v>271</v>
      </c>
      <c r="B882" s="27">
        <v>915</v>
      </c>
      <c r="C882" s="27" t="s">
        <v>33</v>
      </c>
      <c r="D882" s="27" t="s">
        <v>80</v>
      </c>
      <c r="E882" s="27" t="s">
        <v>540</v>
      </c>
      <c r="F882" s="35">
        <v>310</v>
      </c>
      <c r="G882" s="9">
        <v>6844</v>
      </c>
      <c r="H882" s="9"/>
      <c r="I882" s="9"/>
      <c r="J882" s="9"/>
      <c r="K882" s="9"/>
      <c r="L882" s="9"/>
      <c r="M882" s="9">
        <f t="shared" ref="M882" si="2945">G882+I882+J882+K882+L882</f>
        <v>6844</v>
      </c>
      <c r="N882" s="9">
        <f t="shared" ref="N882" si="2946">H882+L882</f>
        <v>0</v>
      </c>
      <c r="O882" s="9"/>
      <c r="P882" s="9"/>
      <c r="Q882" s="9"/>
      <c r="R882" s="9"/>
      <c r="S882" s="9">
        <f t="shared" ref="S882" si="2947">M882+O882+P882+Q882+R882</f>
        <v>6844</v>
      </c>
      <c r="T882" s="9">
        <f t="shared" ref="T882" si="2948">N882+R882</f>
        <v>0</v>
      </c>
      <c r="U882" s="9"/>
      <c r="V882" s="9"/>
      <c r="W882" s="9"/>
      <c r="X882" s="9"/>
      <c r="Y882" s="9">
        <f t="shared" ref="Y882" si="2949">S882+U882+V882+W882+X882</f>
        <v>6844</v>
      </c>
      <c r="Z882" s="9">
        <f t="shared" ref="Z882" si="2950">T882+X882</f>
        <v>0</v>
      </c>
      <c r="AA882" s="9"/>
      <c r="AB882" s="9"/>
      <c r="AC882" s="9"/>
      <c r="AD882" s="9"/>
      <c r="AE882" s="9">
        <f t="shared" ref="AE882" si="2951">Y882+AA882+AB882+AC882+AD882</f>
        <v>6844</v>
      </c>
      <c r="AF882" s="9">
        <f t="shared" ref="AF882" si="2952">Z882+AD882</f>
        <v>0</v>
      </c>
      <c r="AG882" s="9"/>
      <c r="AH882" s="9"/>
      <c r="AI882" s="9"/>
      <c r="AJ882" s="9"/>
      <c r="AK882" s="9">
        <f t="shared" ref="AK882" si="2953">AE882+AG882+AH882+AI882+AJ882</f>
        <v>6844</v>
      </c>
      <c r="AL882" s="9">
        <f t="shared" ref="AL882" si="2954">AF882+AJ882</f>
        <v>0</v>
      </c>
      <c r="AM882" s="9"/>
      <c r="AN882" s="9"/>
      <c r="AO882" s="9"/>
      <c r="AP882" s="9"/>
      <c r="AQ882" s="9">
        <f t="shared" ref="AQ882" si="2955">AK882+AM882+AN882+AO882+AP882</f>
        <v>6844</v>
      </c>
      <c r="AR882" s="9">
        <f t="shared" ref="AR882" si="2956">AL882+AP882</f>
        <v>0</v>
      </c>
      <c r="AS882" s="9"/>
      <c r="AT882" s="9"/>
      <c r="AU882" s="9"/>
      <c r="AV882" s="9"/>
      <c r="AW882" s="9">
        <f t="shared" ref="AW882" si="2957">AQ882+AS882+AT882+AU882+AV882</f>
        <v>6844</v>
      </c>
      <c r="AX882" s="9">
        <f t="shared" ref="AX882" si="2958">AR882+AV882</f>
        <v>0</v>
      </c>
      <c r="AY882" s="9">
        <v>-60</v>
      </c>
      <c r="AZ882" s="9"/>
      <c r="BA882" s="9"/>
      <c r="BB882" s="9"/>
      <c r="BC882" s="9">
        <f t="shared" ref="BC882" si="2959">AW882+AY882+AZ882+BA882+BB882</f>
        <v>6784</v>
      </c>
      <c r="BD882" s="9">
        <f t="shared" ref="BD882" si="2960">AX882+BB882</f>
        <v>0</v>
      </c>
    </row>
    <row r="883" spans="1:56" ht="18" hidden="1" customHeight="1">
      <c r="A883" s="26"/>
      <c r="B883" s="27"/>
      <c r="C883" s="27"/>
      <c r="D883" s="27"/>
      <c r="E883" s="27"/>
      <c r="F883" s="35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</row>
    <row r="884" spans="1:56" ht="21.75" hidden="1" customHeight="1">
      <c r="A884" s="24" t="s">
        <v>624</v>
      </c>
      <c r="B884" s="42">
        <v>915</v>
      </c>
      <c r="C884" s="25" t="s">
        <v>33</v>
      </c>
      <c r="D884" s="25" t="s">
        <v>29</v>
      </c>
      <c r="E884" s="25"/>
      <c r="F884" s="59"/>
      <c r="G884" s="9"/>
      <c r="H884" s="9"/>
      <c r="I884" s="9">
        <f>I885</f>
        <v>0</v>
      </c>
      <c r="J884" s="9">
        <f t="shared" ref="J884:Y886" si="2961">J885</f>
        <v>0</v>
      </c>
      <c r="K884" s="9">
        <f t="shared" si="2961"/>
        <v>0</v>
      </c>
      <c r="L884" s="15">
        <f t="shared" si="2961"/>
        <v>18068</v>
      </c>
      <c r="M884" s="15">
        <f t="shared" si="2961"/>
        <v>18068</v>
      </c>
      <c r="N884" s="15">
        <f t="shared" si="2961"/>
        <v>18068</v>
      </c>
      <c r="O884" s="9">
        <f>O885</f>
        <v>0</v>
      </c>
      <c r="P884" s="9">
        <f t="shared" si="2961"/>
        <v>0</v>
      </c>
      <c r="Q884" s="9">
        <f t="shared" si="2961"/>
        <v>0</v>
      </c>
      <c r="R884" s="15">
        <f t="shared" si="2961"/>
        <v>0</v>
      </c>
      <c r="S884" s="15">
        <f t="shared" si="2961"/>
        <v>18068</v>
      </c>
      <c r="T884" s="15">
        <f t="shared" si="2961"/>
        <v>18068</v>
      </c>
      <c r="U884" s="9">
        <f>U885</f>
        <v>0</v>
      </c>
      <c r="V884" s="9">
        <f t="shared" si="2961"/>
        <v>0</v>
      </c>
      <c r="W884" s="9">
        <f t="shared" si="2961"/>
        <v>0</v>
      </c>
      <c r="X884" s="15">
        <f t="shared" si="2961"/>
        <v>0</v>
      </c>
      <c r="Y884" s="15">
        <f t="shared" si="2961"/>
        <v>18068</v>
      </c>
      <c r="Z884" s="15">
        <f t="shared" ref="V884:Z886" si="2962">Z885</f>
        <v>18068</v>
      </c>
      <c r="AA884" s="9">
        <f>AA885</f>
        <v>0</v>
      </c>
      <c r="AB884" s="9">
        <f t="shared" ref="AB884:AQ886" si="2963">AB885</f>
        <v>0</v>
      </c>
      <c r="AC884" s="9">
        <f t="shared" si="2963"/>
        <v>0</v>
      </c>
      <c r="AD884" s="15">
        <f t="shared" si="2963"/>
        <v>0</v>
      </c>
      <c r="AE884" s="15">
        <f t="shared" si="2963"/>
        <v>18068</v>
      </c>
      <c r="AF884" s="15">
        <f t="shared" si="2963"/>
        <v>18068</v>
      </c>
      <c r="AG884" s="9">
        <f>AG885</f>
        <v>0</v>
      </c>
      <c r="AH884" s="9">
        <f t="shared" si="2963"/>
        <v>0</v>
      </c>
      <c r="AI884" s="9">
        <f t="shared" si="2963"/>
        <v>0</v>
      </c>
      <c r="AJ884" s="15">
        <f t="shared" si="2963"/>
        <v>0</v>
      </c>
      <c r="AK884" s="15">
        <f t="shared" si="2963"/>
        <v>18068</v>
      </c>
      <c r="AL884" s="15">
        <f t="shared" si="2963"/>
        <v>18068</v>
      </c>
      <c r="AM884" s="9">
        <f>AM885</f>
        <v>0</v>
      </c>
      <c r="AN884" s="9">
        <f t="shared" si="2963"/>
        <v>0</v>
      </c>
      <c r="AO884" s="9">
        <f t="shared" si="2963"/>
        <v>0</v>
      </c>
      <c r="AP884" s="15">
        <f t="shared" si="2963"/>
        <v>0</v>
      </c>
      <c r="AQ884" s="15">
        <f t="shared" si="2963"/>
        <v>18068</v>
      </c>
      <c r="AR884" s="15">
        <f t="shared" ref="AN884:AR886" si="2964">AR885</f>
        <v>18068</v>
      </c>
      <c r="AS884" s="9">
        <f>AS885</f>
        <v>0</v>
      </c>
      <c r="AT884" s="9">
        <f t="shared" ref="AT884:BD886" si="2965">AT885</f>
        <v>0</v>
      </c>
      <c r="AU884" s="9">
        <f t="shared" si="2965"/>
        <v>0</v>
      </c>
      <c r="AV884" s="15">
        <f t="shared" si="2965"/>
        <v>0</v>
      </c>
      <c r="AW884" s="15">
        <f t="shared" si="2965"/>
        <v>18068</v>
      </c>
      <c r="AX884" s="15">
        <f t="shared" si="2965"/>
        <v>18068</v>
      </c>
      <c r="AY884" s="9">
        <f>AY885</f>
        <v>0</v>
      </c>
      <c r="AZ884" s="9">
        <f t="shared" si="2965"/>
        <v>0</v>
      </c>
      <c r="BA884" s="9">
        <f t="shared" si="2965"/>
        <v>0</v>
      </c>
      <c r="BB884" s="15">
        <f t="shared" si="2965"/>
        <v>0</v>
      </c>
      <c r="BC884" s="15">
        <f t="shared" si="2965"/>
        <v>18068</v>
      </c>
      <c r="BD884" s="15">
        <f t="shared" si="2965"/>
        <v>18068</v>
      </c>
    </row>
    <row r="885" spans="1:56" ht="54" hidden="1" customHeight="1">
      <c r="A885" s="26" t="s">
        <v>434</v>
      </c>
      <c r="B885" s="43">
        <v>915</v>
      </c>
      <c r="C885" s="27" t="s">
        <v>33</v>
      </c>
      <c r="D885" s="27" t="s">
        <v>29</v>
      </c>
      <c r="E885" s="27" t="s">
        <v>223</v>
      </c>
      <c r="F885" s="35"/>
      <c r="G885" s="9"/>
      <c r="H885" s="9"/>
      <c r="I885" s="9">
        <f>I886</f>
        <v>0</v>
      </c>
      <c r="J885" s="9">
        <f t="shared" si="2961"/>
        <v>0</v>
      </c>
      <c r="K885" s="9">
        <f t="shared" si="2961"/>
        <v>0</v>
      </c>
      <c r="L885" s="9">
        <f t="shared" si="2961"/>
        <v>18068</v>
      </c>
      <c r="M885" s="9">
        <f t="shared" si="2961"/>
        <v>18068</v>
      </c>
      <c r="N885" s="9">
        <f t="shared" si="2961"/>
        <v>18068</v>
      </c>
      <c r="O885" s="9">
        <f>O886</f>
        <v>0</v>
      </c>
      <c r="P885" s="9">
        <f t="shared" si="2961"/>
        <v>0</v>
      </c>
      <c r="Q885" s="9">
        <f t="shared" si="2961"/>
        <v>0</v>
      </c>
      <c r="R885" s="9">
        <f t="shared" si="2961"/>
        <v>0</v>
      </c>
      <c r="S885" s="9">
        <f t="shared" si="2961"/>
        <v>18068</v>
      </c>
      <c r="T885" s="9">
        <f t="shared" si="2961"/>
        <v>18068</v>
      </c>
      <c r="U885" s="9">
        <f>U886</f>
        <v>0</v>
      </c>
      <c r="V885" s="9">
        <f t="shared" si="2962"/>
        <v>0</v>
      </c>
      <c r="W885" s="9">
        <f t="shared" si="2962"/>
        <v>0</v>
      </c>
      <c r="X885" s="9">
        <f t="shared" si="2962"/>
        <v>0</v>
      </c>
      <c r="Y885" s="9">
        <f t="shared" si="2962"/>
        <v>18068</v>
      </c>
      <c r="Z885" s="9">
        <f t="shared" si="2962"/>
        <v>18068</v>
      </c>
      <c r="AA885" s="9">
        <f>AA886</f>
        <v>0</v>
      </c>
      <c r="AB885" s="9">
        <f t="shared" si="2963"/>
        <v>0</v>
      </c>
      <c r="AC885" s="9">
        <f t="shared" si="2963"/>
        <v>0</v>
      </c>
      <c r="AD885" s="9">
        <f t="shared" si="2963"/>
        <v>0</v>
      </c>
      <c r="AE885" s="9">
        <f t="shared" si="2963"/>
        <v>18068</v>
      </c>
      <c r="AF885" s="9">
        <f t="shared" si="2963"/>
        <v>18068</v>
      </c>
      <c r="AG885" s="9">
        <f>AG886</f>
        <v>0</v>
      </c>
      <c r="AH885" s="9">
        <f t="shared" si="2963"/>
        <v>0</v>
      </c>
      <c r="AI885" s="9">
        <f t="shared" si="2963"/>
        <v>0</v>
      </c>
      <c r="AJ885" s="9">
        <f t="shared" si="2963"/>
        <v>0</v>
      </c>
      <c r="AK885" s="9">
        <f t="shared" si="2963"/>
        <v>18068</v>
      </c>
      <c r="AL885" s="9">
        <f t="shared" si="2963"/>
        <v>18068</v>
      </c>
      <c r="AM885" s="9">
        <f>AM886</f>
        <v>0</v>
      </c>
      <c r="AN885" s="9">
        <f t="shared" si="2964"/>
        <v>0</v>
      </c>
      <c r="AO885" s="9">
        <f t="shared" si="2964"/>
        <v>0</v>
      </c>
      <c r="AP885" s="9">
        <f t="shared" si="2964"/>
        <v>0</v>
      </c>
      <c r="AQ885" s="9">
        <f t="shared" si="2964"/>
        <v>18068</v>
      </c>
      <c r="AR885" s="9">
        <f t="shared" si="2964"/>
        <v>18068</v>
      </c>
      <c r="AS885" s="9">
        <f>AS886</f>
        <v>0</v>
      </c>
      <c r="AT885" s="9">
        <f t="shared" si="2965"/>
        <v>0</v>
      </c>
      <c r="AU885" s="9">
        <f t="shared" si="2965"/>
        <v>0</v>
      </c>
      <c r="AV885" s="9">
        <f t="shared" si="2965"/>
        <v>0</v>
      </c>
      <c r="AW885" s="9">
        <f t="shared" si="2965"/>
        <v>18068</v>
      </c>
      <c r="AX885" s="9">
        <f t="shared" si="2965"/>
        <v>18068</v>
      </c>
      <c r="AY885" s="9">
        <f>AY886</f>
        <v>0</v>
      </c>
      <c r="AZ885" s="9">
        <f t="shared" si="2965"/>
        <v>0</v>
      </c>
      <c r="BA885" s="9">
        <f t="shared" si="2965"/>
        <v>0</v>
      </c>
      <c r="BB885" s="9">
        <f t="shared" si="2965"/>
        <v>0</v>
      </c>
      <c r="BC885" s="9">
        <f t="shared" si="2965"/>
        <v>18068</v>
      </c>
      <c r="BD885" s="9">
        <f t="shared" si="2965"/>
        <v>18068</v>
      </c>
    </row>
    <row r="886" spans="1:56" ht="17.25" hidden="1" customHeight="1">
      <c r="A886" s="29" t="s">
        <v>604</v>
      </c>
      <c r="B886" s="43">
        <v>915</v>
      </c>
      <c r="C886" s="27" t="s">
        <v>33</v>
      </c>
      <c r="D886" s="27" t="s">
        <v>29</v>
      </c>
      <c r="E886" s="27" t="s">
        <v>626</v>
      </c>
      <c r="F886" s="35"/>
      <c r="G886" s="9"/>
      <c r="H886" s="9"/>
      <c r="I886" s="9">
        <f>I887</f>
        <v>0</v>
      </c>
      <c r="J886" s="9">
        <f t="shared" si="2961"/>
        <v>0</v>
      </c>
      <c r="K886" s="9">
        <f t="shared" si="2961"/>
        <v>0</v>
      </c>
      <c r="L886" s="9">
        <f t="shared" si="2961"/>
        <v>18068</v>
      </c>
      <c r="M886" s="9">
        <f t="shared" si="2961"/>
        <v>18068</v>
      </c>
      <c r="N886" s="9">
        <f t="shared" si="2961"/>
        <v>18068</v>
      </c>
      <c r="O886" s="9">
        <f>O887</f>
        <v>0</v>
      </c>
      <c r="P886" s="9">
        <f t="shared" si="2961"/>
        <v>0</v>
      </c>
      <c r="Q886" s="9">
        <f t="shared" si="2961"/>
        <v>0</v>
      </c>
      <c r="R886" s="9">
        <f t="shared" si="2961"/>
        <v>0</v>
      </c>
      <c r="S886" s="9">
        <f t="shared" si="2961"/>
        <v>18068</v>
      </c>
      <c r="T886" s="9">
        <f t="shared" si="2961"/>
        <v>18068</v>
      </c>
      <c r="U886" s="9">
        <f>U887</f>
        <v>0</v>
      </c>
      <c r="V886" s="9">
        <f t="shared" si="2962"/>
        <v>0</v>
      </c>
      <c r="W886" s="9">
        <f t="shared" si="2962"/>
        <v>0</v>
      </c>
      <c r="X886" s="9">
        <f t="shared" si="2962"/>
        <v>0</v>
      </c>
      <c r="Y886" s="9">
        <f t="shared" si="2962"/>
        <v>18068</v>
      </c>
      <c r="Z886" s="9">
        <f t="shared" si="2962"/>
        <v>18068</v>
      </c>
      <c r="AA886" s="9">
        <f>AA887</f>
        <v>0</v>
      </c>
      <c r="AB886" s="9">
        <f t="shared" si="2963"/>
        <v>0</v>
      </c>
      <c r="AC886" s="9">
        <f t="shared" si="2963"/>
        <v>0</v>
      </c>
      <c r="AD886" s="9">
        <f t="shared" si="2963"/>
        <v>0</v>
      </c>
      <c r="AE886" s="9">
        <f t="shared" si="2963"/>
        <v>18068</v>
      </c>
      <c r="AF886" s="9">
        <f t="shared" si="2963"/>
        <v>18068</v>
      </c>
      <c r="AG886" s="9">
        <f>AG887</f>
        <v>0</v>
      </c>
      <c r="AH886" s="9">
        <f t="shared" si="2963"/>
        <v>0</v>
      </c>
      <c r="AI886" s="9">
        <f t="shared" si="2963"/>
        <v>0</v>
      </c>
      <c r="AJ886" s="9">
        <f t="shared" si="2963"/>
        <v>0</v>
      </c>
      <c r="AK886" s="9">
        <f t="shared" si="2963"/>
        <v>18068</v>
      </c>
      <c r="AL886" s="9">
        <f t="shared" si="2963"/>
        <v>18068</v>
      </c>
      <c r="AM886" s="9">
        <f>AM887</f>
        <v>0</v>
      </c>
      <c r="AN886" s="9">
        <f t="shared" si="2964"/>
        <v>0</v>
      </c>
      <c r="AO886" s="9">
        <f t="shared" si="2964"/>
        <v>0</v>
      </c>
      <c r="AP886" s="9">
        <f t="shared" si="2964"/>
        <v>0</v>
      </c>
      <c r="AQ886" s="9">
        <f t="shared" si="2964"/>
        <v>18068</v>
      </c>
      <c r="AR886" s="9">
        <f t="shared" si="2964"/>
        <v>18068</v>
      </c>
      <c r="AS886" s="9">
        <f>AS887</f>
        <v>0</v>
      </c>
      <c r="AT886" s="9">
        <f t="shared" si="2965"/>
        <v>0</v>
      </c>
      <c r="AU886" s="9">
        <f t="shared" si="2965"/>
        <v>0</v>
      </c>
      <c r="AV886" s="9">
        <f t="shared" si="2965"/>
        <v>0</v>
      </c>
      <c r="AW886" s="9">
        <f t="shared" si="2965"/>
        <v>18068</v>
      </c>
      <c r="AX886" s="9">
        <f t="shared" si="2965"/>
        <v>18068</v>
      </c>
      <c r="AY886" s="9">
        <f>AY887</f>
        <v>0</v>
      </c>
      <c r="AZ886" s="9">
        <f t="shared" si="2965"/>
        <v>0</v>
      </c>
      <c r="BA886" s="9">
        <f t="shared" si="2965"/>
        <v>0</v>
      </c>
      <c r="BB886" s="9">
        <f t="shared" si="2965"/>
        <v>0</v>
      </c>
      <c r="BC886" s="9">
        <f t="shared" si="2965"/>
        <v>18068</v>
      </c>
      <c r="BD886" s="9">
        <f t="shared" si="2965"/>
        <v>18068</v>
      </c>
    </row>
    <row r="887" spans="1:56" ht="36.75" hidden="1" customHeight="1">
      <c r="A887" s="29" t="s">
        <v>625</v>
      </c>
      <c r="B887" s="43">
        <v>915</v>
      </c>
      <c r="C887" s="27" t="s">
        <v>33</v>
      </c>
      <c r="D887" s="27" t="s">
        <v>29</v>
      </c>
      <c r="E887" s="27" t="s">
        <v>627</v>
      </c>
      <c r="F887" s="35"/>
      <c r="G887" s="9"/>
      <c r="H887" s="9"/>
      <c r="I887" s="9">
        <f>I888</f>
        <v>0</v>
      </c>
      <c r="J887" s="9">
        <f t="shared" ref="J887:BD887" si="2966">J888</f>
        <v>0</v>
      </c>
      <c r="K887" s="9">
        <f t="shared" si="2966"/>
        <v>0</v>
      </c>
      <c r="L887" s="9">
        <f t="shared" si="2966"/>
        <v>18068</v>
      </c>
      <c r="M887" s="9">
        <f t="shared" si="2966"/>
        <v>18068</v>
      </c>
      <c r="N887" s="9">
        <f t="shared" si="2966"/>
        <v>18068</v>
      </c>
      <c r="O887" s="9">
        <f>O888</f>
        <v>0</v>
      </c>
      <c r="P887" s="9">
        <f t="shared" si="2966"/>
        <v>0</v>
      </c>
      <c r="Q887" s="9">
        <f t="shared" si="2966"/>
        <v>0</v>
      </c>
      <c r="R887" s="9">
        <f t="shared" si="2966"/>
        <v>0</v>
      </c>
      <c r="S887" s="9">
        <f t="shared" si="2966"/>
        <v>18068</v>
      </c>
      <c r="T887" s="9">
        <f t="shared" si="2966"/>
        <v>18068</v>
      </c>
      <c r="U887" s="9">
        <f>U888</f>
        <v>0</v>
      </c>
      <c r="V887" s="9">
        <f t="shared" si="2966"/>
        <v>0</v>
      </c>
      <c r="W887" s="9">
        <f t="shared" si="2966"/>
        <v>0</v>
      </c>
      <c r="X887" s="9">
        <f t="shared" si="2966"/>
        <v>0</v>
      </c>
      <c r="Y887" s="9">
        <f t="shared" si="2966"/>
        <v>18068</v>
      </c>
      <c r="Z887" s="9">
        <f t="shared" si="2966"/>
        <v>18068</v>
      </c>
      <c r="AA887" s="9">
        <f>AA888</f>
        <v>0</v>
      </c>
      <c r="AB887" s="9">
        <f t="shared" si="2966"/>
        <v>0</v>
      </c>
      <c r="AC887" s="9">
        <f t="shared" si="2966"/>
        <v>0</v>
      </c>
      <c r="AD887" s="9">
        <f t="shared" si="2966"/>
        <v>0</v>
      </c>
      <c r="AE887" s="9">
        <f t="shared" si="2966"/>
        <v>18068</v>
      </c>
      <c r="AF887" s="9">
        <f t="shared" si="2966"/>
        <v>18068</v>
      </c>
      <c r="AG887" s="9">
        <f>AG888</f>
        <v>0</v>
      </c>
      <c r="AH887" s="9">
        <f t="shared" si="2966"/>
        <v>0</v>
      </c>
      <c r="AI887" s="9">
        <f t="shared" si="2966"/>
        <v>0</v>
      </c>
      <c r="AJ887" s="9">
        <f t="shared" si="2966"/>
        <v>0</v>
      </c>
      <c r="AK887" s="9">
        <f t="shared" si="2966"/>
        <v>18068</v>
      </c>
      <c r="AL887" s="9">
        <f t="shared" si="2966"/>
        <v>18068</v>
      </c>
      <c r="AM887" s="9">
        <f>AM888</f>
        <v>0</v>
      </c>
      <c r="AN887" s="9">
        <f t="shared" si="2966"/>
        <v>0</v>
      </c>
      <c r="AO887" s="9">
        <f t="shared" si="2966"/>
        <v>0</v>
      </c>
      <c r="AP887" s="9">
        <f t="shared" si="2966"/>
        <v>0</v>
      </c>
      <c r="AQ887" s="9">
        <f t="shared" si="2966"/>
        <v>18068</v>
      </c>
      <c r="AR887" s="9">
        <f t="shared" si="2966"/>
        <v>18068</v>
      </c>
      <c r="AS887" s="9">
        <f>AS888</f>
        <v>0</v>
      </c>
      <c r="AT887" s="9">
        <f t="shared" si="2966"/>
        <v>0</v>
      </c>
      <c r="AU887" s="9">
        <f t="shared" si="2966"/>
        <v>0</v>
      </c>
      <c r="AV887" s="9">
        <f t="shared" si="2966"/>
        <v>0</v>
      </c>
      <c r="AW887" s="9">
        <f t="shared" si="2966"/>
        <v>18068</v>
      </c>
      <c r="AX887" s="9">
        <f t="shared" si="2966"/>
        <v>18068</v>
      </c>
      <c r="AY887" s="9">
        <f>AY888</f>
        <v>0</v>
      </c>
      <c r="AZ887" s="9">
        <f t="shared" si="2966"/>
        <v>0</v>
      </c>
      <c r="BA887" s="9">
        <f t="shared" si="2966"/>
        <v>0</v>
      </c>
      <c r="BB887" s="9">
        <f t="shared" si="2966"/>
        <v>0</v>
      </c>
      <c r="BC887" s="9">
        <f t="shared" si="2966"/>
        <v>18068</v>
      </c>
      <c r="BD887" s="9">
        <f t="shared" si="2966"/>
        <v>18068</v>
      </c>
    </row>
    <row r="888" spans="1:56" ht="17.25" hidden="1" customHeight="1">
      <c r="A888" s="26" t="s">
        <v>101</v>
      </c>
      <c r="B888" s="43">
        <v>915</v>
      </c>
      <c r="C888" s="27" t="s">
        <v>33</v>
      </c>
      <c r="D888" s="27" t="s">
        <v>29</v>
      </c>
      <c r="E888" s="27" t="s">
        <v>627</v>
      </c>
      <c r="F888" s="35">
        <v>300</v>
      </c>
      <c r="G888" s="9"/>
      <c r="H888" s="9"/>
      <c r="I888" s="9">
        <f>I889</f>
        <v>0</v>
      </c>
      <c r="J888" s="9">
        <f t="shared" ref="J888:BD888" si="2967">J889</f>
        <v>0</v>
      </c>
      <c r="K888" s="9">
        <f t="shared" si="2967"/>
        <v>0</v>
      </c>
      <c r="L888" s="9">
        <f t="shared" si="2967"/>
        <v>18068</v>
      </c>
      <c r="M888" s="9">
        <f t="shared" si="2967"/>
        <v>18068</v>
      </c>
      <c r="N888" s="9">
        <f t="shared" si="2967"/>
        <v>18068</v>
      </c>
      <c r="O888" s="9">
        <f>O889</f>
        <v>0</v>
      </c>
      <c r="P888" s="9">
        <f t="shared" si="2967"/>
        <v>0</v>
      </c>
      <c r="Q888" s="9">
        <f t="shared" si="2967"/>
        <v>0</v>
      </c>
      <c r="R888" s="9">
        <f t="shared" si="2967"/>
        <v>0</v>
      </c>
      <c r="S888" s="9">
        <f t="shared" si="2967"/>
        <v>18068</v>
      </c>
      <c r="T888" s="9">
        <f t="shared" si="2967"/>
        <v>18068</v>
      </c>
      <c r="U888" s="9">
        <f>U889</f>
        <v>0</v>
      </c>
      <c r="V888" s="9">
        <f t="shared" si="2967"/>
        <v>0</v>
      </c>
      <c r="W888" s="9">
        <f t="shared" si="2967"/>
        <v>0</v>
      </c>
      <c r="X888" s="9">
        <f t="shared" si="2967"/>
        <v>0</v>
      </c>
      <c r="Y888" s="9">
        <f t="shared" si="2967"/>
        <v>18068</v>
      </c>
      <c r="Z888" s="9">
        <f t="shared" si="2967"/>
        <v>18068</v>
      </c>
      <c r="AA888" s="9">
        <f>AA889</f>
        <v>0</v>
      </c>
      <c r="AB888" s="9">
        <f t="shared" si="2967"/>
        <v>0</v>
      </c>
      <c r="AC888" s="9">
        <f t="shared" si="2967"/>
        <v>0</v>
      </c>
      <c r="AD888" s="9">
        <f t="shared" si="2967"/>
        <v>0</v>
      </c>
      <c r="AE888" s="9">
        <f t="shared" si="2967"/>
        <v>18068</v>
      </c>
      <c r="AF888" s="9">
        <f t="shared" si="2967"/>
        <v>18068</v>
      </c>
      <c r="AG888" s="9">
        <f>AG889</f>
        <v>0</v>
      </c>
      <c r="AH888" s="9">
        <f t="shared" si="2967"/>
        <v>0</v>
      </c>
      <c r="AI888" s="9">
        <f t="shared" si="2967"/>
        <v>0</v>
      </c>
      <c r="AJ888" s="9">
        <f t="shared" si="2967"/>
        <v>0</v>
      </c>
      <c r="AK888" s="9">
        <f t="shared" si="2967"/>
        <v>18068</v>
      </c>
      <c r="AL888" s="9">
        <f t="shared" si="2967"/>
        <v>18068</v>
      </c>
      <c r="AM888" s="9">
        <f>AM889</f>
        <v>0</v>
      </c>
      <c r="AN888" s="9">
        <f t="shared" si="2967"/>
        <v>0</v>
      </c>
      <c r="AO888" s="9">
        <f t="shared" si="2967"/>
        <v>0</v>
      </c>
      <c r="AP888" s="9">
        <f t="shared" si="2967"/>
        <v>0</v>
      </c>
      <c r="AQ888" s="9">
        <f t="shared" si="2967"/>
        <v>18068</v>
      </c>
      <c r="AR888" s="9">
        <f t="shared" si="2967"/>
        <v>18068</v>
      </c>
      <c r="AS888" s="9">
        <f>AS889</f>
        <v>0</v>
      </c>
      <c r="AT888" s="9">
        <f t="shared" si="2967"/>
        <v>0</v>
      </c>
      <c r="AU888" s="9">
        <f t="shared" si="2967"/>
        <v>0</v>
      </c>
      <c r="AV888" s="9">
        <f t="shared" si="2967"/>
        <v>0</v>
      </c>
      <c r="AW888" s="9">
        <f t="shared" si="2967"/>
        <v>18068</v>
      </c>
      <c r="AX888" s="9">
        <f t="shared" si="2967"/>
        <v>18068</v>
      </c>
      <c r="AY888" s="9">
        <f>AY889</f>
        <v>0</v>
      </c>
      <c r="AZ888" s="9">
        <f t="shared" si="2967"/>
        <v>0</v>
      </c>
      <c r="BA888" s="9">
        <f t="shared" si="2967"/>
        <v>0</v>
      </c>
      <c r="BB888" s="9">
        <f t="shared" si="2967"/>
        <v>0</v>
      </c>
      <c r="BC888" s="9">
        <f t="shared" si="2967"/>
        <v>18068</v>
      </c>
      <c r="BD888" s="9">
        <f t="shared" si="2967"/>
        <v>18068</v>
      </c>
    </row>
    <row r="889" spans="1:56" ht="35.25" hidden="1" customHeight="1">
      <c r="A889" s="29" t="s">
        <v>171</v>
      </c>
      <c r="B889" s="43">
        <v>915</v>
      </c>
      <c r="C889" s="27" t="s">
        <v>33</v>
      </c>
      <c r="D889" s="27" t="s">
        <v>29</v>
      </c>
      <c r="E889" s="27" t="s">
        <v>627</v>
      </c>
      <c r="F889" s="35">
        <v>320</v>
      </c>
      <c r="G889" s="9"/>
      <c r="H889" s="9"/>
      <c r="I889" s="9"/>
      <c r="J889" s="9"/>
      <c r="K889" s="9"/>
      <c r="L889" s="9">
        <v>18068</v>
      </c>
      <c r="M889" s="9">
        <f t="shared" ref="M889" si="2968">G889+I889+J889+K889+L889</f>
        <v>18068</v>
      </c>
      <c r="N889" s="9">
        <f t="shared" ref="N889" si="2969">H889+L889</f>
        <v>18068</v>
      </c>
      <c r="O889" s="9"/>
      <c r="P889" s="9"/>
      <c r="Q889" s="9"/>
      <c r="R889" s="9"/>
      <c r="S889" s="9">
        <f t="shared" ref="S889" si="2970">M889+O889+P889+Q889+R889</f>
        <v>18068</v>
      </c>
      <c r="T889" s="9">
        <f t="shared" ref="T889" si="2971">N889+R889</f>
        <v>18068</v>
      </c>
      <c r="U889" s="9"/>
      <c r="V889" s="9"/>
      <c r="W889" s="9"/>
      <c r="X889" s="9"/>
      <c r="Y889" s="9">
        <f t="shared" ref="Y889" si="2972">S889+U889+V889+W889+X889</f>
        <v>18068</v>
      </c>
      <c r="Z889" s="9">
        <f t="shared" ref="Z889" si="2973">T889+X889</f>
        <v>18068</v>
      </c>
      <c r="AA889" s="9"/>
      <c r="AB889" s="9"/>
      <c r="AC889" s="9"/>
      <c r="AD889" s="9"/>
      <c r="AE889" s="9">
        <f t="shared" ref="AE889" si="2974">Y889+AA889+AB889+AC889+AD889</f>
        <v>18068</v>
      </c>
      <c r="AF889" s="9">
        <f t="shared" ref="AF889" si="2975">Z889+AD889</f>
        <v>18068</v>
      </c>
      <c r="AG889" s="9"/>
      <c r="AH889" s="9"/>
      <c r="AI889" s="9"/>
      <c r="AJ889" s="9"/>
      <c r="AK889" s="9">
        <f t="shared" ref="AK889" si="2976">AE889+AG889+AH889+AI889+AJ889</f>
        <v>18068</v>
      </c>
      <c r="AL889" s="9">
        <f t="shared" ref="AL889" si="2977">AF889+AJ889</f>
        <v>18068</v>
      </c>
      <c r="AM889" s="9"/>
      <c r="AN889" s="9"/>
      <c r="AO889" s="9"/>
      <c r="AP889" s="9"/>
      <c r="AQ889" s="9">
        <f t="shared" ref="AQ889" si="2978">AK889+AM889+AN889+AO889+AP889</f>
        <v>18068</v>
      </c>
      <c r="AR889" s="9">
        <f t="shared" ref="AR889" si="2979">AL889+AP889</f>
        <v>18068</v>
      </c>
      <c r="AS889" s="9"/>
      <c r="AT889" s="9"/>
      <c r="AU889" s="9"/>
      <c r="AV889" s="9"/>
      <c r="AW889" s="9">
        <f t="shared" ref="AW889" si="2980">AQ889+AS889+AT889+AU889+AV889</f>
        <v>18068</v>
      </c>
      <c r="AX889" s="9">
        <f t="shared" ref="AX889" si="2981">AR889+AV889</f>
        <v>18068</v>
      </c>
      <c r="AY889" s="9"/>
      <c r="AZ889" s="9"/>
      <c r="BA889" s="9"/>
      <c r="BB889" s="9"/>
      <c r="BC889" s="9">
        <f t="shared" ref="BC889" si="2982">AW889+AY889+AZ889+BA889+BB889</f>
        <v>18068</v>
      </c>
      <c r="BD889" s="9">
        <f t="shared" ref="BD889" si="2983">AX889+BB889</f>
        <v>18068</v>
      </c>
    </row>
    <row r="890" spans="1:56" ht="20.25" hidden="1" customHeight="1">
      <c r="A890" s="26"/>
      <c r="B890" s="27"/>
      <c r="C890" s="27"/>
      <c r="D890" s="27"/>
      <c r="E890" s="27"/>
      <c r="F890" s="35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</row>
    <row r="891" spans="1:56" ht="23.25" hidden="1" customHeight="1">
      <c r="A891" s="24" t="s">
        <v>32</v>
      </c>
      <c r="B891" s="25">
        <v>915</v>
      </c>
      <c r="C891" s="25" t="s">
        <v>33</v>
      </c>
      <c r="D891" s="25" t="s">
        <v>17</v>
      </c>
      <c r="E891" s="25"/>
      <c r="F891" s="59"/>
      <c r="G891" s="13">
        <f>G892</f>
        <v>7753</v>
      </c>
      <c r="H891" s="13">
        <f>H892</f>
        <v>0</v>
      </c>
      <c r="I891" s="13">
        <f t="shared" ref="I891:X892" si="2984">I892</f>
        <v>0</v>
      </c>
      <c r="J891" s="13">
        <f t="shared" si="2984"/>
        <v>0</v>
      </c>
      <c r="K891" s="13">
        <f t="shared" si="2984"/>
        <v>0</v>
      </c>
      <c r="L891" s="13">
        <f t="shared" si="2984"/>
        <v>0</v>
      </c>
      <c r="M891" s="13">
        <f t="shared" si="2984"/>
        <v>7753</v>
      </c>
      <c r="N891" s="13">
        <f t="shared" si="2984"/>
        <v>0</v>
      </c>
      <c r="O891" s="13">
        <f t="shared" si="2984"/>
        <v>-2955</v>
      </c>
      <c r="P891" s="13">
        <f t="shared" si="2984"/>
        <v>0</v>
      </c>
      <c r="Q891" s="13">
        <f t="shared" si="2984"/>
        <v>0</v>
      </c>
      <c r="R891" s="13">
        <f t="shared" si="2984"/>
        <v>0</v>
      </c>
      <c r="S891" s="13">
        <f t="shared" si="2984"/>
        <v>4798</v>
      </c>
      <c r="T891" s="13">
        <f t="shared" si="2984"/>
        <v>0</v>
      </c>
      <c r="U891" s="13">
        <f t="shared" si="2984"/>
        <v>0</v>
      </c>
      <c r="V891" s="13">
        <f t="shared" si="2984"/>
        <v>0</v>
      </c>
      <c r="W891" s="13">
        <f t="shared" si="2984"/>
        <v>0</v>
      </c>
      <c r="X891" s="13">
        <f t="shared" si="2984"/>
        <v>0</v>
      </c>
      <c r="Y891" s="13">
        <f t="shared" ref="U891:AJ892" si="2985">Y892</f>
        <v>4798</v>
      </c>
      <c r="Z891" s="13">
        <f t="shared" si="2985"/>
        <v>0</v>
      </c>
      <c r="AA891" s="13">
        <f t="shared" si="2985"/>
        <v>0</v>
      </c>
      <c r="AB891" s="13">
        <f t="shared" si="2985"/>
        <v>0</v>
      </c>
      <c r="AC891" s="13">
        <f t="shared" si="2985"/>
        <v>0</v>
      </c>
      <c r="AD891" s="13">
        <f t="shared" si="2985"/>
        <v>0</v>
      </c>
      <c r="AE891" s="13">
        <f t="shared" si="2985"/>
        <v>4798</v>
      </c>
      <c r="AF891" s="13">
        <f t="shared" si="2985"/>
        <v>0</v>
      </c>
      <c r="AG891" s="13">
        <f t="shared" si="2985"/>
        <v>0</v>
      </c>
      <c r="AH891" s="13">
        <f t="shared" si="2985"/>
        <v>0</v>
      </c>
      <c r="AI891" s="13">
        <f t="shared" si="2985"/>
        <v>0</v>
      </c>
      <c r="AJ891" s="13">
        <f t="shared" si="2985"/>
        <v>0</v>
      </c>
      <c r="AK891" s="13">
        <f t="shared" ref="AG891:AV892" si="2986">AK892</f>
        <v>4798</v>
      </c>
      <c r="AL891" s="13">
        <f t="shared" si="2986"/>
        <v>0</v>
      </c>
      <c r="AM891" s="13">
        <f t="shared" si="2986"/>
        <v>0</v>
      </c>
      <c r="AN891" s="13">
        <f t="shared" si="2986"/>
        <v>0</v>
      </c>
      <c r="AO891" s="13">
        <f t="shared" si="2986"/>
        <v>0</v>
      </c>
      <c r="AP891" s="13">
        <f t="shared" si="2986"/>
        <v>0</v>
      </c>
      <c r="AQ891" s="13">
        <f t="shared" si="2986"/>
        <v>4798</v>
      </c>
      <c r="AR891" s="13">
        <f t="shared" si="2986"/>
        <v>0</v>
      </c>
      <c r="AS891" s="13">
        <f t="shared" si="2986"/>
        <v>0</v>
      </c>
      <c r="AT891" s="13">
        <f t="shared" si="2986"/>
        <v>0</v>
      </c>
      <c r="AU891" s="13">
        <f t="shared" si="2986"/>
        <v>0</v>
      </c>
      <c r="AV891" s="13">
        <f t="shared" si="2986"/>
        <v>0</v>
      </c>
      <c r="AW891" s="13">
        <f t="shared" ref="AS891:BD892" si="2987">AW892</f>
        <v>4798</v>
      </c>
      <c r="AX891" s="13">
        <f t="shared" si="2987"/>
        <v>0</v>
      </c>
      <c r="AY891" s="13">
        <f t="shared" si="2987"/>
        <v>-2956</v>
      </c>
      <c r="AZ891" s="13">
        <f t="shared" si="2987"/>
        <v>0</v>
      </c>
      <c r="BA891" s="13">
        <f t="shared" si="2987"/>
        <v>-32</v>
      </c>
      <c r="BB891" s="13">
        <f t="shared" si="2987"/>
        <v>0</v>
      </c>
      <c r="BC891" s="13">
        <f t="shared" si="2987"/>
        <v>1810</v>
      </c>
      <c r="BD891" s="13">
        <f t="shared" si="2987"/>
        <v>0</v>
      </c>
    </row>
    <row r="892" spans="1:56" ht="54" hidden="1" customHeight="1">
      <c r="A892" s="26" t="s">
        <v>434</v>
      </c>
      <c r="B892" s="31">
        <v>915</v>
      </c>
      <c r="C892" s="32" t="s">
        <v>33</v>
      </c>
      <c r="D892" s="32" t="s">
        <v>17</v>
      </c>
      <c r="E892" s="31" t="s">
        <v>223</v>
      </c>
      <c r="F892" s="32"/>
      <c r="G892" s="11">
        <f>G893</f>
        <v>7753</v>
      </c>
      <c r="H892" s="11">
        <f>H893</f>
        <v>0</v>
      </c>
      <c r="I892" s="11">
        <f t="shared" si="2984"/>
        <v>0</v>
      </c>
      <c r="J892" s="11">
        <f t="shared" si="2984"/>
        <v>0</v>
      </c>
      <c r="K892" s="11">
        <f t="shared" si="2984"/>
        <v>0</v>
      </c>
      <c r="L892" s="11">
        <f t="shared" si="2984"/>
        <v>0</v>
      </c>
      <c r="M892" s="11">
        <f t="shared" si="2984"/>
        <v>7753</v>
      </c>
      <c r="N892" s="11">
        <f t="shared" si="2984"/>
        <v>0</v>
      </c>
      <c r="O892" s="11">
        <f t="shared" si="2984"/>
        <v>-2955</v>
      </c>
      <c r="P892" s="11">
        <f t="shared" si="2984"/>
        <v>0</v>
      </c>
      <c r="Q892" s="11">
        <f t="shared" si="2984"/>
        <v>0</v>
      </c>
      <c r="R892" s="11">
        <f t="shared" si="2984"/>
        <v>0</v>
      </c>
      <c r="S892" s="11">
        <f t="shared" si="2984"/>
        <v>4798</v>
      </c>
      <c r="T892" s="11">
        <f t="shared" si="2984"/>
        <v>0</v>
      </c>
      <c r="U892" s="11">
        <f t="shared" si="2985"/>
        <v>0</v>
      </c>
      <c r="V892" s="11">
        <f t="shared" si="2985"/>
        <v>0</v>
      </c>
      <c r="W892" s="11">
        <f t="shared" si="2985"/>
        <v>0</v>
      </c>
      <c r="X892" s="11">
        <f t="shared" si="2985"/>
        <v>0</v>
      </c>
      <c r="Y892" s="11">
        <f t="shared" si="2985"/>
        <v>4798</v>
      </c>
      <c r="Z892" s="11">
        <f t="shared" si="2985"/>
        <v>0</v>
      </c>
      <c r="AA892" s="11">
        <f t="shared" si="2985"/>
        <v>0</v>
      </c>
      <c r="AB892" s="11">
        <f t="shared" si="2985"/>
        <v>0</v>
      </c>
      <c r="AC892" s="11">
        <f t="shared" si="2985"/>
        <v>0</v>
      </c>
      <c r="AD892" s="11">
        <f t="shared" si="2985"/>
        <v>0</v>
      </c>
      <c r="AE892" s="11">
        <f t="shared" si="2985"/>
        <v>4798</v>
      </c>
      <c r="AF892" s="11">
        <f t="shared" si="2985"/>
        <v>0</v>
      </c>
      <c r="AG892" s="11">
        <f t="shared" si="2986"/>
        <v>0</v>
      </c>
      <c r="AH892" s="11">
        <f t="shared" si="2986"/>
        <v>0</v>
      </c>
      <c r="AI892" s="11">
        <f t="shared" si="2986"/>
        <v>0</v>
      </c>
      <c r="AJ892" s="11">
        <f t="shared" si="2986"/>
        <v>0</v>
      </c>
      <c r="AK892" s="11">
        <f t="shared" si="2986"/>
        <v>4798</v>
      </c>
      <c r="AL892" s="11">
        <f t="shared" si="2986"/>
        <v>0</v>
      </c>
      <c r="AM892" s="11">
        <f t="shared" si="2986"/>
        <v>0</v>
      </c>
      <c r="AN892" s="11">
        <f t="shared" si="2986"/>
        <v>0</v>
      </c>
      <c r="AO892" s="11">
        <f t="shared" si="2986"/>
        <v>0</v>
      </c>
      <c r="AP892" s="11">
        <f t="shared" si="2986"/>
        <v>0</v>
      </c>
      <c r="AQ892" s="11">
        <f t="shared" si="2986"/>
        <v>4798</v>
      </c>
      <c r="AR892" s="11">
        <f t="shared" si="2986"/>
        <v>0</v>
      </c>
      <c r="AS892" s="11">
        <f t="shared" si="2987"/>
        <v>0</v>
      </c>
      <c r="AT892" s="11">
        <f t="shared" si="2987"/>
        <v>0</v>
      </c>
      <c r="AU892" s="11">
        <f t="shared" si="2987"/>
        <v>0</v>
      </c>
      <c r="AV892" s="11">
        <f t="shared" si="2987"/>
        <v>0</v>
      </c>
      <c r="AW892" s="11">
        <f t="shared" si="2987"/>
        <v>4798</v>
      </c>
      <c r="AX892" s="11">
        <f t="shared" si="2987"/>
        <v>0</v>
      </c>
      <c r="AY892" s="11">
        <f t="shared" si="2987"/>
        <v>-2956</v>
      </c>
      <c r="AZ892" s="11">
        <f t="shared" si="2987"/>
        <v>0</v>
      </c>
      <c r="BA892" s="11">
        <f t="shared" si="2987"/>
        <v>-32</v>
      </c>
      <c r="BB892" s="11">
        <f t="shared" si="2987"/>
        <v>0</v>
      </c>
      <c r="BC892" s="11">
        <f t="shared" si="2987"/>
        <v>1810</v>
      </c>
      <c r="BD892" s="11">
        <f t="shared" si="2987"/>
        <v>0</v>
      </c>
    </row>
    <row r="893" spans="1:56" hidden="1">
      <c r="A893" s="26" t="s">
        <v>15</v>
      </c>
      <c r="B893" s="31">
        <v>915</v>
      </c>
      <c r="C893" s="32" t="s">
        <v>33</v>
      </c>
      <c r="D893" s="32" t="s">
        <v>17</v>
      </c>
      <c r="E893" s="31" t="s">
        <v>224</v>
      </c>
      <c r="F893" s="32"/>
      <c r="G893" s="11">
        <f>G897+G894</f>
        <v>7753</v>
      </c>
      <c r="H893" s="11">
        <f>H897+H894</f>
        <v>0</v>
      </c>
      <c r="I893" s="11">
        <f t="shared" ref="I893:N893" si="2988">I897+I894</f>
        <v>0</v>
      </c>
      <c r="J893" s="11">
        <f t="shared" si="2988"/>
        <v>0</v>
      </c>
      <c r="K893" s="11">
        <f t="shared" si="2988"/>
        <v>0</v>
      </c>
      <c r="L893" s="11">
        <f t="shared" si="2988"/>
        <v>0</v>
      </c>
      <c r="M893" s="11">
        <f t="shared" si="2988"/>
        <v>7753</v>
      </c>
      <c r="N893" s="11">
        <f t="shared" si="2988"/>
        <v>0</v>
      </c>
      <c r="O893" s="11">
        <f t="shared" ref="O893:T893" si="2989">O897+O894</f>
        <v>-2955</v>
      </c>
      <c r="P893" s="11">
        <f t="shared" si="2989"/>
        <v>0</v>
      </c>
      <c r="Q893" s="11">
        <f t="shared" si="2989"/>
        <v>0</v>
      </c>
      <c r="R893" s="11">
        <f t="shared" si="2989"/>
        <v>0</v>
      </c>
      <c r="S893" s="11">
        <f t="shared" si="2989"/>
        <v>4798</v>
      </c>
      <c r="T893" s="11">
        <f t="shared" si="2989"/>
        <v>0</v>
      </c>
      <c r="U893" s="11">
        <f t="shared" ref="U893:Z893" si="2990">U897+U894</f>
        <v>0</v>
      </c>
      <c r="V893" s="11">
        <f t="shared" si="2990"/>
        <v>0</v>
      </c>
      <c r="W893" s="11">
        <f t="shared" si="2990"/>
        <v>0</v>
      </c>
      <c r="X893" s="11">
        <f t="shared" si="2990"/>
        <v>0</v>
      </c>
      <c r="Y893" s="11">
        <f t="shared" si="2990"/>
        <v>4798</v>
      </c>
      <c r="Z893" s="11">
        <f t="shared" si="2990"/>
        <v>0</v>
      </c>
      <c r="AA893" s="11">
        <f t="shared" ref="AA893:AF893" si="2991">AA897+AA894</f>
        <v>0</v>
      </c>
      <c r="AB893" s="11">
        <f t="shared" si="2991"/>
        <v>0</v>
      </c>
      <c r="AC893" s="11">
        <f t="shared" si="2991"/>
        <v>0</v>
      </c>
      <c r="AD893" s="11">
        <f t="shared" si="2991"/>
        <v>0</v>
      </c>
      <c r="AE893" s="11">
        <f t="shared" si="2991"/>
        <v>4798</v>
      </c>
      <c r="AF893" s="11">
        <f t="shared" si="2991"/>
        <v>0</v>
      </c>
      <c r="AG893" s="11">
        <f t="shared" ref="AG893:AL893" si="2992">AG897+AG894</f>
        <v>0</v>
      </c>
      <c r="AH893" s="11">
        <f t="shared" si="2992"/>
        <v>0</v>
      </c>
      <c r="AI893" s="11">
        <f t="shared" si="2992"/>
        <v>0</v>
      </c>
      <c r="AJ893" s="11">
        <f t="shared" si="2992"/>
        <v>0</v>
      </c>
      <c r="AK893" s="11">
        <f t="shared" si="2992"/>
        <v>4798</v>
      </c>
      <c r="AL893" s="11">
        <f t="shared" si="2992"/>
        <v>0</v>
      </c>
      <c r="AM893" s="11">
        <f t="shared" ref="AM893:AR893" si="2993">AM897+AM894</f>
        <v>0</v>
      </c>
      <c r="AN893" s="11">
        <f t="shared" si="2993"/>
        <v>0</v>
      </c>
      <c r="AO893" s="11">
        <f t="shared" si="2993"/>
        <v>0</v>
      </c>
      <c r="AP893" s="11">
        <f t="shared" si="2993"/>
        <v>0</v>
      </c>
      <c r="AQ893" s="11">
        <f t="shared" si="2993"/>
        <v>4798</v>
      </c>
      <c r="AR893" s="11">
        <f t="shared" si="2993"/>
        <v>0</v>
      </c>
      <c r="AS893" s="11">
        <f t="shared" ref="AS893:AX893" si="2994">AS897+AS894</f>
        <v>0</v>
      </c>
      <c r="AT893" s="11">
        <f t="shared" si="2994"/>
        <v>0</v>
      </c>
      <c r="AU893" s="11">
        <f t="shared" si="2994"/>
        <v>0</v>
      </c>
      <c r="AV893" s="11">
        <f t="shared" si="2994"/>
        <v>0</v>
      </c>
      <c r="AW893" s="11">
        <f t="shared" si="2994"/>
        <v>4798</v>
      </c>
      <c r="AX893" s="11">
        <f t="shared" si="2994"/>
        <v>0</v>
      </c>
      <c r="AY893" s="11">
        <f t="shared" ref="AY893:BD893" si="2995">AY897+AY894</f>
        <v>-2956</v>
      </c>
      <c r="AZ893" s="11">
        <f t="shared" si="2995"/>
        <v>0</v>
      </c>
      <c r="BA893" s="11">
        <f t="shared" si="2995"/>
        <v>-32</v>
      </c>
      <c r="BB893" s="11">
        <f t="shared" si="2995"/>
        <v>0</v>
      </c>
      <c r="BC893" s="11">
        <f t="shared" si="2995"/>
        <v>1810</v>
      </c>
      <c r="BD893" s="11">
        <f t="shared" si="2995"/>
        <v>0</v>
      </c>
    </row>
    <row r="894" spans="1:56" ht="16.5" hidden="1" customHeight="1">
      <c r="A894" s="26" t="s">
        <v>248</v>
      </c>
      <c r="B894" s="27">
        <v>915</v>
      </c>
      <c r="C894" s="27" t="s">
        <v>33</v>
      </c>
      <c r="D894" s="27" t="s">
        <v>17</v>
      </c>
      <c r="E894" s="27" t="s">
        <v>541</v>
      </c>
      <c r="F894" s="35"/>
      <c r="G894" s="11">
        <f t="shared" ref="G894:V895" si="2996">G895</f>
        <v>113</v>
      </c>
      <c r="H894" s="11">
        <f t="shared" si="2996"/>
        <v>0</v>
      </c>
      <c r="I894" s="11">
        <f t="shared" si="2996"/>
        <v>0</v>
      </c>
      <c r="J894" s="11">
        <f t="shared" si="2996"/>
        <v>0</v>
      </c>
      <c r="K894" s="11">
        <f t="shared" si="2996"/>
        <v>0</v>
      </c>
      <c r="L894" s="11">
        <f t="shared" si="2996"/>
        <v>0</v>
      </c>
      <c r="M894" s="11">
        <f t="shared" si="2996"/>
        <v>113</v>
      </c>
      <c r="N894" s="11">
        <f t="shared" si="2996"/>
        <v>0</v>
      </c>
      <c r="O894" s="11">
        <f t="shared" si="2996"/>
        <v>0</v>
      </c>
      <c r="P894" s="11">
        <f t="shared" si="2996"/>
        <v>0</v>
      </c>
      <c r="Q894" s="11">
        <f t="shared" si="2996"/>
        <v>0</v>
      </c>
      <c r="R894" s="11">
        <f t="shared" si="2996"/>
        <v>0</v>
      </c>
      <c r="S894" s="11">
        <f t="shared" si="2996"/>
        <v>113</v>
      </c>
      <c r="T894" s="11">
        <f t="shared" si="2996"/>
        <v>0</v>
      </c>
      <c r="U894" s="11">
        <f t="shared" si="2996"/>
        <v>0</v>
      </c>
      <c r="V894" s="11">
        <f t="shared" si="2996"/>
        <v>0</v>
      </c>
      <c r="W894" s="11">
        <f t="shared" ref="U894:AJ895" si="2997">W895</f>
        <v>0</v>
      </c>
      <c r="X894" s="11">
        <f t="shared" si="2997"/>
        <v>0</v>
      </c>
      <c r="Y894" s="11">
        <f t="shared" si="2997"/>
        <v>113</v>
      </c>
      <c r="Z894" s="11">
        <f t="shared" si="2997"/>
        <v>0</v>
      </c>
      <c r="AA894" s="11">
        <f t="shared" si="2997"/>
        <v>0</v>
      </c>
      <c r="AB894" s="11">
        <f t="shared" si="2997"/>
        <v>0</v>
      </c>
      <c r="AC894" s="11">
        <f t="shared" si="2997"/>
        <v>0</v>
      </c>
      <c r="AD894" s="11">
        <f t="shared" si="2997"/>
        <v>0</v>
      </c>
      <c r="AE894" s="11">
        <f t="shared" si="2997"/>
        <v>113</v>
      </c>
      <c r="AF894" s="11">
        <f t="shared" si="2997"/>
        <v>0</v>
      </c>
      <c r="AG894" s="11">
        <f t="shared" si="2997"/>
        <v>0</v>
      </c>
      <c r="AH894" s="11">
        <f t="shared" si="2997"/>
        <v>0</v>
      </c>
      <c r="AI894" s="11">
        <f t="shared" si="2997"/>
        <v>0</v>
      </c>
      <c r="AJ894" s="11">
        <f t="shared" si="2997"/>
        <v>0</v>
      </c>
      <c r="AK894" s="11">
        <f t="shared" ref="AG894:AV895" si="2998">AK895</f>
        <v>113</v>
      </c>
      <c r="AL894" s="11">
        <f t="shared" si="2998"/>
        <v>0</v>
      </c>
      <c r="AM894" s="11">
        <f t="shared" si="2998"/>
        <v>0</v>
      </c>
      <c r="AN894" s="11">
        <f t="shared" si="2998"/>
        <v>0</v>
      </c>
      <c r="AO894" s="11">
        <f t="shared" si="2998"/>
        <v>0</v>
      </c>
      <c r="AP894" s="11">
        <f t="shared" si="2998"/>
        <v>0</v>
      </c>
      <c r="AQ894" s="11">
        <f t="shared" si="2998"/>
        <v>113</v>
      </c>
      <c r="AR894" s="11">
        <f t="shared" si="2998"/>
        <v>0</v>
      </c>
      <c r="AS894" s="11">
        <f t="shared" si="2998"/>
        <v>0</v>
      </c>
      <c r="AT894" s="11">
        <f t="shared" si="2998"/>
        <v>0</v>
      </c>
      <c r="AU894" s="11">
        <f t="shared" si="2998"/>
        <v>0</v>
      </c>
      <c r="AV894" s="11">
        <f t="shared" si="2998"/>
        <v>0</v>
      </c>
      <c r="AW894" s="11">
        <f t="shared" ref="AS894:BD895" si="2999">AW895</f>
        <v>113</v>
      </c>
      <c r="AX894" s="11">
        <f t="shared" si="2999"/>
        <v>0</v>
      </c>
      <c r="AY894" s="11">
        <f t="shared" si="2999"/>
        <v>0</v>
      </c>
      <c r="AZ894" s="11">
        <f t="shared" si="2999"/>
        <v>0</v>
      </c>
      <c r="BA894" s="11">
        <f t="shared" si="2999"/>
        <v>0</v>
      </c>
      <c r="BB894" s="11">
        <f t="shared" si="2999"/>
        <v>0</v>
      </c>
      <c r="BC894" s="11">
        <f t="shared" si="2999"/>
        <v>113</v>
      </c>
      <c r="BD894" s="11">
        <f t="shared" si="2999"/>
        <v>0</v>
      </c>
    </row>
    <row r="895" spans="1:56" ht="33.6" hidden="1">
      <c r="A895" s="26" t="s">
        <v>244</v>
      </c>
      <c r="B895" s="27">
        <v>915</v>
      </c>
      <c r="C895" s="27" t="s">
        <v>33</v>
      </c>
      <c r="D895" s="27" t="s">
        <v>17</v>
      </c>
      <c r="E895" s="27" t="s">
        <v>541</v>
      </c>
      <c r="F895" s="35">
        <v>200</v>
      </c>
      <c r="G895" s="11">
        <f t="shared" si="2996"/>
        <v>113</v>
      </c>
      <c r="H895" s="11">
        <f t="shared" si="2996"/>
        <v>0</v>
      </c>
      <c r="I895" s="11">
        <f t="shared" si="2996"/>
        <v>0</v>
      </c>
      <c r="J895" s="11">
        <f t="shared" si="2996"/>
        <v>0</v>
      </c>
      <c r="K895" s="11">
        <f t="shared" si="2996"/>
        <v>0</v>
      </c>
      <c r="L895" s="11">
        <f t="shared" si="2996"/>
        <v>0</v>
      </c>
      <c r="M895" s="11">
        <f t="shared" si="2996"/>
        <v>113</v>
      </c>
      <c r="N895" s="11">
        <f t="shared" si="2996"/>
        <v>0</v>
      </c>
      <c r="O895" s="11">
        <f t="shared" si="2996"/>
        <v>0</v>
      </c>
      <c r="P895" s="11">
        <f t="shared" si="2996"/>
        <v>0</v>
      </c>
      <c r="Q895" s="11">
        <f t="shared" si="2996"/>
        <v>0</v>
      </c>
      <c r="R895" s="11">
        <f t="shared" si="2996"/>
        <v>0</v>
      </c>
      <c r="S895" s="11">
        <f t="shared" si="2996"/>
        <v>113</v>
      </c>
      <c r="T895" s="11">
        <f t="shared" si="2996"/>
        <v>0</v>
      </c>
      <c r="U895" s="11">
        <f t="shared" si="2997"/>
        <v>0</v>
      </c>
      <c r="V895" s="11">
        <f t="shared" si="2997"/>
        <v>0</v>
      </c>
      <c r="W895" s="11">
        <f t="shared" si="2997"/>
        <v>0</v>
      </c>
      <c r="X895" s="11">
        <f t="shared" si="2997"/>
        <v>0</v>
      </c>
      <c r="Y895" s="11">
        <f t="shared" si="2997"/>
        <v>113</v>
      </c>
      <c r="Z895" s="11">
        <f t="shared" si="2997"/>
        <v>0</v>
      </c>
      <c r="AA895" s="11">
        <f t="shared" si="2997"/>
        <v>0</v>
      </c>
      <c r="AB895" s="11">
        <f t="shared" si="2997"/>
        <v>0</v>
      </c>
      <c r="AC895" s="11">
        <f t="shared" si="2997"/>
        <v>0</v>
      </c>
      <c r="AD895" s="11">
        <f t="shared" si="2997"/>
        <v>0</v>
      </c>
      <c r="AE895" s="11">
        <f t="shared" si="2997"/>
        <v>113</v>
      </c>
      <c r="AF895" s="11">
        <f t="shared" si="2997"/>
        <v>0</v>
      </c>
      <c r="AG895" s="11">
        <f t="shared" si="2998"/>
        <v>0</v>
      </c>
      <c r="AH895" s="11">
        <f t="shared" si="2998"/>
        <v>0</v>
      </c>
      <c r="AI895" s="11">
        <f t="shared" si="2998"/>
        <v>0</v>
      </c>
      <c r="AJ895" s="11">
        <f t="shared" si="2998"/>
        <v>0</v>
      </c>
      <c r="AK895" s="11">
        <f t="shared" si="2998"/>
        <v>113</v>
      </c>
      <c r="AL895" s="11">
        <f t="shared" si="2998"/>
        <v>0</v>
      </c>
      <c r="AM895" s="11">
        <f t="shared" si="2998"/>
        <v>0</v>
      </c>
      <c r="AN895" s="11">
        <f t="shared" si="2998"/>
        <v>0</v>
      </c>
      <c r="AO895" s="11">
        <f t="shared" si="2998"/>
        <v>0</v>
      </c>
      <c r="AP895" s="11">
        <f t="shared" si="2998"/>
        <v>0</v>
      </c>
      <c r="AQ895" s="11">
        <f t="shared" si="2998"/>
        <v>113</v>
      </c>
      <c r="AR895" s="11">
        <f t="shared" si="2998"/>
        <v>0</v>
      </c>
      <c r="AS895" s="11">
        <f t="shared" si="2999"/>
        <v>0</v>
      </c>
      <c r="AT895" s="11">
        <f t="shared" si="2999"/>
        <v>0</v>
      </c>
      <c r="AU895" s="11">
        <f t="shared" si="2999"/>
        <v>0</v>
      </c>
      <c r="AV895" s="11">
        <f t="shared" si="2999"/>
        <v>0</v>
      </c>
      <c r="AW895" s="11">
        <f t="shared" si="2999"/>
        <v>113</v>
      </c>
      <c r="AX895" s="11">
        <f t="shared" si="2999"/>
        <v>0</v>
      </c>
      <c r="AY895" s="11">
        <f t="shared" si="2999"/>
        <v>0</v>
      </c>
      <c r="AZ895" s="11">
        <f t="shared" si="2999"/>
        <v>0</v>
      </c>
      <c r="BA895" s="11">
        <f t="shared" si="2999"/>
        <v>0</v>
      </c>
      <c r="BB895" s="11">
        <f t="shared" si="2999"/>
        <v>0</v>
      </c>
      <c r="BC895" s="11">
        <f t="shared" si="2999"/>
        <v>113</v>
      </c>
      <c r="BD895" s="11">
        <f t="shared" si="2999"/>
        <v>0</v>
      </c>
    </row>
    <row r="896" spans="1:56" ht="33.6" hidden="1">
      <c r="A896" s="26" t="s">
        <v>419</v>
      </c>
      <c r="B896" s="27">
        <v>915</v>
      </c>
      <c r="C896" s="27" t="s">
        <v>33</v>
      </c>
      <c r="D896" s="27" t="s">
        <v>17</v>
      </c>
      <c r="E896" s="27" t="s">
        <v>541</v>
      </c>
      <c r="F896" s="35">
        <v>240</v>
      </c>
      <c r="G896" s="9">
        <v>113</v>
      </c>
      <c r="H896" s="9"/>
      <c r="I896" s="9"/>
      <c r="J896" s="9"/>
      <c r="K896" s="9"/>
      <c r="L896" s="9"/>
      <c r="M896" s="9">
        <f t="shared" ref="M896" si="3000">G896+I896+J896+K896+L896</f>
        <v>113</v>
      </c>
      <c r="N896" s="9">
        <f t="shared" ref="N896" si="3001">H896+L896</f>
        <v>0</v>
      </c>
      <c r="O896" s="9"/>
      <c r="P896" s="9"/>
      <c r="Q896" s="9"/>
      <c r="R896" s="9"/>
      <c r="S896" s="9">
        <f t="shared" ref="S896" si="3002">M896+O896+P896+Q896+R896</f>
        <v>113</v>
      </c>
      <c r="T896" s="9">
        <f t="shared" ref="T896" si="3003">N896+R896</f>
        <v>0</v>
      </c>
      <c r="U896" s="9"/>
      <c r="V896" s="9"/>
      <c r="W896" s="9"/>
      <c r="X896" s="9"/>
      <c r="Y896" s="9">
        <f t="shared" ref="Y896" si="3004">S896+U896+V896+W896+X896</f>
        <v>113</v>
      </c>
      <c r="Z896" s="9">
        <f t="shared" ref="Z896" si="3005">T896+X896</f>
        <v>0</v>
      </c>
      <c r="AA896" s="9"/>
      <c r="AB896" s="9"/>
      <c r="AC896" s="9"/>
      <c r="AD896" s="9"/>
      <c r="AE896" s="9">
        <f t="shared" ref="AE896" si="3006">Y896+AA896+AB896+AC896+AD896</f>
        <v>113</v>
      </c>
      <c r="AF896" s="9">
        <f t="shared" ref="AF896" si="3007">Z896+AD896</f>
        <v>0</v>
      </c>
      <c r="AG896" s="9"/>
      <c r="AH896" s="9"/>
      <c r="AI896" s="9"/>
      <c r="AJ896" s="9"/>
      <c r="AK896" s="9">
        <f t="shared" ref="AK896" si="3008">AE896+AG896+AH896+AI896+AJ896</f>
        <v>113</v>
      </c>
      <c r="AL896" s="9">
        <f t="shared" ref="AL896" si="3009">AF896+AJ896</f>
        <v>0</v>
      </c>
      <c r="AM896" s="9"/>
      <c r="AN896" s="9"/>
      <c r="AO896" s="9"/>
      <c r="AP896" s="9"/>
      <c r="AQ896" s="9">
        <f t="shared" ref="AQ896" si="3010">AK896+AM896+AN896+AO896+AP896</f>
        <v>113</v>
      </c>
      <c r="AR896" s="9">
        <f t="shared" ref="AR896" si="3011">AL896+AP896</f>
        <v>0</v>
      </c>
      <c r="AS896" s="9"/>
      <c r="AT896" s="9"/>
      <c r="AU896" s="9"/>
      <c r="AV896" s="9"/>
      <c r="AW896" s="9">
        <f t="shared" ref="AW896" si="3012">AQ896+AS896+AT896+AU896+AV896</f>
        <v>113</v>
      </c>
      <c r="AX896" s="9">
        <f t="shared" ref="AX896" si="3013">AR896+AV896</f>
        <v>0</v>
      </c>
      <c r="AY896" s="9"/>
      <c r="AZ896" s="9"/>
      <c r="BA896" s="9"/>
      <c r="BB896" s="9"/>
      <c r="BC896" s="9">
        <f t="shared" ref="BC896" si="3014">AW896+AY896+AZ896+BA896+BB896</f>
        <v>113</v>
      </c>
      <c r="BD896" s="9">
        <f t="shared" ref="BD896" si="3015">AX896+BB896</f>
        <v>0</v>
      </c>
    </row>
    <row r="897" spans="1:56" hidden="1">
      <c r="A897" s="26" t="s">
        <v>252</v>
      </c>
      <c r="B897" s="31">
        <v>915</v>
      </c>
      <c r="C897" s="32" t="s">
        <v>33</v>
      </c>
      <c r="D897" s="32" t="s">
        <v>17</v>
      </c>
      <c r="E897" s="31" t="s">
        <v>253</v>
      </c>
      <c r="F897" s="32"/>
      <c r="G897" s="11">
        <f t="shared" ref="G897:V898" si="3016">G898</f>
        <v>7640</v>
      </c>
      <c r="H897" s="11">
        <f t="shared" si="3016"/>
        <v>0</v>
      </c>
      <c r="I897" s="11">
        <f t="shared" si="3016"/>
        <v>0</v>
      </c>
      <c r="J897" s="11">
        <f t="shared" si="3016"/>
        <v>0</v>
      </c>
      <c r="K897" s="11">
        <f t="shared" si="3016"/>
        <v>0</v>
      </c>
      <c r="L897" s="11">
        <f t="shared" si="3016"/>
        <v>0</v>
      </c>
      <c r="M897" s="11">
        <f t="shared" si="3016"/>
        <v>7640</v>
      </c>
      <c r="N897" s="11">
        <f t="shared" si="3016"/>
        <v>0</v>
      </c>
      <c r="O897" s="11">
        <f t="shared" si="3016"/>
        <v>-2955</v>
      </c>
      <c r="P897" s="11">
        <f t="shared" si="3016"/>
        <v>0</v>
      </c>
      <c r="Q897" s="11">
        <f t="shared" si="3016"/>
        <v>0</v>
      </c>
      <c r="R897" s="11">
        <f t="shared" si="3016"/>
        <v>0</v>
      </c>
      <c r="S897" s="11">
        <f t="shared" si="3016"/>
        <v>4685</v>
      </c>
      <c r="T897" s="11">
        <f t="shared" si="3016"/>
        <v>0</v>
      </c>
      <c r="U897" s="11">
        <f t="shared" si="3016"/>
        <v>0</v>
      </c>
      <c r="V897" s="11">
        <f t="shared" si="3016"/>
        <v>0</v>
      </c>
      <c r="W897" s="11">
        <f t="shared" ref="U897:AJ898" si="3017">W898</f>
        <v>0</v>
      </c>
      <c r="X897" s="11">
        <f t="shared" si="3017"/>
        <v>0</v>
      </c>
      <c r="Y897" s="11">
        <f t="shared" si="3017"/>
        <v>4685</v>
      </c>
      <c r="Z897" s="11">
        <f t="shared" si="3017"/>
        <v>0</v>
      </c>
      <c r="AA897" s="11">
        <f t="shared" si="3017"/>
        <v>0</v>
      </c>
      <c r="AB897" s="11">
        <f t="shared" si="3017"/>
        <v>0</v>
      </c>
      <c r="AC897" s="11">
        <f t="shared" si="3017"/>
        <v>0</v>
      </c>
      <c r="AD897" s="11">
        <f t="shared" si="3017"/>
        <v>0</v>
      </c>
      <c r="AE897" s="11">
        <f t="shared" si="3017"/>
        <v>4685</v>
      </c>
      <c r="AF897" s="11">
        <f t="shared" si="3017"/>
        <v>0</v>
      </c>
      <c r="AG897" s="11">
        <f t="shared" si="3017"/>
        <v>0</v>
      </c>
      <c r="AH897" s="11">
        <f t="shared" si="3017"/>
        <v>0</v>
      </c>
      <c r="AI897" s="11">
        <f t="shared" si="3017"/>
        <v>0</v>
      </c>
      <c r="AJ897" s="11">
        <f t="shared" si="3017"/>
        <v>0</v>
      </c>
      <c r="AK897" s="11">
        <f t="shared" ref="AG897:AV898" si="3018">AK898</f>
        <v>4685</v>
      </c>
      <c r="AL897" s="11">
        <f t="shared" si="3018"/>
        <v>0</v>
      </c>
      <c r="AM897" s="11">
        <f t="shared" si="3018"/>
        <v>0</v>
      </c>
      <c r="AN897" s="11">
        <f t="shared" si="3018"/>
        <v>0</v>
      </c>
      <c r="AO897" s="11">
        <f t="shared" si="3018"/>
        <v>0</v>
      </c>
      <c r="AP897" s="11">
        <f t="shared" si="3018"/>
        <v>0</v>
      </c>
      <c r="AQ897" s="11">
        <f t="shared" si="3018"/>
        <v>4685</v>
      </c>
      <c r="AR897" s="11">
        <f t="shared" si="3018"/>
        <v>0</v>
      </c>
      <c r="AS897" s="11">
        <f t="shared" si="3018"/>
        <v>0</v>
      </c>
      <c r="AT897" s="11">
        <f t="shared" si="3018"/>
        <v>0</v>
      </c>
      <c r="AU897" s="11">
        <f t="shared" si="3018"/>
        <v>0</v>
      </c>
      <c r="AV897" s="11">
        <f t="shared" si="3018"/>
        <v>0</v>
      </c>
      <c r="AW897" s="11">
        <f t="shared" ref="AS897:BD898" si="3019">AW898</f>
        <v>4685</v>
      </c>
      <c r="AX897" s="11">
        <f t="shared" si="3019"/>
        <v>0</v>
      </c>
      <c r="AY897" s="11">
        <f t="shared" si="3019"/>
        <v>-2956</v>
      </c>
      <c r="AZ897" s="11">
        <f t="shared" si="3019"/>
        <v>0</v>
      </c>
      <c r="BA897" s="11">
        <f t="shared" si="3019"/>
        <v>-32</v>
      </c>
      <c r="BB897" s="11">
        <f t="shared" si="3019"/>
        <v>0</v>
      </c>
      <c r="BC897" s="11">
        <f t="shared" si="3019"/>
        <v>1697</v>
      </c>
      <c r="BD897" s="11">
        <f t="shared" si="3019"/>
        <v>0</v>
      </c>
    </row>
    <row r="898" spans="1:56" ht="33.6" hidden="1">
      <c r="A898" s="26" t="s">
        <v>244</v>
      </c>
      <c r="B898" s="31">
        <v>915</v>
      </c>
      <c r="C898" s="32" t="s">
        <v>33</v>
      </c>
      <c r="D898" s="32" t="s">
        <v>17</v>
      </c>
      <c r="E898" s="31" t="s">
        <v>253</v>
      </c>
      <c r="F898" s="32" t="s">
        <v>31</v>
      </c>
      <c r="G898" s="11">
        <f t="shared" si="3016"/>
        <v>7640</v>
      </c>
      <c r="H898" s="11">
        <f t="shared" si="3016"/>
        <v>0</v>
      </c>
      <c r="I898" s="11">
        <f t="shared" si="3016"/>
        <v>0</v>
      </c>
      <c r="J898" s="11">
        <f t="shared" si="3016"/>
        <v>0</v>
      </c>
      <c r="K898" s="11">
        <f t="shared" si="3016"/>
        <v>0</v>
      </c>
      <c r="L898" s="11">
        <f t="shared" si="3016"/>
        <v>0</v>
      </c>
      <c r="M898" s="11">
        <f t="shared" si="3016"/>
        <v>7640</v>
      </c>
      <c r="N898" s="11">
        <f t="shared" si="3016"/>
        <v>0</v>
      </c>
      <c r="O898" s="11">
        <f t="shared" si="3016"/>
        <v>-2955</v>
      </c>
      <c r="P898" s="11">
        <f t="shared" si="3016"/>
        <v>0</v>
      </c>
      <c r="Q898" s="11">
        <f t="shared" si="3016"/>
        <v>0</v>
      </c>
      <c r="R898" s="11">
        <f t="shared" si="3016"/>
        <v>0</v>
      </c>
      <c r="S898" s="11">
        <f t="shared" si="3016"/>
        <v>4685</v>
      </c>
      <c r="T898" s="11">
        <f t="shared" si="3016"/>
        <v>0</v>
      </c>
      <c r="U898" s="11">
        <f t="shared" si="3017"/>
        <v>0</v>
      </c>
      <c r="V898" s="11">
        <f t="shared" si="3017"/>
        <v>0</v>
      </c>
      <c r="W898" s="11">
        <f t="shared" si="3017"/>
        <v>0</v>
      </c>
      <c r="X898" s="11">
        <f t="shared" si="3017"/>
        <v>0</v>
      </c>
      <c r="Y898" s="11">
        <f t="shared" si="3017"/>
        <v>4685</v>
      </c>
      <c r="Z898" s="11">
        <f t="shared" si="3017"/>
        <v>0</v>
      </c>
      <c r="AA898" s="11">
        <f t="shared" si="3017"/>
        <v>0</v>
      </c>
      <c r="AB898" s="11">
        <f t="shared" si="3017"/>
        <v>0</v>
      </c>
      <c r="AC898" s="11">
        <f t="shared" si="3017"/>
        <v>0</v>
      </c>
      <c r="AD898" s="11">
        <f t="shared" si="3017"/>
        <v>0</v>
      </c>
      <c r="AE898" s="11">
        <f t="shared" si="3017"/>
        <v>4685</v>
      </c>
      <c r="AF898" s="11">
        <f t="shared" si="3017"/>
        <v>0</v>
      </c>
      <c r="AG898" s="11">
        <f t="shared" si="3018"/>
        <v>0</v>
      </c>
      <c r="AH898" s="11">
        <f t="shared" si="3018"/>
        <v>0</v>
      </c>
      <c r="AI898" s="11">
        <f t="shared" si="3018"/>
        <v>0</v>
      </c>
      <c r="AJ898" s="11">
        <f t="shared" si="3018"/>
        <v>0</v>
      </c>
      <c r="AK898" s="11">
        <f t="shared" si="3018"/>
        <v>4685</v>
      </c>
      <c r="AL898" s="11">
        <f t="shared" si="3018"/>
        <v>0</v>
      </c>
      <c r="AM898" s="11">
        <f t="shared" si="3018"/>
        <v>0</v>
      </c>
      <c r="AN898" s="11">
        <f t="shared" si="3018"/>
        <v>0</v>
      </c>
      <c r="AO898" s="11">
        <f t="shared" si="3018"/>
        <v>0</v>
      </c>
      <c r="AP898" s="11">
        <f t="shared" si="3018"/>
        <v>0</v>
      </c>
      <c r="AQ898" s="11">
        <f t="shared" si="3018"/>
        <v>4685</v>
      </c>
      <c r="AR898" s="11">
        <f t="shared" si="3018"/>
        <v>0</v>
      </c>
      <c r="AS898" s="11">
        <f t="shared" si="3019"/>
        <v>0</v>
      </c>
      <c r="AT898" s="11">
        <f t="shared" si="3019"/>
        <v>0</v>
      </c>
      <c r="AU898" s="11">
        <f t="shared" si="3019"/>
        <v>0</v>
      </c>
      <c r="AV898" s="11">
        <f t="shared" si="3019"/>
        <v>0</v>
      </c>
      <c r="AW898" s="11">
        <f t="shared" si="3019"/>
        <v>4685</v>
      </c>
      <c r="AX898" s="11">
        <f t="shared" si="3019"/>
        <v>0</v>
      </c>
      <c r="AY898" s="11">
        <f t="shared" si="3019"/>
        <v>-2956</v>
      </c>
      <c r="AZ898" s="11">
        <f t="shared" si="3019"/>
        <v>0</v>
      </c>
      <c r="BA898" s="11">
        <f t="shared" si="3019"/>
        <v>-32</v>
      </c>
      <c r="BB898" s="11">
        <f t="shared" si="3019"/>
        <v>0</v>
      </c>
      <c r="BC898" s="11">
        <f t="shared" si="3019"/>
        <v>1697</v>
      </c>
      <c r="BD898" s="11">
        <f t="shared" si="3019"/>
        <v>0</v>
      </c>
    </row>
    <row r="899" spans="1:56" ht="33.6" hidden="1">
      <c r="A899" s="26" t="s">
        <v>37</v>
      </c>
      <c r="B899" s="31">
        <v>915</v>
      </c>
      <c r="C899" s="32" t="s">
        <v>33</v>
      </c>
      <c r="D899" s="32" t="s">
        <v>17</v>
      </c>
      <c r="E899" s="31" t="s">
        <v>253</v>
      </c>
      <c r="F899" s="32" t="s">
        <v>38</v>
      </c>
      <c r="G899" s="9">
        <f>6548+1092</f>
        <v>7640</v>
      </c>
      <c r="H899" s="9"/>
      <c r="I899" s="9"/>
      <c r="J899" s="9"/>
      <c r="K899" s="9"/>
      <c r="L899" s="9"/>
      <c r="M899" s="9">
        <f t="shared" ref="M899" si="3020">G899+I899+J899+K899+L899</f>
        <v>7640</v>
      </c>
      <c r="N899" s="9">
        <f t="shared" ref="N899" si="3021">H899+L899</f>
        <v>0</v>
      </c>
      <c r="O899" s="9">
        <v>-2955</v>
      </c>
      <c r="P899" s="9"/>
      <c r="Q899" s="9"/>
      <c r="R899" s="9"/>
      <c r="S899" s="9">
        <f t="shared" ref="S899" si="3022">M899+O899+P899+Q899+R899</f>
        <v>4685</v>
      </c>
      <c r="T899" s="9">
        <f t="shared" ref="T899" si="3023">N899+R899</f>
        <v>0</v>
      </c>
      <c r="U899" s="9"/>
      <c r="V899" s="9"/>
      <c r="W899" s="9"/>
      <c r="X899" s="9"/>
      <c r="Y899" s="9">
        <f t="shared" ref="Y899" si="3024">S899+U899+V899+W899+X899</f>
        <v>4685</v>
      </c>
      <c r="Z899" s="9">
        <f t="shared" ref="Z899" si="3025">T899+X899</f>
        <v>0</v>
      </c>
      <c r="AA899" s="9"/>
      <c r="AB899" s="9"/>
      <c r="AC899" s="9"/>
      <c r="AD899" s="9"/>
      <c r="AE899" s="9">
        <f t="shared" ref="AE899" si="3026">Y899+AA899+AB899+AC899+AD899</f>
        <v>4685</v>
      </c>
      <c r="AF899" s="9">
        <f t="shared" ref="AF899" si="3027">Z899+AD899</f>
        <v>0</v>
      </c>
      <c r="AG899" s="9"/>
      <c r="AH899" s="9"/>
      <c r="AI899" s="9"/>
      <c r="AJ899" s="9"/>
      <c r="AK899" s="9">
        <f t="shared" ref="AK899" si="3028">AE899+AG899+AH899+AI899+AJ899</f>
        <v>4685</v>
      </c>
      <c r="AL899" s="9">
        <f t="shared" ref="AL899" si="3029">AF899+AJ899</f>
        <v>0</v>
      </c>
      <c r="AM899" s="9"/>
      <c r="AN899" s="9"/>
      <c r="AO899" s="9"/>
      <c r="AP899" s="9"/>
      <c r="AQ899" s="9">
        <f t="shared" ref="AQ899" si="3030">AK899+AM899+AN899+AO899+AP899</f>
        <v>4685</v>
      </c>
      <c r="AR899" s="9">
        <f t="shared" ref="AR899" si="3031">AL899+AP899</f>
        <v>0</v>
      </c>
      <c r="AS899" s="9"/>
      <c r="AT899" s="9"/>
      <c r="AU899" s="9"/>
      <c r="AV899" s="9"/>
      <c r="AW899" s="9">
        <f t="shared" ref="AW899" si="3032">AQ899+AS899+AT899+AU899+AV899</f>
        <v>4685</v>
      </c>
      <c r="AX899" s="9">
        <f t="shared" ref="AX899" si="3033">AR899+AV899</f>
        <v>0</v>
      </c>
      <c r="AY899" s="9">
        <v>-2956</v>
      </c>
      <c r="AZ899" s="9"/>
      <c r="BA899" s="9">
        <v>-32</v>
      </c>
      <c r="BB899" s="9"/>
      <c r="BC899" s="9">
        <f t="shared" ref="BC899" si="3034">AW899+AY899+AZ899+BA899+BB899</f>
        <v>1697</v>
      </c>
      <c r="BD899" s="9">
        <f t="shared" ref="BD899" si="3035">AX899+BB899</f>
        <v>0</v>
      </c>
    </row>
    <row r="900" spans="1:56" hidden="1">
      <c r="A900" s="26"/>
      <c r="B900" s="27"/>
      <c r="C900" s="27"/>
      <c r="D900" s="27"/>
      <c r="E900" s="27"/>
      <c r="F900" s="35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</row>
    <row r="901" spans="1:56" ht="44.25" hidden="1" customHeight="1">
      <c r="A901" s="61" t="s">
        <v>492</v>
      </c>
      <c r="B901" s="30" t="s">
        <v>228</v>
      </c>
      <c r="C901" s="22"/>
      <c r="D901" s="22"/>
      <c r="E901" s="22"/>
      <c r="F901" s="22"/>
      <c r="G901" s="6">
        <f t="shared" ref="G901:AX901" si="3036">G903+G952+G971</f>
        <v>506914</v>
      </c>
      <c r="H901" s="6">
        <f t="shared" si="3036"/>
        <v>41066</v>
      </c>
      <c r="I901" s="6">
        <f t="shared" si="3036"/>
        <v>0</v>
      </c>
      <c r="J901" s="6">
        <f t="shared" si="3036"/>
        <v>10550</v>
      </c>
      <c r="K901" s="6">
        <f t="shared" si="3036"/>
        <v>0</v>
      </c>
      <c r="L901" s="6">
        <f t="shared" si="3036"/>
        <v>0</v>
      </c>
      <c r="M901" s="6">
        <f t="shared" si="3036"/>
        <v>517464</v>
      </c>
      <c r="N901" s="6">
        <f t="shared" si="3036"/>
        <v>41066</v>
      </c>
      <c r="O901" s="6">
        <f t="shared" si="3036"/>
        <v>0</v>
      </c>
      <c r="P901" s="6">
        <f t="shared" si="3036"/>
        <v>0</v>
      </c>
      <c r="Q901" s="6">
        <f t="shared" si="3036"/>
        <v>0</v>
      </c>
      <c r="R901" s="6">
        <f t="shared" si="3036"/>
        <v>0</v>
      </c>
      <c r="S901" s="6">
        <f t="shared" si="3036"/>
        <v>517464</v>
      </c>
      <c r="T901" s="6">
        <f t="shared" si="3036"/>
        <v>41066</v>
      </c>
      <c r="U901" s="6">
        <f t="shared" si="3036"/>
        <v>0</v>
      </c>
      <c r="V901" s="6">
        <f t="shared" si="3036"/>
        <v>21419</v>
      </c>
      <c r="W901" s="6">
        <f t="shared" si="3036"/>
        <v>0</v>
      </c>
      <c r="X901" s="6">
        <f t="shared" si="3036"/>
        <v>92390</v>
      </c>
      <c r="Y901" s="6">
        <f t="shared" si="3036"/>
        <v>631273</v>
      </c>
      <c r="Z901" s="6">
        <f t="shared" si="3036"/>
        <v>133456</v>
      </c>
      <c r="AA901" s="6">
        <f t="shared" si="3036"/>
        <v>0</v>
      </c>
      <c r="AB901" s="6">
        <f t="shared" si="3036"/>
        <v>0</v>
      </c>
      <c r="AC901" s="6">
        <f t="shared" si="3036"/>
        <v>0</v>
      </c>
      <c r="AD901" s="6">
        <f t="shared" si="3036"/>
        <v>2254</v>
      </c>
      <c r="AE901" s="6">
        <f t="shared" si="3036"/>
        <v>633527</v>
      </c>
      <c r="AF901" s="6">
        <f t="shared" si="3036"/>
        <v>135710</v>
      </c>
      <c r="AG901" s="6">
        <f t="shared" si="3036"/>
        <v>0</v>
      </c>
      <c r="AH901" s="6">
        <f t="shared" si="3036"/>
        <v>2227</v>
      </c>
      <c r="AI901" s="6">
        <f t="shared" si="3036"/>
        <v>0</v>
      </c>
      <c r="AJ901" s="6">
        <f t="shared" si="3036"/>
        <v>0</v>
      </c>
      <c r="AK901" s="6">
        <f t="shared" si="3036"/>
        <v>635754</v>
      </c>
      <c r="AL901" s="6">
        <f t="shared" si="3036"/>
        <v>135710</v>
      </c>
      <c r="AM901" s="6">
        <f t="shared" si="3036"/>
        <v>0</v>
      </c>
      <c r="AN901" s="6">
        <f t="shared" si="3036"/>
        <v>2352</v>
      </c>
      <c r="AO901" s="6">
        <f t="shared" si="3036"/>
        <v>-1</v>
      </c>
      <c r="AP901" s="6">
        <f t="shared" si="3036"/>
        <v>0</v>
      </c>
      <c r="AQ901" s="6">
        <f t="shared" si="3036"/>
        <v>638105</v>
      </c>
      <c r="AR901" s="6">
        <f t="shared" si="3036"/>
        <v>135710</v>
      </c>
      <c r="AS901" s="6">
        <f t="shared" si="3036"/>
        <v>0</v>
      </c>
      <c r="AT901" s="6">
        <f t="shared" si="3036"/>
        <v>12286</v>
      </c>
      <c r="AU901" s="6">
        <f t="shared" si="3036"/>
        <v>0</v>
      </c>
      <c r="AV901" s="6">
        <f t="shared" si="3036"/>
        <v>0</v>
      </c>
      <c r="AW901" s="6">
        <f t="shared" si="3036"/>
        <v>650391</v>
      </c>
      <c r="AX901" s="6">
        <f t="shared" si="3036"/>
        <v>135710</v>
      </c>
      <c r="AY901" s="6">
        <f t="shared" ref="AY901:BD901" si="3037">AY903+AY952+AY971</f>
        <v>-2247</v>
      </c>
      <c r="AZ901" s="6">
        <f t="shared" si="3037"/>
        <v>5029</v>
      </c>
      <c r="BA901" s="6">
        <f t="shared" si="3037"/>
        <v>-13</v>
      </c>
      <c r="BB901" s="6">
        <f t="shared" si="3037"/>
        <v>14000</v>
      </c>
      <c r="BC901" s="6">
        <f t="shared" si="3037"/>
        <v>667160</v>
      </c>
      <c r="BD901" s="6">
        <f t="shared" si="3037"/>
        <v>149710</v>
      </c>
    </row>
    <row r="902" spans="1:56" ht="17.25" hidden="1" customHeight="1">
      <c r="A902" s="61"/>
      <c r="B902" s="30"/>
      <c r="C902" s="22"/>
      <c r="D902" s="22"/>
      <c r="E902" s="22"/>
      <c r="F902" s="22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</row>
    <row r="903" spans="1:56" ht="17.399999999999999" hidden="1">
      <c r="A903" s="55" t="s">
        <v>442</v>
      </c>
      <c r="B903" s="62" t="s">
        <v>228</v>
      </c>
      <c r="C903" s="62" t="s">
        <v>7</v>
      </c>
      <c r="D903" s="62" t="s">
        <v>80</v>
      </c>
      <c r="E903" s="62"/>
      <c r="F903" s="62"/>
      <c r="G903" s="15">
        <f t="shared" ref="G903:AJ903" si="3038">G904+G937+G932+G942</f>
        <v>487785</v>
      </c>
      <c r="H903" s="15">
        <f t="shared" si="3038"/>
        <v>41066</v>
      </c>
      <c r="I903" s="15">
        <f t="shared" si="3038"/>
        <v>0</v>
      </c>
      <c r="J903" s="15">
        <f t="shared" si="3038"/>
        <v>9909</v>
      </c>
      <c r="K903" s="15">
        <f t="shared" si="3038"/>
        <v>0</v>
      </c>
      <c r="L903" s="15">
        <f t="shared" si="3038"/>
        <v>0</v>
      </c>
      <c r="M903" s="15">
        <f t="shared" si="3038"/>
        <v>497694</v>
      </c>
      <c r="N903" s="15">
        <f t="shared" si="3038"/>
        <v>41066</v>
      </c>
      <c r="O903" s="15">
        <f t="shared" si="3038"/>
        <v>0</v>
      </c>
      <c r="P903" s="15">
        <f t="shared" si="3038"/>
        <v>0</v>
      </c>
      <c r="Q903" s="15">
        <f t="shared" si="3038"/>
        <v>0</v>
      </c>
      <c r="R903" s="15">
        <f t="shared" si="3038"/>
        <v>0</v>
      </c>
      <c r="S903" s="15">
        <f t="shared" si="3038"/>
        <v>497694</v>
      </c>
      <c r="T903" s="15">
        <f t="shared" si="3038"/>
        <v>41066</v>
      </c>
      <c r="U903" s="15">
        <f t="shared" si="3038"/>
        <v>0</v>
      </c>
      <c r="V903" s="15">
        <f t="shared" si="3038"/>
        <v>21119</v>
      </c>
      <c r="W903" s="15">
        <f t="shared" si="3038"/>
        <v>0</v>
      </c>
      <c r="X903" s="15">
        <f t="shared" si="3038"/>
        <v>92390</v>
      </c>
      <c r="Y903" s="15">
        <f t="shared" si="3038"/>
        <v>611203</v>
      </c>
      <c r="Z903" s="15">
        <f t="shared" si="3038"/>
        <v>133456</v>
      </c>
      <c r="AA903" s="15">
        <f t="shared" si="3038"/>
        <v>0</v>
      </c>
      <c r="AB903" s="15">
        <f t="shared" si="3038"/>
        <v>0</v>
      </c>
      <c r="AC903" s="15">
        <f t="shared" si="3038"/>
        <v>0</v>
      </c>
      <c r="AD903" s="15">
        <f t="shared" si="3038"/>
        <v>2254</v>
      </c>
      <c r="AE903" s="15">
        <f t="shared" si="3038"/>
        <v>613457</v>
      </c>
      <c r="AF903" s="15">
        <f t="shared" si="3038"/>
        <v>135710</v>
      </c>
      <c r="AG903" s="15">
        <f t="shared" si="3038"/>
        <v>0</v>
      </c>
      <c r="AH903" s="15">
        <f t="shared" si="3038"/>
        <v>2227</v>
      </c>
      <c r="AI903" s="15">
        <f t="shared" si="3038"/>
        <v>0</v>
      </c>
      <c r="AJ903" s="15">
        <f t="shared" si="3038"/>
        <v>0</v>
      </c>
      <c r="AK903" s="15">
        <f t="shared" ref="AK903:AX903" si="3039">AK904+AK937+AK932+AK942+AK946</f>
        <v>615684</v>
      </c>
      <c r="AL903" s="15">
        <f t="shared" si="3039"/>
        <v>135710</v>
      </c>
      <c r="AM903" s="15">
        <f t="shared" si="3039"/>
        <v>0</v>
      </c>
      <c r="AN903" s="15">
        <f t="shared" si="3039"/>
        <v>2352</v>
      </c>
      <c r="AO903" s="15">
        <f t="shared" si="3039"/>
        <v>0</v>
      </c>
      <c r="AP903" s="15">
        <f t="shared" si="3039"/>
        <v>0</v>
      </c>
      <c r="AQ903" s="15">
        <f t="shared" si="3039"/>
        <v>618036</v>
      </c>
      <c r="AR903" s="15">
        <f t="shared" si="3039"/>
        <v>135710</v>
      </c>
      <c r="AS903" s="15">
        <f t="shared" si="3039"/>
        <v>0</v>
      </c>
      <c r="AT903" s="15">
        <f t="shared" si="3039"/>
        <v>12286</v>
      </c>
      <c r="AU903" s="15">
        <f t="shared" si="3039"/>
        <v>0</v>
      </c>
      <c r="AV903" s="15">
        <f t="shared" si="3039"/>
        <v>0</v>
      </c>
      <c r="AW903" s="15">
        <f t="shared" si="3039"/>
        <v>630322</v>
      </c>
      <c r="AX903" s="15">
        <f t="shared" si="3039"/>
        <v>135710</v>
      </c>
      <c r="AY903" s="15">
        <f t="shared" ref="AY903:BD903" si="3040">AY904+AY937+AY932+AY942+AY946</f>
        <v>-2247</v>
      </c>
      <c r="AZ903" s="15">
        <f t="shared" si="3040"/>
        <v>5029</v>
      </c>
      <c r="BA903" s="15">
        <f t="shared" si="3040"/>
        <v>-13</v>
      </c>
      <c r="BB903" s="15">
        <f t="shared" si="3040"/>
        <v>14000</v>
      </c>
      <c r="BC903" s="15">
        <f t="shared" si="3040"/>
        <v>647091</v>
      </c>
      <c r="BD903" s="15">
        <f t="shared" si="3040"/>
        <v>149710</v>
      </c>
    </row>
    <row r="904" spans="1:56" ht="37.5" hidden="1" customHeight="1">
      <c r="A904" s="29" t="s">
        <v>433</v>
      </c>
      <c r="B904" s="63" t="s">
        <v>228</v>
      </c>
      <c r="C904" s="63" t="s">
        <v>7</v>
      </c>
      <c r="D904" s="63" t="s">
        <v>80</v>
      </c>
      <c r="E904" s="63" t="s">
        <v>229</v>
      </c>
      <c r="F904" s="63"/>
      <c r="G904" s="9">
        <f t="shared" ref="G904:N904" si="3041">G905+G909+G915</f>
        <v>485826</v>
      </c>
      <c r="H904" s="9">
        <f t="shared" si="3041"/>
        <v>41066</v>
      </c>
      <c r="I904" s="9">
        <f t="shared" si="3041"/>
        <v>0</v>
      </c>
      <c r="J904" s="9">
        <f t="shared" si="3041"/>
        <v>9909</v>
      </c>
      <c r="K904" s="9">
        <f t="shared" si="3041"/>
        <v>0</v>
      </c>
      <c r="L904" s="9">
        <f t="shared" si="3041"/>
        <v>0</v>
      </c>
      <c r="M904" s="9">
        <f t="shared" si="3041"/>
        <v>495735</v>
      </c>
      <c r="N904" s="9">
        <f t="shared" si="3041"/>
        <v>41066</v>
      </c>
      <c r="O904" s="9">
        <f t="shared" ref="O904:T904" si="3042">O905+O909+O915+O919</f>
        <v>0</v>
      </c>
      <c r="P904" s="9">
        <f t="shared" si="3042"/>
        <v>0</v>
      </c>
      <c r="Q904" s="9">
        <f t="shared" si="3042"/>
        <v>0</v>
      </c>
      <c r="R904" s="9">
        <f t="shared" si="3042"/>
        <v>0</v>
      </c>
      <c r="S904" s="9">
        <f t="shared" si="3042"/>
        <v>495735</v>
      </c>
      <c r="T904" s="9">
        <f t="shared" si="3042"/>
        <v>41066</v>
      </c>
      <c r="U904" s="9">
        <f t="shared" ref="U904:Z904" si="3043">U905+U909+U915+U919+U926</f>
        <v>0</v>
      </c>
      <c r="V904" s="9">
        <f t="shared" si="3043"/>
        <v>21119</v>
      </c>
      <c r="W904" s="9">
        <f t="shared" si="3043"/>
        <v>0</v>
      </c>
      <c r="X904" s="9">
        <f t="shared" si="3043"/>
        <v>92390</v>
      </c>
      <c r="Y904" s="9">
        <f t="shared" si="3043"/>
        <v>609244</v>
      </c>
      <c r="Z904" s="9">
        <f t="shared" si="3043"/>
        <v>133456</v>
      </c>
      <c r="AA904" s="9">
        <f t="shared" ref="AA904:AX904" si="3044">AA905+AA909+AA915+AA919+AA926+AA923</f>
        <v>0</v>
      </c>
      <c r="AB904" s="9">
        <f t="shared" si="3044"/>
        <v>0</v>
      </c>
      <c r="AC904" s="9">
        <f t="shared" si="3044"/>
        <v>0</v>
      </c>
      <c r="AD904" s="9">
        <f t="shared" si="3044"/>
        <v>2254</v>
      </c>
      <c r="AE904" s="9">
        <f t="shared" si="3044"/>
        <v>611498</v>
      </c>
      <c r="AF904" s="9">
        <f t="shared" si="3044"/>
        <v>135710</v>
      </c>
      <c r="AG904" s="9">
        <f t="shared" si="3044"/>
        <v>0</v>
      </c>
      <c r="AH904" s="9">
        <f t="shared" si="3044"/>
        <v>2227</v>
      </c>
      <c r="AI904" s="9">
        <f t="shared" si="3044"/>
        <v>0</v>
      </c>
      <c r="AJ904" s="9">
        <f t="shared" si="3044"/>
        <v>0</v>
      </c>
      <c r="AK904" s="9">
        <f t="shared" si="3044"/>
        <v>613725</v>
      </c>
      <c r="AL904" s="9">
        <f t="shared" si="3044"/>
        <v>135710</v>
      </c>
      <c r="AM904" s="9">
        <f t="shared" si="3044"/>
        <v>0</v>
      </c>
      <c r="AN904" s="9">
        <f t="shared" si="3044"/>
        <v>1089</v>
      </c>
      <c r="AO904" s="9">
        <f t="shared" si="3044"/>
        <v>0</v>
      </c>
      <c r="AP904" s="9">
        <f t="shared" si="3044"/>
        <v>0</v>
      </c>
      <c r="AQ904" s="9">
        <f t="shared" si="3044"/>
        <v>614814</v>
      </c>
      <c r="AR904" s="9">
        <f t="shared" si="3044"/>
        <v>135710</v>
      </c>
      <c r="AS904" s="9">
        <f t="shared" si="3044"/>
        <v>0</v>
      </c>
      <c r="AT904" s="9">
        <f t="shared" si="3044"/>
        <v>10162</v>
      </c>
      <c r="AU904" s="9">
        <f t="shared" si="3044"/>
        <v>0</v>
      </c>
      <c r="AV904" s="9">
        <f t="shared" si="3044"/>
        <v>0</v>
      </c>
      <c r="AW904" s="9">
        <f t="shared" si="3044"/>
        <v>624976</v>
      </c>
      <c r="AX904" s="9">
        <f t="shared" si="3044"/>
        <v>135710</v>
      </c>
      <c r="AY904" s="9">
        <f>AY905+AY909+AY915+AY919+AY926+AY923+AY929</f>
        <v>-1570</v>
      </c>
      <c r="AZ904" s="9">
        <f t="shared" ref="AZ904:BD904" si="3045">AZ905+AZ909+AZ915+AZ919+AZ926+AZ923+AZ929</f>
        <v>4899</v>
      </c>
      <c r="BA904" s="9">
        <f t="shared" si="3045"/>
        <v>-13</v>
      </c>
      <c r="BB904" s="9">
        <f t="shared" si="3045"/>
        <v>14000</v>
      </c>
      <c r="BC904" s="9">
        <f t="shared" si="3045"/>
        <v>642292</v>
      </c>
      <c r="BD904" s="9">
        <f t="shared" si="3045"/>
        <v>149710</v>
      </c>
    </row>
    <row r="905" spans="1:56" ht="36" hidden="1" customHeight="1">
      <c r="A905" s="26" t="s">
        <v>10</v>
      </c>
      <c r="B905" s="63" t="s">
        <v>228</v>
      </c>
      <c r="C905" s="63" t="s">
        <v>7</v>
      </c>
      <c r="D905" s="63" t="s">
        <v>80</v>
      </c>
      <c r="E905" s="63" t="s">
        <v>230</v>
      </c>
      <c r="F905" s="63"/>
      <c r="G905" s="18">
        <f t="shared" ref="G905:V907" si="3046">G906</f>
        <v>442995</v>
      </c>
      <c r="H905" s="18">
        <f t="shared" si="3046"/>
        <v>0</v>
      </c>
      <c r="I905" s="18">
        <f t="shared" si="3046"/>
        <v>0</v>
      </c>
      <c r="J905" s="18">
        <f t="shared" si="3046"/>
        <v>9909</v>
      </c>
      <c r="K905" s="18">
        <f t="shared" si="3046"/>
        <v>0</v>
      </c>
      <c r="L905" s="18">
        <f t="shared" si="3046"/>
        <v>0</v>
      </c>
      <c r="M905" s="18">
        <f t="shared" si="3046"/>
        <v>452904</v>
      </c>
      <c r="N905" s="18">
        <f t="shared" si="3046"/>
        <v>0</v>
      </c>
      <c r="O905" s="18">
        <f t="shared" si="3046"/>
        <v>0</v>
      </c>
      <c r="P905" s="18">
        <f t="shared" si="3046"/>
        <v>0</v>
      </c>
      <c r="Q905" s="18">
        <f t="shared" si="3046"/>
        <v>0</v>
      </c>
      <c r="R905" s="18">
        <f t="shared" si="3046"/>
        <v>0</v>
      </c>
      <c r="S905" s="18">
        <f t="shared" si="3046"/>
        <v>452904</v>
      </c>
      <c r="T905" s="18">
        <f t="shared" si="3046"/>
        <v>0</v>
      </c>
      <c r="U905" s="18">
        <f t="shared" si="3046"/>
        <v>0</v>
      </c>
      <c r="V905" s="18">
        <f t="shared" si="3046"/>
        <v>5102</v>
      </c>
      <c r="W905" s="18">
        <f t="shared" ref="U905:AJ907" si="3047">W906</f>
        <v>0</v>
      </c>
      <c r="X905" s="18">
        <f t="shared" si="3047"/>
        <v>0</v>
      </c>
      <c r="Y905" s="18">
        <f t="shared" si="3047"/>
        <v>458006</v>
      </c>
      <c r="Z905" s="18">
        <f t="shared" si="3047"/>
        <v>0</v>
      </c>
      <c r="AA905" s="18">
        <f t="shared" si="3047"/>
        <v>0</v>
      </c>
      <c r="AB905" s="18">
        <f t="shared" si="3047"/>
        <v>0</v>
      </c>
      <c r="AC905" s="18">
        <f t="shared" si="3047"/>
        <v>0</v>
      </c>
      <c r="AD905" s="18">
        <f t="shared" si="3047"/>
        <v>0</v>
      </c>
      <c r="AE905" s="18">
        <f t="shared" si="3047"/>
        <v>458006</v>
      </c>
      <c r="AF905" s="18">
        <f t="shared" si="3047"/>
        <v>0</v>
      </c>
      <c r="AG905" s="18">
        <f t="shared" si="3047"/>
        <v>0</v>
      </c>
      <c r="AH905" s="18">
        <f t="shared" si="3047"/>
        <v>0</v>
      </c>
      <c r="AI905" s="18">
        <f t="shared" si="3047"/>
        <v>0</v>
      </c>
      <c r="AJ905" s="18">
        <f t="shared" si="3047"/>
        <v>0</v>
      </c>
      <c r="AK905" s="18">
        <f t="shared" ref="AG905:AV907" si="3048">AK906</f>
        <v>458006</v>
      </c>
      <c r="AL905" s="18">
        <f t="shared" si="3048"/>
        <v>0</v>
      </c>
      <c r="AM905" s="18">
        <f t="shared" si="3048"/>
        <v>0</v>
      </c>
      <c r="AN905" s="18">
        <f t="shared" si="3048"/>
        <v>0</v>
      </c>
      <c r="AO905" s="18">
        <f t="shared" si="3048"/>
        <v>0</v>
      </c>
      <c r="AP905" s="18">
        <f t="shared" si="3048"/>
        <v>0</v>
      </c>
      <c r="AQ905" s="18">
        <f t="shared" si="3048"/>
        <v>458006</v>
      </c>
      <c r="AR905" s="18">
        <f t="shared" si="3048"/>
        <v>0</v>
      </c>
      <c r="AS905" s="18">
        <f t="shared" si="3048"/>
        <v>0</v>
      </c>
      <c r="AT905" s="18">
        <f t="shared" si="3048"/>
        <v>0</v>
      </c>
      <c r="AU905" s="18">
        <f t="shared" si="3048"/>
        <v>0</v>
      </c>
      <c r="AV905" s="18">
        <f t="shared" si="3048"/>
        <v>0</v>
      </c>
      <c r="AW905" s="18">
        <f t="shared" ref="AS905:BD907" si="3049">AW906</f>
        <v>458006</v>
      </c>
      <c r="AX905" s="18">
        <f t="shared" si="3049"/>
        <v>0</v>
      </c>
      <c r="AY905" s="18">
        <f t="shared" si="3049"/>
        <v>0</v>
      </c>
      <c r="AZ905" s="18">
        <f t="shared" si="3049"/>
        <v>0</v>
      </c>
      <c r="BA905" s="18">
        <f t="shared" si="3049"/>
        <v>0</v>
      </c>
      <c r="BB905" s="18">
        <f t="shared" si="3049"/>
        <v>0</v>
      </c>
      <c r="BC905" s="18">
        <f t="shared" si="3049"/>
        <v>458006</v>
      </c>
      <c r="BD905" s="18">
        <f t="shared" si="3049"/>
        <v>0</v>
      </c>
    </row>
    <row r="906" spans="1:56" ht="19.5" hidden="1" customHeight="1">
      <c r="A906" s="39" t="s">
        <v>11</v>
      </c>
      <c r="B906" s="63" t="s">
        <v>228</v>
      </c>
      <c r="C906" s="63" t="s">
        <v>7</v>
      </c>
      <c r="D906" s="63" t="s">
        <v>80</v>
      </c>
      <c r="E906" s="63" t="s">
        <v>231</v>
      </c>
      <c r="F906" s="63"/>
      <c r="G906" s="18">
        <f t="shared" si="3046"/>
        <v>442995</v>
      </c>
      <c r="H906" s="18">
        <f t="shared" si="3046"/>
        <v>0</v>
      </c>
      <c r="I906" s="18">
        <f t="shared" si="3046"/>
        <v>0</v>
      </c>
      <c r="J906" s="18">
        <f t="shared" si="3046"/>
        <v>9909</v>
      </c>
      <c r="K906" s="18">
        <f t="shared" si="3046"/>
        <v>0</v>
      </c>
      <c r="L906" s="18">
        <f t="shared" si="3046"/>
        <v>0</v>
      </c>
      <c r="M906" s="18">
        <f t="shared" si="3046"/>
        <v>452904</v>
      </c>
      <c r="N906" s="18">
        <f t="shared" si="3046"/>
        <v>0</v>
      </c>
      <c r="O906" s="18">
        <f t="shared" si="3046"/>
        <v>0</v>
      </c>
      <c r="P906" s="18">
        <f t="shared" si="3046"/>
        <v>0</v>
      </c>
      <c r="Q906" s="18">
        <f t="shared" si="3046"/>
        <v>0</v>
      </c>
      <c r="R906" s="18">
        <f t="shared" si="3046"/>
        <v>0</v>
      </c>
      <c r="S906" s="18">
        <f t="shared" si="3046"/>
        <v>452904</v>
      </c>
      <c r="T906" s="18">
        <f t="shared" si="3046"/>
        <v>0</v>
      </c>
      <c r="U906" s="18">
        <f t="shared" si="3047"/>
        <v>0</v>
      </c>
      <c r="V906" s="18">
        <f t="shared" si="3047"/>
        <v>5102</v>
      </c>
      <c r="W906" s="18">
        <f t="shared" si="3047"/>
        <v>0</v>
      </c>
      <c r="X906" s="18">
        <f t="shared" si="3047"/>
        <v>0</v>
      </c>
      <c r="Y906" s="18">
        <f t="shared" si="3047"/>
        <v>458006</v>
      </c>
      <c r="Z906" s="18">
        <f t="shared" si="3047"/>
        <v>0</v>
      </c>
      <c r="AA906" s="18">
        <f t="shared" si="3047"/>
        <v>0</v>
      </c>
      <c r="AB906" s="18">
        <f t="shared" si="3047"/>
        <v>0</v>
      </c>
      <c r="AC906" s="18">
        <f t="shared" si="3047"/>
        <v>0</v>
      </c>
      <c r="AD906" s="18">
        <f t="shared" si="3047"/>
        <v>0</v>
      </c>
      <c r="AE906" s="18">
        <f t="shared" si="3047"/>
        <v>458006</v>
      </c>
      <c r="AF906" s="18">
        <f t="shared" si="3047"/>
        <v>0</v>
      </c>
      <c r="AG906" s="18">
        <f t="shared" si="3048"/>
        <v>0</v>
      </c>
      <c r="AH906" s="18">
        <f t="shared" si="3048"/>
        <v>0</v>
      </c>
      <c r="AI906" s="18">
        <f t="shared" si="3048"/>
        <v>0</v>
      </c>
      <c r="AJ906" s="18">
        <f t="shared" si="3048"/>
        <v>0</v>
      </c>
      <c r="AK906" s="18">
        <f t="shared" si="3048"/>
        <v>458006</v>
      </c>
      <c r="AL906" s="18">
        <f t="shared" si="3048"/>
        <v>0</v>
      </c>
      <c r="AM906" s="18">
        <f t="shared" si="3048"/>
        <v>0</v>
      </c>
      <c r="AN906" s="18">
        <f t="shared" si="3048"/>
        <v>0</v>
      </c>
      <c r="AO906" s="18">
        <f t="shared" si="3048"/>
        <v>0</v>
      </c>
      <c r="AP906" s="18">
        <f t="shared" si="3048"/>
        <v>0</v>
      </c>
      <c r="AQ906" s="18">
        <f t="shared" si="3048"/>
        <v>458006</v>
      </c>
      <c r="AR906" s="18">
        <f t="shared" si="3048"/>
        <v>0</v>
      </c>
      <c r="AS906" s="18">
        <f t="shared" si="3049"/>
        <v>0</v>
      </c>
      <c r="AT906" s="18">
        <f t="shared" si="3049"/>
        <v>0</v>
      </c>
      <c r="AU906" s="18">
        <f t="shared" si="3049"/>
        <v>0</v>
      </c>
      <c r="AV906" s="18">
        <f t="shared" si="3049"/>
        <v>0</v>
      </c>
      <c r="AW906" s="18">
        <f t="shared" si="3049"/>
        <v>458006</v>
      </c>
      <c r="AX906" s="18">
        <f t="shared" si="3049"/>
        <v>0</v>
      </c>
      <c r="AY906" s="18">
        <f t="shared" si="3049"/>
        <v>0</v>
      </c>
      <c r="AZ906" s="18">
        <f t="shared" si="3049"/>
        <v>0</v>
      </c>
      <c r="BA906" s="18">
        <f t="shared" si="3049"/>
        <v>0</v>
      </c>
      <c r="BB906" s="18">
        <f t="shared" si="3049"/>
        <v>0</v>
      </c>
      <c r="BC906" s="18">
        <f t="shared" si="3049"/>
        <v>458006</v>
      </c>
      <c r="BD906" s="18">
        <f t="shared" si="3049"/>
        <v>0</v>
      </c>
    </row>
    <row r="907" spans="1:56" ht="33.6" hidden="1">
      <c r="A907" s="39" t="s">
        <v>12</v>
      </c>
      <c r="B907" s="63" t="s">
        <v>228</v>
      </c>
      <c r="C907" s="63" t="s">
        <v>7</v>
      </c>
      <c r="D907" s="63" t="s">
        <v>80</v>
      </c>
      <c r="E907" s="63" t="s">
        <v>231</v>
      </c>
      <c r="F907" s="63" t="s">
        <v>13</v>
      </c>
      <c r="G907" s="19">
        <f t="shared" si="3046"/>
        <v>442995</v>
      </c>
      <c r="H907" s="19">
        <f t="shared" si="3046"/>
        <v>0</v>
      </c>
      <c r="I907" s="19">
        <f t="shared" si="3046"/>
        <v>0</v>
      </c>
      <c r="J907" s="19">
        <f t="shared" si="3046"/>
        <v>9909</v>
      </c>
      <c r="K907" s="19">
        <f t="shared" si="3046"/>
        <v>0</v>
      </c>
      <c r="L907" s="19">
        <f t="shared" si="3046"/>
        <v>0</v>
      </c>
      <c r="M907" s="19">
        <f t="shared" si="3046"/>
        <v>452904</v>
      </c>
      <c r="N907" s="19">
        <f t="shared" si="3046"/>
        <v>0</v>
      </c>
      <c r="O907" s="19">
        <f t="shared" si="3046"/>
        <v>0</v>
      </c>
      <c r="P907" s="19">
        <f t="shared" si="3046"/>
        <v>0</v>
      </c>
      <c r="Q907" s="19">
        <f t="shared" si="3046"/>
        <v>0</v>
      </c>
      <c r="R907" s="19">
        <f t="shared" si="3046"/>
        <v>0</v>
      </c>
      <c r="S907" s="19">
        <f t="shared" si="3046"/>
        <v>452904</v>
      </c>
      <c r="T907" s="19">
        <f t="shared" si="3046"/>
        <v>0</v>
      </c>
      <c r="U907" s="19">
        <f t="shared" si="3047"/>
        <v>0</v>
      </c>
      <c r="V907" s="19">
        <f t="shared" si="3047"/>
        <v>5102</v>
      </c>
      <c r="W907" s="19">
        <f t="shared" si="3047"/>
        <v>0</v>
      </c>
      <c r="X907" s="19">
        <f t="shared" si="3047"/>
        <v>0</v>
      </c>
      <c r="Y907" s="19">
        <f t="shared" si="3047"/>
        <v>458006</v>
      </c>
      <c r="Z907" s="19">
        <f t="shared" si="3047"/>
        <v>0</v>
      </c>
      <c r="AA907" s="19">
        <f t="shared" si="3047"/>
        <v>0</v>
      </c>
      <c r="AB907" s="19">
        <f t="shared" si="3047"/>
        <v>0</v>
      </c>
      <c r="AC907" s="19">
        <f t="shared" si="3047"/>
        <v>0</v>
      </c>
      <c r="AD907" s="19">
        <f t="shared" si="3047"/>
        <v>0</v>
      </c>
      <c r="AE907" s="19">
        <f t="shared" si="3047"/>
        <v>458006</v>
      </c>
      <c r="AF907" s="19">
        <f t="shared" si="3047"/>
        <v>0</v>
      </c>
      <c r="AG907" s="19">
        <f t="shared" si="3048"/>
        <v>0</v>
      </c>
      <c r="AH907" s="19">
        <f t="shared" si="3048"/>
        <v>0</v>
      </c>
      <c r="AI907" s="19">
        <f t="shared" si="3048"/>
        <v>0</v>
      </c>
      <c r="AJ907" s="19">
        <f t="shared" si="3048"/>
        <v>0</v>
      </c>
      <c r="AK907" s="19">
        <f t="shared" si="3048"/>
        <v>458006</v>
      </c>
      <c r="AL907" s="19">
        <f t="shared" si="3048"/>
        <v>0</v>
      </c>
      <c r="AM907" s="19">
        <f t="shared" si="3048"/>
        <v>0</v>
      </c>
      <c r="AN907" s="19">
        <f t="shared" si="3048"/>
        <v>0</v>
      </c>
      <c r="AO907" s="19">
        <f t="shared" si="3048"/>
        <v>0</v>
      </c>
      <c r="AP907" s="19">
        <f t="shared" si="3048"/>
        <v>0</v>
      </c>
      <c r="AQ907" s="19">
        <f t="shared" si="3048"/>
        <v>458006</v>
      </c>
      <c r="AR907" s="19">
        <f t="shared" si="3048"/>
        <v>0</v>
      </c>
      <c r="AS907" s="19">
        <f t="shared" si="3049"/>
        <v>0</v>
      </c>
      <c r="AT907" s="19">
        <f t="shared" si="3049"/>
        <v>0</v>
      </c>
      <c r="AU907" s="19">
        <f t="shared" si="3049"/>
        <v>0</v>
      </c>
      <c r="AV907" s="19">
        <f t="shared" si="3049"/>
        <v>0</v>
      </c>
      <c r="AW907" s="19">
        <f t="shared" si="3049"/>
        <v>458006</v>
      </c>
      <c r="AX907" s="19">
        <f t="shared" si="3049"/>
        <v>0</v>
      </c>
      <c r="AY907" s="19">
        <f t="shared" si="3049"/>
        <v>0</v>
      </c>
      <c r="AZ907" s="19">
        <f t="shared" si="3049"/>
        <v>0</v>
      </c>
      <c r="BA907" s="19">
        <f t="shared" si="3049"/>
        <v>0</v>
      </c>
      <c r="BB907" s="19">
        <f t="shared" si="3049"/>
        <v>0</v>
      </c>
      <c r="BC907" s="19">
        <f t="shared" si="3049"/>
        <v>458006</v>
      </c>
      <c r="BD907" s="19">
        <f t="shared" si="3049"/>
        <v>0</v>
      </c>
    </row>
    <row r="908" spans="1:56" ht="21" hidden="1" customHeight="1">
      <c r="A908" s="39" t="s">
        <v>14</v>
      </c>
      <c r="B908" s="63" t="s">
        <v>228</v>
      </c>
      <c r="C908" s="63" t="s">
        <v>7</v>
      </c>
      <c r="D908" s="63" t="s">
        <v>80</v>
      </c>
      <c r="E908" s="63" t="s">
        <v>231</v>
      </c>
      <c r="F908" s="9">
        <v>610</v>
      </c>
      <c r="G908" s="9">
        <f>430973+12022</f>
        <v>442995</v>
      </c>
      <c r="H908" s="9"/>
      <c r="I908" s="9"/>
      <c r="J908" s="9">
        <v>9909</v>
      </c>
      <c r="K908" s="9"/>
      <c r="L908" s="9"/>
      <c r="M908" s="9">
        <f t="shared" ref="M908" si="3050">G908+I908+J908+K908+L908</f>
        <v>452904</v>
      </c>
      <c r="N908" s="9">
        <f t="shared" ref="N908" si="3051">H908+L908</f>
        <v>0</v>
      </c>
      <c r="O908" s="9"/>
      <c r="P908" s="9"/>
      <c r="Q908" s="9"/>
      <c r="R908" s="9"/>
      <c r="S908" s="9">
        <f t="shared" ref="S908" si="3052">M908+O908+P908+Q908+R908</f>
        <v>452904</v>
      </c>
      <c r="T908" s="9">
        <f t="shared" ref="T908" si="3053">N908+R908</f>
        <v>0</v>
      </c>
      <c r="U908" s="9"/>
      <c r="V908" s="9">
        <v>5102</v>
      </c>
      <c r="W908" s="9"/>
      <c r="X908" s="9"/>
      <c r="Y908" s="9">
        <f t="shared" ref="Y908" si="3054">S908+U908+V908+W908+X908</f>
        <v>458006</v>
      </c>
      <c r="Z908" s="9">
        <f t="shared" ref="Z908" si="3055">T908+X908</f>
        <v>0</v>
      </c>
      <c r="AA908" s="9"/>
      <c r="AB908" s="9"/>
      <c r="AC908" s="9"/>
      <c r="AD908" s="9"/>
      <c r="AE908" s="9">
        <f t="shared" ref="AE908" si="3056">Y908+AA908+AB908+AC908+AD908</f>
        <v>458006</v>
      </c>
      <c r="AF908" s="9">
        <f t="shared" ref="AF908" si="3057">Z908+AD908</f>
        <v>0</v>
      </c>
      <c r="AG908" s="9"/>
      <c r="AH908" s="9"/>
      <c r="AI908" s="9"/>
      <c r="AJ908" s="9"/>
      <c r="AK908" s="9">
        <f t="shared" ref="AK908" si="3058">AE908+AG908+AH908+AI908+AJ908</f>
        <v>458006</v>
      </c>
      <c r="AL908" s="9">
        <f t="shared" ref="AL908" si="3059">AF908+AJ908</f>
        <v>0</v>
      </c>
      <c r="AM908" s="9"/>
      <c r="AN908" s="9"/>
      <c r="AO908" s="9"/>
      <c r="AP908" s="9"/>
      <c r="AQ908" s="9">
        <f t="shared" ref="AQ908" si="3060">AK908+AM908+AN908+AO908+AP908</f>
        <v>458006</v>
      </c>
      <c r="AR908" s="9">
        <f t="shared" ref="AR908" si="3061">AL908+AP908</f>
        <v>0</v>
      </c>
      <c r="AS908" s="9"/>
      <c r="AT908" s="9"/>
      <c r="AU908" s="9"/>
      <c r="AV908" s="9"/>
      <c r="AW908" s="9">
        <f t="shared" ref="AW908" si="3062">AQ908+AS908+AT908+AU908+AV908</f>
        <v>458006</v>
      </c>
      <c r="AX908" s="9">
        <f t="shared" ref="AX908" si="3063">AR908+AV908</f>
        <v>0</v>
      </c>
      <c r="AY908" s="9"/>
      <c r="AZ908" s="9"/>
      <c r="BA908" s="9"/>
      <c r="BB908" s="9"/>
      <c r="BC908" s="9">
        <f t="shared" ref="BC908" si="3064">AW908+AY908+AZ908+BA908+BB908</f>
        <v>458006</v>
      </c>
      <c r="BD908" s="9">
        <f t="shared" ref="BD908" si="3065">AX908+BB908</f>
        <v>0</v>
      </c>
    </row>
    <row r="909" spans="1:56" ht="21.75" hidden="1" customHeight="1">
      <c r="A909" s="39" t="s">
        <v>15</v>
      </c>
      <c r="B909" s="63" t="s">
        <v>228</v>
      </c>
      <c r="C909" s="63" t="s">
        <v>7</v>
      </c>
      <c r="D909" s="63" t="s">
        <v>80</v>
      </c>
      <c r="E909" s="63" t="s">
        <v>232</v>
      </c>
      <c r="F909" s="63"/>
      <c r="G909" s="18">
        <f t="shared" ref="G909:V909" si="3066">G910</f>
        <v>1765</v>
      </c>
      <c r="H909" s="18">
        <f t="shared" si="3066"/>
        <v>0</v>
      </c>
      <c r="I909" s="18">
        <f t="shared" si="3066"/>
        <v>0</v>
      </c>
      <c r="J909" s="18">
        <f t="shared" si="3066"/>
        <v>0</v>
      </c>
      <c r="K909" s="18">
        <f t="shared" si="3066"/>
        <v>0</v>
      </c>
      <c r="L909" s="18">
        <f t="shared" si="3066"/>
        <v>0</v>
      </c>
      <c r="M909" s="18">
        <f t="shared" si="3066"/>
        <v>1765</v>
      </c>
      <c r="N909" s="18">
        <f t="shared" si="3066"/>
        <v>0</v>
      </c>
      <c r="O909" s="18">
        <f t="shared" si="3066"/>
        <v>0</v>
      </c>
      <c r="P909" s="18">
        <f t="shared" si="3066"/>
        <v>0</v>
      </c>
      <c r="Q909" s="18">
        <f t="shared" si="3066"/>
        <v>0</v>
      </c>
      <c r="R909" s="18">
        <f t="shared" si="3066"/>
        <v>0</v>
      </c>
      <c r="S909" s="18">
        <f t="shared" si="3066"/>
        <v>1765</v>
      </c>
      <c r="T909" s="18">
        <f t="shared" si="3066"/>
        <v>0</v>
      </c>
      <c r="U909" s="18">
        <f t="shared" si="3066"/>
        <v>0</v>
      </c>
      <c r="V909" s="18">
        <f t="shared" si="3066"/>
        <v>0</v>
      </c>
      <c r="W909" s="18">
        <f t="shared" ref="W909:AJ909" si="3067">W910</f>
        <v>0</v>
      </c>
      <c r="X909" s="18">
        <f t="shared" si="3067"/>
        <v>0</v>
      </c>
      <c r="Y909" s="18">
        <f t="shared" si="3067"/>
        <v>1765</v>
      </c>
      <c r="Z909" s="18">
        <f t="shared" si="3067"/>
        <v>0</v>
      </c>
      <c r="AA909" s="18">
        <f t="shared" si="3067"/>
        <v>-119</v>
      </c>
      <c r="AB909" s="18">
        <f t="shared" si="3067"/>
        <v>0</v>
      </c>
      <c r="AC909" s="18">
        <f t="shared" si="3067"/>
        <v>0</v>
      </c>
      <c r="AD909" s="18">
        <f t="shared" si="3067"/>
        <v>0</v>
      </c>
      <c r="AE909" s="18">
        <f t="shared" si="3067"/>
        <v>1646</v>
      </c>
      <c r="AF909" s="18">
        <f t="shared" si="3067"/>
        <v>0</v>
      </c>
      <c r="AG909" s="18">
        <f t="shared" si="3067"/>
        <v>4335</v>
      </c>
      <c r="AH909" s="18">
        <f t="shared" si="3067"/>
        <v>2227</v>
      </c>
      <c r="AI909" s="18">
        <f t="shared" si="3067"/>
        <v>0</v>
      </c>
      <c r="AJ909" s="18">
        <f t="shared" si="3067"/>
        <v>0</v>
      </c>
      <c r="AK909" s="18">
        <f t="shared" ref="AK909:AV909" si="3068">AK910</f>
        <v>8208</v>
      </c>
      <c r="AL909" s="18">
        <f t="shared" si="3068"/>
        <v>0</v>
      </c>
      <c r="AM909" s="18">
        <f t="shared" si="3068"/>
        <v>0</v>
      </c>
      <c r="AN909" s="18">
        <f t="shared" si="3068"/>
        <v>1089</v>
      </c>
      <c r="AO909" s="18">
        <f t="shared" si="3068"/>
        <v>0</v>
      </c>
      <c r="AP909" s="18">
        <f t="shared" si="3068"/>
        <v>0</v>
      </c>
      <c r="AQ909" s="18">
        <f t="shared" si="3068"/>
        <v>9297</v>
      </c>
      <c r="AR909" s="18">
        <f t="shared" si="3068"/>
        <v>0</v>
      </c>
      <c r="AS909" s="18">
        <f t="shared" si="3068"/>
        <v>0</v>
      </c>
      <c r="AT909" s="18">
        <f t="shared" si="3068"/>
        <v>10162</v>
      </c>
      <c r="AU909" s="18">
        <f t="shared" si="3068"/>
        <v>0</v>
      </c>
      <c r="AV909" s="18">
        <f t="shared" si="3068"/>
        <v>0</v>
      </c>
      <c r="AW909" s="18">
        <f t="shared" ref="AW909:BD909" si="3069">AW910</f>
        <v>19459</v>
      </c>
      <c r="AX909" s="18">
        <f t="shared" si="3069"/>
        <v>0</v>
      </c>
      <c r="AY909" s="18">
        <f t="shared" si="3069"/>
        <v>-1570</v>
      </c>
      <c r="AZ909" s="18">
        <f t="shared" si="3069"/>
        <v>979</v>
      </c>
      <c r="BA909" s="18">
        <f t="shared" si="3069"/>
        <v>0</v>
      </c>
      <c r="BB909" s="18">
        <f t="shared" si="3069"/>
        <v>0</v>
      </c>
      <c r="BC909" s="18">
        <f t="shared" si="3069"/>
        <v>18868</v>
      </c>
      <c r="BD909" s="18">
        <f t="shared" si="3069"/>
        <v>0</v>
      </c>
    </row>
    <row r="910" spans="1:56" ht="21" hidden="1" customHeight="1">
      <c r="A910" s="39" t="s">
        <v>16</v>
      </c>
      <c r="B910" s="63" t="s">
        <v>228</v>
      </c>
      <c r="C910" s="63" t="s">
        <v>7</v>
      </c>
      <c r="D910" s="63" t="s">
        <v>80</v>
      </c>
      <c r="E910" s="63" t="s">
        <v>233</v>
      </c>
      <c r="F910" s="63"/>
      <c r="G910" s="18">
        <f t="shared" ref="G910:AR910" si="3070">G913</f>
        <v>1765</v>
      </c>
      <c r="H910" s="18">
        <f t="shared" si="3070"/>
        <v>0</v>
      </c>
      <c r="I910" s="18">
        <f t="shared" si="3070"/>
        <v>0</v>
      </c>
      <c r="J910" s="18">
        <f t="shared" si="3070"/>
        <v>0</v>
      </c>
      <c r="K910" s="18">
        <f t="shared" si="3070"/>
        <v>0</v>
      </c>
      <c r="L910" s="18">
        <f t="shared" si="3070"/>
        <v>0</v>
      </c>
      <c r="M910" s="18">
        <f t="shared" si="3070"/>
        <v>1765</v>
      </c>
      <c r="N910" s="18">
        <f t="shared" si="3070"/>
        <v>0</v>
      </c>
      <c r="O910" s="18">
        <f t="shared" si="3070"/>
        <v>0</v>
      </c>
      <c r="P910" s="18">
        <f t="shared" si="3070"/>
        <v>0</v>
      </c>
      <c r="Q910" s="18">
        <f t="shared" si="3070"/>
        <v>0</v>
      </c>
      <c r="R910" s="18">
        <f t="shared" si="3070"/>
        <v>0</v>
      </c>
      <c r="S910" s="18">
        <f t="shared" si="3070"/>
        <v>1765</v>
      </c>
      <c r="T910" s="18">
        <f t="shared" si="3070"/>
        <v>0</v>
      </c>
      <c r="U910" s="18">
        <f t="shared" si="3070"/>
        <v>0</v>
      </c>
      <c r="V910" s="18">
        <f t="shared" si="3070"/>
        <v>0</v>
      </c>
      <c r="W910" s="18">
        <f t="shared" si="3070"/>
        <v>0</v>
      </c>
      <c r="X910" s="18">
        <f t="shared" si="3070"/>
        <v>0</v>
      </c>
      <c r="Y910" s="18">
        <f t="shared" si="3070"/>
        <v>1765</v>
      </c>
      <c r="Z910" s="18">
        <f t="shared" si="3070"/>
        <v>0</v>
      </c>
      <c r="AA910" s="18">
        <f t="shared" si="3070"/>
        <v>-119</v>
      </c>
      <c r="AB910" s="18">
        <f t="shared" si="3070"/>
        <v>0</v>
      </c>
      <c r="AC910" s="18">
        <f t="shared" si="3070"/>
        <v>0</v>
      </c>
      <c r="AD910" s="18">
        <f t="shared" si="3070"/>
        <v>0</v>
      </c>
      <c r="AE910" s="18">
        <f t="shared" si="3070"/>
        <v>1646</v>
      </c>
      <c r="AF910" s="18">
        <f t="shared" si="3070"/>
        <v>0</v>
      </c>
      <c r="AG910" s="18">
        <f t="shared" si="3070"/>
        <v>4335</v>
      </c>
      <c r="AH910" s="18">
        <f t="shared" si="3070"/>
        <v>2227</v>
      </c>
      <c r="AI910" s="18">
        <f t="shared" si="3070"/>
        <v>0</v>
      </c>
      <c r="AJ910" s="18">
        <f t="shared" si="3070"/>
        <v>0</v>
      </c>
      <c r="AK910" s="18">
        <f t="shared" si="3070"/>
        <v>8208</v>
      </c>
      <c r="AL910" s="18">
        <f t="shared" si="3070"/>
        <v>0</v>
      </c>
      <c r="AM910" s="18">
        <f t="shared" si="3070"/>
        <v>0</v>
      </c>
      <c r="AN910" s="18">
        <f t="shared" si="3070"/>
        <v>1089</v>
      </c>
      <c r="AO910" s="18">
        <f t="shared" si="3070"/>
        <v>0</v>
      </c>
      <c r="AP910" s="18">
        <f t="shared" si="3070"/>
        <v>0</v>
      </c>
      <c r="AQ910" s="18">
        <f t="shared" si="3070"/>
        <v>9297</v>
      </c>
      <c r="AR910" s="18">
        <f t="shared" si="3070"/>
        <v>0</v>
      </c>
      <c r="AS910" s="18">
        <f>AS913+AS911</f>
        <v>0</v>
      </c>
      <c r="AT910" s="18">
        <f t="shared" ref="AT910:AX910" si="3071">AT913+AT911</f>
        <v>10162</v>
      </c>
      <c r="AU910" s="18">
        <f t="shared" si="3071"/>
        <v>0</v>
      </c>
      <c r="AV910" s="18">
        <f t="shared" si="3071"/>
        <v>0</v>
      </c>
      <c r="AW910" s="18">
        <f t="shared" si="3071"/>
        <v>19459</v>
      </c>
      <c r="AX910" s="18">
        <f t="shared" si="3071"/>
        <v>0</v>
      </c>
      <c r="AY910" s="18">
        <f>AY913+AY911</f>
        <v>-1570</v>
      </c>
      <c r="AZ910" s="18">
        <f t="shared" ref="AZ910:BD910" si="3072">AZ913+AZ911</f>
        <v>979</v>
      </c>
      <c r="BA910" s="18">
        <f t="shared" si="3072"/>
        <v>0</v>
      </c>
      <c r="BB910" s="18">
        <f t="shared" si="3072"/>
        <v>0</v>
      </c>
      <c r="BC910" s="18">
        <f t="shared" si="3072"/>
        <v>18868</v>
      </c>
      <c r="BD910" s="18">
        <f t="shared" si="3072"/>
        <v>0</v>
      </c>
    </row>
    <row r="911" spans="1:56" ht="34.5" hidden="1" customHeight="1">
      <c r="A911" s="26" t="s">
        <v>181</v>
      </c>
      <c r="B911" s="63" t="s">
        <v>228</v>
      </c>
      <c r="C911" s="63" t="s">
        <v>7</v>
      </c>
      <c r="D911" s="63" t="s">
        <v>80</v>
      </c>
      <c r="E911" s="63" t="s">
        <v>233</v>
      </c>
      <c r="F911" s="63" t="s">
        <v>182</v>
      </c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>
        <f>AS912</f>
        <v>0</v>
      </c>
      <c r="AT911" s="18">
        <f t="shared" ref="AT911:BD911" si="3073">AT912</f>
        <v>9570</v>
      </c>
      <c r="AU911" s="18">
        <f t="shared" si="3073"/>
        <v>0</v>
      </c>
      <c r="AV911" s="18">
        <f t="shared" si="3073"/>
        <v>0</v>
      </c>
      <c r="AW911" s="18">
        <f t="shared" si="3073"/>
        <v>9570</v>
      </c>
      <c r="AX911" s="18">
        <f t="shared" si="3073"/>
        <v>0</v>
      </c>
      <c r="AY911" s="18">
        <f>AY912</f>
        <v>0</v>
      </c>
      <c r="AZ911" s="18">
        <f t="shared" si="3073"/>
        <v>0</v>
      </c>
      <c r="BA911" s="18">
        <f t="shared" si="3073"/>
        <v>0</v>
      </c>
      <c r="BB911" s="18">
        <f t="shared" si="3073"/>
        <v>0</v>
      </c>
      <c r="BC911" s="18">
        <f t="shared" si="3073"/>
        <v>9570</v>
      </c>
      <c r="BD911" s="18">
        <f t="shared" si="3073"/>
        <v>0</v>
      </c>
    </row>
    <row r="912" spans="1:56" ht="117.6" hidden="1">
      <c r="A912" s="84" t="s">
        <v>731</v>
      </c>
      <c r="B912" s="63" t="s">
        <v>228</v>
      </c>
      <c r="C912" s="63" t="s">
        <v>7</v>
      </c>
      <c r="D912" s="63" t="s">
        <v>80</v>
      </c>
      <c r="E912" s="63" t="s">
        <v>233</v>
      </c>
      <c r="F912" s="63" t="s">
        <v>730</v>
      </c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>
        <v>9570</v>
      </c>
      <c r="AU912" s="18"/>
      <c r="AV912" s="18"/>
      <c r="AW912" s="9">
        <f t="shared" ref="AW912" si="3074">AQ912+AS912+AT912+AU912+AV912</f>
        <v>9570</v>
      </c>
      <c r="AX912" s="9">
        <f t="shared" ref="AX912" si="3075">AR912+AV912</f>
        <v>0</v>
      </c>
      <c r="AY912" s="18"/>
      <c r="AZ912" s="18"/>
      <c r="BA912" s="18"/>
      <c r="BB912" s="18"/>
      <c r="BC912" s="9">
        <f t="shared" ref="BC912" si="3076">AW912+AY912+AZ912+BA912+BB912</f>
        <v>9570</v>
      </c>
      <c r="BD912" s="9">
        <f t="shared" ref="BD912" si="3077">AX912+BB912</f>
        <v>0</v>
      </c>
    </row>
    <row r="913" spans="1:56" ht="33.6" hidden="1">
      <c r="A913" s="39" t="s">
        <v>12</v>
      </c>
      <c r="B913" s="63" t="s">
        <v>228</v>
      </c>
      <c r="C913" s="63" t="s">
        <v>7</v>
      </c>
      <c r="D913" s="63" t="s">
        <v>80</v>
      </c>
      <c r="E913" s="63" t="s">
        <v>233</v>
      </c>
      <c r="F913" s="63" t="s">
        <v>13</v>
      </c>
      <c r="G913" s="19">
        <f t="shared" ref="G913:BD913" si="3078">G914</f>
        <v>1765</v>
      </c>
      <c r="H913" s="19">
        <f t="shared" si="3078"/>
        <v>0</v>
      </c>
      <c r="I913" s="19">
        <f t="shared" si="3078"/>
        <v>0</v>
      </c>
      <c r="J913" s="19">
        <f t="shared" si="3078"/>
        <v>0</v>
      </c>
      <c r="K913" s="19">
        <f t="shared" si="3078"/>
        <v>0</v>
      </c>
      <c r="L913" s="19">
        <f t="shared" si="3078"/>
        <v>0</v>
      </c>
      <c r="M913" s="19">
        <f t="shared" si="3078"/>
        <v>1765</v>
      </c>
      <c r="N913" s="19">
        <f t="shared" si="3078"/>
        <v>0</v>
      </c>
      <c r="O913" s="19">
        <f t="shared" si="3078"/>
        <v>0</v>
      </c>
      <c r="P913" s="19">
        <f t="shared" si="3078"/>
        <v>0</v>
      </c>
      <c r="Q913" s="19">
        <f t="shared" si="3078"/>
        <v>0</v>
      </c>
      <c r="R913" s="19">
        <f t="shared" si="3078"/>
        <v>0</v>
      </c>
      <c r="S913" s="19">
        <f t="shared" si="3078"/>
        <v>1765</v>
      </c>
      <c r="T913" s="19">
        <f t="shared" si="3078"/>
        <v>0</v>
      </c>
      <c r="U913" s="19">
        <f t="shared" si="3078"/>
        <v>0</v>
      </c>
      <c r="V913" s="19">
        <f t="shared" si="3078"/>
        <v>0</v>
      </c>
      <c r="W913" s="19">
        <f t="shared" si="3078"/>
        <v>0</v>
      </c>
      <c r="X913" s="19">
        <f t="shared" si="3078"/>
        <v>0</v>
      </c>
      <c r="Y913" s="19">
        <f t="shared" si="3078"/>
        <v>1765</v>
      </c>
      <c r="Z913" s="19">
        <f t="shared" si="3078"/>
        <v>0</v>
      </c>
      <c r="AA913" s="19">
        <f t="shared" si="3078"/>
        <v>-119</v>
      </c>
      <c r="AB913" s="19">
        <f t="shared" si="3078"/>
        <v>0</v>
      </c>
      <c r="AC913" s="19">
        <f t="shared" si="3078"/>
        <v>0</v>
      </c>
      <c r="AD913" s="19">
        <f t="shared" si="3078"/>
        <v>0</v>
      </c>
      <c r="AE913" s="19">
        <f t="shared" si="3078"/>
        <v>1646</v>
      </c>
      <c r="AF913" s="19">
        <f t="shared" si="3078"/>
        <v>0</v>
      </c>
      <c r="AG913" s="19">
        <f t="shared" si="3078"/>
        <v>4335</v>
      </c>
      <c r="AH913" s="19">
        <f t="shared" si="3078"/>
        <v>2227</v>
      </c>
      <c r="AI913" s="19">
        <f t="shared" si="3078"/>
        <v>0</v>
      </c>
      <c r="AJ913" s="19">
        <f t="shared" si="3078"/>
        <v>0</v>
      </c>
      <c r="AK913" s="19">
        <f t="shared" si="3078"/>
        <v>8208</v>
      </c>
      <c r="AL913" s="19">
        <f t="shared" si="3078"/>
        <v>0</v>
      </c>
      <c r="AM913" s="19">
        <f t="shared" si="3078"/>
        <v>0</v>
      </c>
      <c r="AN913" s="19">
        <f t="shared" si="3078"/>
        <v>1089</v>
      </c>
      <c r="AO913" s="19">
        <f t="shared" si="3078"/>
        <v>0</v>
      </c>
      <c r="AP913" s="19">
        <f t="shared" si="3078"/>
        <v>0</v>
      </c>
      <c r="AQ913" s="19">
        <f t="shared" si="3078"/>
        <v>9297</v>
      </c>
      <c r="AR913" s="19">
        <f t="shared" si="3078"/>
        <v>0</v>
      </c>
      <c r="AS913" s="19">
        <f t="shared" si="3078"/>
        <v>0</v>
      </c>
      <c r="AT913" s="19">
        <f t="shared" si="3078"/>
        <v>592</v>
      </c>
      <c r="AU913" s="19">
        <f t="shared" si="3078"/>
        <v>0</v>
      </c>
      <c r="AV913" s="19">
        <f t="shared" si="3078"/>
        <v>0</v>
      </c>
      <c r="AW913" s="19">
        <f t="shared" si="3078"/>
        <v>9889</v>
      </c>
      <c r="AX913" s="19">
        <f t="shared" si="3078"/>
        <v>0</v>
      </c>
      <c r="AY913" s="19">
        <f t="shared" si="3078"/>
        <v>-1570</v>
      </c>
      <c r="AZ913" s="19">
        <f t="shared" si="3078"/>
        <v>979</v>
      </c>
      <c r="BA913" s="19">
        <f t="shared" si="3078"/>
        <v>0</v>
      </c>
      <c r="BB913" s="19">
        <f t="shared" si="3078"/>
        <v>0</v>
      </c>
      <c r="BC913" s="19">
        <f t="shared" si="3078"/>
        <v>9298</v>
      </c>
      <c r="BD913" s="19">
        <f t="shared" si="3078"/>
        <v>0</v>
      </c>
    </row>
    <row r="914" spans="1:56" ht="21" hidden="1" customHeight="1">
      <c r="A914" s="39" t="s">
        <v>14</v>
      </c>
      <c r="B914" s="63" t="s">
        <v>228</v>
      </c>
      <c r="C914" s="63" t="s">
        <v>7</v>
      </c>
      <c r="D914" s="63" t="s">
        <v>80</v>
      </c>
      <c r="E914" s="63" t="s">
        <v>233</v>
      </c>
      <c r="F914" s="9">
        <v>610</v>
      </c>
      <c r="G914" s="9">
        <v>1765</v>
      </c>
      <c r="H914" s="9"/>
      <c r="I914" s="9"/>
      <c r="J914" s="9"/>
      <c r="K914" s="9"/>
      <c r="L914" s="9"/>
      <c r="M914" s="9">
        <f t="shared" ref="M914" si="3079">G914+I914+J914+K914+L914</f>
        <v>1765</v>
      </c>
      <c r="N914" s="9">
        <f t="shared" ref="N914" si="3080">H914+L914</f>
        <v>0</v>
      </c>
      <c r="O914" s="9"/>
      <c r="P914" s="9"/>
      <c r="Q914" s="9"/>
      <c r="R914" s="9"/>
      <c r="S914" s="9">
        <f t="shared" ref="S914" si="3081">M914+O914+P914+Q914+R914</f>
        <v>1765</v>
      </c>
      <c r="T914" s="9">
        <f t="shared" ref="T914" si="3082">N914+R914</f>
        <v>0</v>
      </c>
      <c r="U914" s="9"/>
      <c r="V914" s="9"/>
      <c r="W914" s="9"/>
      <c r="X914" s="9"/>
      <c r="Y914" s="9">
        <f t="shared" ref="Y914" si="3083">S914+U914+V914+W914+X914</f>
        <v>1765</v>
      </c>
      <c r="Z914" s="9">
        <f t="shared" ref="Z914" si="3084">T914+X914</f>
        <v>0</v>
      </c>
      <c r="AA914" s="9">
        <v>-119</v>
      </c>
      <c r="AB914" s="9"/>
      <c r="AC914" s="9"/>
      <c r="AD914" s="9"/>
      <c r="AE914" s="9">
        <f t="shared" ref="AE914" si="3085">Y914+AA914+AB914+AC914+AD914</f>
        <v>1646</v>
      </c>
      <c r="AF914" s="9">
        <f t="shared" ref="AF914" si="3086">Z914+AD914</f>
        <v>0</v>
      </c>
      <c r="AG914" s="9">
        <v>4335</v>
      </c>
      <c r="AH914" s="9">
        <v>2227</v>
      </c>
      <c r="AI914" s="9"/>
      <c r="AJ914" s="9"/>
      <c r="AK914" s="9">
        <f t="shared" ref="AK914" si="3087">AE914+AG914+AH914+AI914+AJ914</f>
        <v>8208</v>
      </c>
      <c r="AL914" s="9">
        <f t="shared" ref="AL914" si="3088">AF914+AJ914</f>
        <v>0</v>
      </c>
      <c r="AM914" s="9"/>
      <c r="AN914" s="9">
        <v>1089</v>
      </c>
      <c r="AO914" s="9"/>
      <c r="AP914" s="9"/>
      <c r="AQ914" s="9">
        <f t="shared" ref="AQ914" si="3089">AK914+AM914+AN914+AO914+AP914</f>
        <v>9297</v>
      </c>
      <c r="AR914" s="9">
        <f t="shared" ref="AR914" si="3090">AL914+AP914</f>
        <v>0</v>
      </c>
      <c r="AS914" s="9"/>
      <c r="AT914" s="9">
        <v>592</v>
      </c>
      <c r="AU914" s="9"/>
      <c r="AV914" s="9"/>
      <c r="AW914" s="9">
        <f t="shared" ref="AW914" si="3091">AQ914+AS914+AT914+AU914+AV914</f>
        <v>9889</v>
      </c>
      <c r="AX914" s="9">
        <f t="shared" ref="AX914" si="3092">AR914+AV914</f>
        <v>0</v>
      </c>
      <c r="AY914" s="9">
        <v>-1570</v>
      </c>
      <c r="AZ914" s="9">
        <f>120+859</f>
        <v>979</v>
      </c>
      <c r="BA914" s="9"/>
      <c r="BB914" s="9"/>
      <c r="BC914" s="9">
        <f t="shared" ref="BC914" si="3093">AW914+AY914+AZ914+BA914+BB914</f>
        <v>9298</v>
      </c>
      <c r="BD914" s="9">
        <f t="shared" ref="BD914" si="3094">AX914+BB914</f>
        <v>0</v>
      </c>
    </row>
    <row r="915" spans="1:56" ht="33.6" hidden="1">
      <c r="A915" s="39" t="s">
        <v>401</v>
      </c>
      <c r="B915" s="63" t="s">
        <v>228</v>
      </c>
      <c r="C915" s="63" t="s">
        <v>7</v>
      </c>
      <c r="D915" s="63" t="s">
        <v>80</v>
      </c>
      <c r="E915" s="63" t="s">
        <v>410</v>
      </c>
      <c r="F915" s="27"/>
      <c r="G915" s="9">
        <f t="shared" ref="G915:V917" si="3095">G916</f>
        <v>41066</v>
      </c>
      <c r="H915" s="9">
        <f t="shared" si="3095"/>
        <v>41066</v>
      </c>
      <c r="I915" s="9">
        <f t="shared" si="3095"/>
        <v>0</v>
      </c>
      <c r="J915" s="9">
        <f t="shared" si="3095"/>
        <v>0</v>
      </c>
      <c r="K915" s="9">
        <f t="shared" si="3095"/>
        <v>0</v>
      </c>
      <c r="L915" s="9">
        <f t="shared" si="3095"/>
        <v>0</v>
      </c>
      <c r="M915" s="9">
        <f t="shared" si="3095"/>
        <v>41066</v>
      </c>
      <c r="N915" s="9">
        <f t="shared" si="3095"/>
        <v>41066</v>
      </c>
      <c r="O915" s="9">
        <f t="shared" si="3095"/>
        <v>0</v>
      </c>
      <c r="P915" s="9">
        <f t="shared" si="3095"/>
        <v>0</v>
      </c>
      <c r="Q915" s="9">
        <f t="shared" si="3095"/>
        <v>0</v>
      </c>
      <c r="R915" s="9">
        <f t="shared" si="3095"/>
        <v>-41066</v>
      </c>
      <c r="S915" s="9">
        <f t="shared" si="3095"/>
        <v>0</v>
      </c>
      <c r="T915" s="9">
        <f t="shared" si="3095"/>
        <v>0</v>
      </c>
      <c r="U915" s="9">
        <f t="shared" si="3095"/>
        <v>0</v>
      </c>
      <c r="V915" s="9">
        <f t="shared" si="3095"/>
        <v>0</v>
      </c>
      <c r="W915" s="9">
        <f t="shared" ref="U915:AJ917" si="3096">W916</f>
        <v>0</v>
      </c>
      <c r="X915" s="9">
        <f t="shared" si="3096"/>
        <v>0</v>
      </c>
      <c r="Y915" s="9">
        <f t="shared" si="3096"/>
        <v>0</v>
      </c>
      <c r="Z915" s="9">
        <f t="shared" si="3096"/>
        <v>0</v>
      </c>
      <c r="AA915" s="9">
        <f t="shared" si="3096"/>
        <v>0</v>
      </c>
      <c r="AB915" s="9">
        <f t="shared" si="3096"/>
        <v>0</v>
      </c>
      <c r="AC915" s="9">
        <f t="shared" si="3096"/>
        <v>0</v>
      </c>
      <c r="AD915" s="9">
        <f t="shared" si="3096"/>
        <v>0</v>
      </c>
      <c r="AE915" s="9">
        <f t="shared" si="3096"/>
        <v>0</v>
      </c>
      <c r="AF915" s="9">
        <f t="shared" si="3096"/>
        <v>0</v>
      </c>
      <c r="AG915" s="9">
        <f t="shared" si="3096"/>
        <v>0</v>
      </c>
      <c r="AH915" s="9">
        <f t="shared" si="3096"/>
        <v>0</v>
      </c>
      <c r="AI915" s="9">
        <f t="shared" si="3096"/>
        <v>0</v>
      </c>
      <c r="AJ915" s="9">
        <f t="shared" si="3096"/>
        <v>0</v>
      </c>
      <c r="AK915" s="9">
        <f t="shared" ref="AG915:AV917" si="3097">AK916</f>
        <v>0</v>
      </c>
      <c r="AL915" s="9">
        <f t="shared" si="3097"/>
        <v>0</v>
      </c>
      <c r="AM915" s="9">
        <f t="shared" si="3097"/>
        <v>0</v>
      </c>
      <c r="AN915" s="9">
        <f t="shared" si="3097"/>
        <v>0</v>
      </c>
      <c r="AO915" s="9">
        <f t="shared" si="3097"/>
        <v>0</v>
      </c>
      <c r="AP915" s="9">
        <f t="shared" si="3097"/>
        <v>0</v>
      </c>
      <c r="AQ915" s="9">
        <f t="shared" si="3097"/>
        <v>0</v>
      </c>
      <c r="AR915" s="9">
        <f t="shared" si="3097"/>
        <v>0</v>
      </c>
      <c r="AS915" s="9">
        <f t="shared" si="3097"/>
        <v>0</v>
      </c>
      <c r="AT915" s="9">
        <f t="shared" si="3097"/>
        <v>0</v>
      </c>
      <c r="AU915" s="9">
        <f t="shared" si="3097"/>
        <v>0</v>
      </c>
      <c r="AV915" s="9">
        <f t="shared" si="3097"/>
        <v>0</v>
      </c>
      <c r="AW915" s="9">
        <f t="shared" ref="AS915:BD917" si="3098">AW916</f>
        <v>0</v>
      </c>
      <c r="AX915" s="9">
        <f t="shared" si="3098"/>
        <v>0</v>
      </c>
      <c r="AY915" s="9">
        <f t="shared" si="3098"/>
        <v>0</v>
      </c>
      <c r="AZ915" s="9">
        <f t="shared" si="3098"/>
        <v>0</v>
      </c>
      <c r="BA915" s="9">
        <f t="shared" si="3098"/>
        <v>0</v>
      </c>
      <c r="BB915" s="9">
        <f t="shared" si="3098"/>
        <v>0</v>
      </c>
      <c r="BC915" s="9">
        <f t="shared" si="3098"/>
        <v>0</v>
      </c>
      <c r="BD915" s="9">
        <f t="shared" si="3098"/>
        <v>0</v>
      </c>
    </row>
    <row r="916" spans="1:56" ht="33.6" hidden="1">
      <c r="A916" s="39" t="s">
        <v>402</v>
      </c>
      <c r="B916" s="63" t="s">
        <v>228</v>
      </c>
      <c r="C916" s="63" t="s">
        <v>7</v>
      </c>
      <c r="D916" s="63" t="s">
        <v>80</v>
      </c>
      <c r="E916" s="63" t="s">
        <v>425</v>
      </c>
      <c r="F916" s="27"/>
      <c r="G916" s="9">
        <f t="shared" si="3095"/>
        <v>41066</v>
      </c>
      <c r="H916" s="9">
        <f t="shared" si="3095"/>
        <v>41066</v>
      </c>
      <c r="I916" s="9">
        <f t="shared" si="3095"/>
        <v>0</v>
      </c>
      <c r="J916" s="9">
        <f t="shared" si="3095"/>
        <v>0</v>
      </c>
      <c r="K916" s="9">
        <f t="shared" si="3095"/>
        <v>0</v>
      </c>
      <c r="L916" s="9">
        <f t="shared" si="3095"/>
        <v>0</v>
      </c>
      <c r="M916" s="9">
        <f t="shared" si="3095"/>
        <v>41066</v>
      </c>
      <c r="N916" s="9">
        <f t="shared" si="3095"/>
        <v>41066</v>
      </c>
      <c r="O916" s="9">
        <f t="shared" si="3095"/>
        <v>0</v>
      </c>
      <c r="P916" s="9">
        <f t="shared" si="3095"/>
        <v>0</v>
      </c>
      <c r="Q916" s="9">
        <f t="shared" si="3095"/>
        <v>0</v>
      </c>
      <c r="R916" s="9">
        <f t="shared" si="3095"/>
        <v>-41066</v>
      </c>
      <c r="S916" s="9">
        <f t="shared" si="3095"/>
        <v>0</v>
      </c>
      <c r="T916" s="9">
        <f t="shared" si="3095"/>
        <v>0</v>
      </c>
      <c r="U916" s="9">
        <f t="shared" si="3096"/>
        <v>0</v>
      </c>
      <c r="V916" s="9">
        <f t="shared" si="3096"/>
        <v>0</v>
      </c>
      <c r="W916" s="9">
        <f t="shared" si="3096"/>
        <v>0</v>
      </c>
      <c r="X916" s="9">
        <f t="shared" si="3096"/>
        <v>0</v>
      </c>
      <c r="Y916" s="9">
        <f t="shared" si="3096"/>
        <v>0</v>
      </c>
      <c r="Z916" s="9">
        <f t="shared" si="3096"/>
        <v>0</v>
      </c>
      <c r="AA916" s="9">
        <f t="shared" si="3096"/>
        <v>0</v>
      </c>
      <c r="AB916" s="9">
        <f t="shared" si="3096"/>
        <v>0</v>
      </c>
      <c r="AC916" s="9">
        <f t="shared" si="3096"/>
        <v>0</v>
      </c>
      <c r="AD916" s="9">
        <f t="shared" si="3096"/>
        <v>0</v>
      </c>
      <c r="AE916" s="9">
        <f t="shared" si="3096"/>
        <v>0</v>
      </c>
      <c r="AF916" s="9">
        <f t="shared" si="3096"/>
        <v>0</v>
      </c>
      <c r="AG916" s="9">
        <f t="shared" si="3097"/>
        <v>0</v>
      </c>
      <c r="AH916" s="9">
        <f t="shared" si="3097"/>
        <v>0</v>
      </c>
      <c r="AI916" s="9">
        <f t="shared" si="3097"/>
        <v>0</v>
      </c>
      <c r="AJ916" s="9">
        <f t="shared" si="3097"/>
        <v>0</v>
      </c>
      <c r="AK916" s="9">
        <f t="shared" si="3097"/>
        <v>0</v>
      </c>
      <c r="AL916" s="9">
        <f t="shared" si="3097"/>
        <v>0</v>
      </c>
      <c r="AM916" s="9">
        <f t="shared" si="3097"/>
        <v>0</v>
      </c>
      <c r="AN916" s="9">
        <f t="shared" si="3097"/>
        <v>0</v>
      </c>
      <c r="AO916" s="9">
        <f t="shared" si="3097"/>
        <v>0</v>
      </c>
      <c r="AP916" s="9">
        <f t="shared" si="3097"/>
        <v>0</v>
      </c>
      <c r="AQ916" s="9">
        <f t="shared" si="3097"/>
        <v>0</v>
      </c>
      <c r="AR916" s="9">
        <f t="shared" si="3097"/>
        <v>0</v>
      </c>
      <c r="AS916" s="9">
        <f t="shared" si="3098"/>
        <v>0</v>
      </c>
      <c r="AT916" s="9">
        <f t="shared" si="3098"/>
        <v>0</v>
      </c>
      <c r="AU916" s="9">
        <f t="shared" si="3098"/>
        <v>0</v>
      </c>
      <c r="AV916" s="9">
        <f t="shared" si="3098"/>
        <v>0</v>
      </c>
      <c r="AW916" s="9">
        <f t="shared" si="3098"/>
        <v>0</v>
      </c>
      <c r="AX916" s="9">
        <f t="shared" si="3098"/>
        <v>0</v>
      </c>
      <c r="AY916" s="9">
        <f t="shared" si="3098"/>
        <v>0</v>
      </c>
      <c r="AZ916" s="9">
        <f t="shared" si="3098"/>
        <v>0</v>
      </c>
      <c r="BA916" s="9">
        <f t="shared" si="3098"/>
        <v>0</v>
      </c>
      <c r="BB916" s="9">
        <f t="shared" si="3098"/>
        <v>0</v>
      </c>
      <c r="BC916" s="9">
        <f t="shared" si="3098"/>
        <v>0</v>
      </c>
      <c r="BD916" s="9">
        <f t="shared" si="3098"/>
        <v>0</v>
      </c>
    </row>
    <row r="917" spans="1:56" ht="33.6" hidden="1">
      <c r="A917" s="39" t="s">
        <v>12</v>
      </c>
      <c r="B917" s="63" t="s">
        <v>228</v>
      </c>
      <c r="C917" s="63" t="s">
        <v>7</v>
      </c>
      <c r="D917" s="63" t="s">
        <v>80</v>
      </c>
      <c r="E917" s="63" t="s">
        <v>425</v>
      </c>
      <c r="F917" s="63" t="s">
        <v>13</v>
      </c>
      <c r="G917" s="9">
        <f t="shared" si="3095"/>
        <v>41066</v>
      </c>
      <c r="H917" s="9">
        <f t="shared" si="3095"/>
        <v>41066</v>
      </c>
      <c r="I917" s="9">
        <f t="shared" si="3095"/>
        <v>0</v>
      </c>
      <c r="J917" s="9">
        <f t="shared" si="3095"/>
        <v>0</v>
      </c>
      <c r="K917" s="9">
        <f t="shared" si="3095"/>
        <v>0</v>
      </c>
      <c r="L917" s="9">
        <f t="shared" si="3095"/>
        <v>0</v>
      </c>
      <c r="M917" s="9">
        <f t="shared" si="3095"/>
        <v>41066</v>
      </c>
      <c r="N917" s="9">
        <f t="shared" si="3095"/>
        <v>41066</v>
      </c>
      <c r="O917" s="9">
        <f t="shared" si="3095"/>
        <v>0</v>
      </c>
      <c r="P917" s="9">
        <f t="shared" si="3095"/>
        <v>0</v>
      </c>
      <c r="Q917" s="9">
        <f t="shared" si="3095"/>
        <v>0</v>
      </c>
      <c r="R917" s="9">
        <f t="shared" si="3095"/>
        <v>-41066</v>
      </c>
      <c r="S917" s="9">
        <f t="shared" si="3095"/>
        <v>0</v>
      </c>
      <c r="T917" s="9">
        <f t="shared" si="3095"/>
        <v>0</v>
      </c>
      <c r="U917" s="9">
        <f t="shared" si="3096"/>
        <v>0</v>
      </c>
      <c r="V917" s="9">
        <f t="shared" si="3096"/>
        <v>0</v>
      </c>
      <c r="W917" s="9">
        <f t="shared" si="3096"/>
        <v>0</v>
      </c>
      <c r="X917" s="9">
        <f t="shared" si="3096"/>
        <v>0</v>
      </c>
      <c r="Y917" s="9">
        <f t="shared" si="3096"/>
        <v>0</v>
      </c>
      <c r="Z917" s="9">
        <f t="shared" si="3096"/>
        <v>0</v>
      </c>
      <c r="AA917" s="9">
        <f t="shared" si="3096"/>
        <v>0</v>
      </c>
      <c r="AB917" s="9">
        <f t="shared" si="3096"/>
        <v>0</v>
      </c>
      <c r="AC917" s="9">
        <f t="shared" si="3096"/>
        <v>0</v>
      </c>
      <c r="AD917" s="9">
        <f t="shared" si="3096"/>
        <v>0</v>
      </c>
      <c r="AE917" s="9">
        <f t="shared" si="3096"/>
        <v>0</v>
      </c>
      <c r="AF917" s="9">
        <f t="shared" si="3096"/>
        <v>0</v>
      </c>
      <c r="AG917" s="9">
        <f t="shared" si="3097"/>
        <v>0</v>
      </c>
      <c r="AH917" s="9">
        <f t="shared" si="3097"/>
        <v>0</v>
      </c>
      <c r="AI917" s="9">
        <f t="shared" si="3097"/>
        <v>0</v>
      </c>
      <c r="AJ917" s="9">
        <f t="shared" si="3097"/>
        <v>0</v>
      </c>
      <c r="AK917" s="9">
        <f t="shared" si="3097"/>
        <v>0</v>
      </c>
      <c r="AL917" s="9">
        <f t="shared" si="3097"/>
        <v>0</v>
      </c>
      <c r="AM917" s="9">
        <f t="shared" si="3097"/>
        <v>0</v>
      </c>
      <c r="AN917" s="9">
        <f t="shared" si="3097"/>
        <v>0</v>
      </c>
      <c r="AO917" s="9">
        <f t="shared" si="3097"/>
        <v>0</v>
      </c>
      <c r="AP917" s="9">
        <f t="shared" si="3097"/>
        <v>0</v>
      </c>
      <c r="AQ917" s="9">
        <f t="shared" si="3097"/>
        <v>0</v>
      </c>
      <c r="AR917" s="9">
        <f t="shared" si="3097"/>
        <v>0</v>
      </c>
      <c r="AS917" s="9">
        <f t="shared" si="3098"/>
        <v>0</v>
      </c>
      <c r="AT917" s="9">
        <f t="shared" si="3098"/>
        <v>0</v>
      </c>
      <c r="AU917" s="9">
        <f t="shared" si="3098"/>
        <v>0</v>
      </c>
      <c r="AV917" s="9">
        <f t="shared" si="3098"/>
        <v>0</v>
      </c>
      <c r="AW917" s="9">
        <f t="shared" si="3098"/>
        <v>0</v>
      </c>
      <c r="AX917" s="9">
        <f t="shared" si="3098"/>
        <v>0</v>
      </c>
      <c r="AY917" s="9">
        <f t="shared" si="3098"/>
        <v>0</v>
      </c>
      <c r="AZ917" s="9">
        <f t="shared" si="3098"/>
        <v>0</v>
      </c>
      <c r="BA917" s="9">
        <f t="shared" si="3098"/>
        <v>0</v>
      </c>
      <c r="BB917" s="9">
        <f t="shared" si="3098"/>
        <v>0</v>
      </c>
      <c r="BC917" s="9">
        <f t="shared" si="3098"/>
        <v>0</v>
      </c>
      <c r="BD917" s="9">
        <f t="shared" si="3098"/>
        <v>0</v>
      </c>
    </row>
    <row r="918" spans="1:56" ht="22.5" hidden="1" customHeight="1">
      <c r="A918" s="76" t="s">
        <v>14</v>
      </c>
      <c r="B918" s="63" t="s">
        <v>228</v>
      </c>
      <c r="C918" s="63" t="s">
        <v>7</v>
      </c>
      <c r="D918" s="63" t="s">
        <v>80</v>
      </c>
      <c r="E918" s="63" t="s">
        <v>425</v>
      </c>
      <c r="F918" s="27" t="s">
        <v>35</v>
      </c>
      <c r="G918" s="9">
        <v>41066</v>
      </c>
      <c r="H918" s="9">
        <v>41066</v>
      </c>
      <c r="I918" s="9"/>
      <c r="J918" s="9"/>
      <c r="K918" s="9"/>
      <c r="L918" s="9"/>
      <c r="M918" s="9">
        <f t="shared" ref="M918" si="3099">G918+I918+J918+K918+L918</f>
        <v>41066</v>
      </c>
      <c r="N918" s="9">
        <f t="shared" ref="N918" si="3100">H918+L918</f>
        <v>41066</v>
      </c>
      <c r="O918" s="9"/>
      <c r="P918" s="9"/>
      <c r="Q918" s="9"/>
      <c r="R918" s="9">
        <v>-41066</v>
      </c>
      <c r="S918" s="9">
        <f t="shared" ref="S918" si="3101">M918+O918+P918+Q918+R918</f>
        <v>0</v>
      </c>
      <c r="T918" s="9">
        <f t="shared" ref="T918" si="3102">N918+R918</f>
        <v>0</v>
      </c>
      <c r="U918" s="9"/>
      <c r="V918" s="9"/>
      <c r="W918" s="9"/>
      <c r="X918" s="9"/>
      <c r="Y918" s="9">
        <f t="shared" ref="Y918" si="3103">S918+U918+V918+W918+X918</f>
        <v>0</v>
      </c>
      <c r="Z918" s="9">
        <f t="shared" ref="Z918" si="3104">T918+X918</f>
        <v>0</v>
      </c>
      <c r="AA918" s="9"/>
      <c r="AB918" s="9"/>
      <c r="AC918" s="9"/>
      <c r="AD918" s="9"/>
      <c r="AE918" s="9">
        <f t="shared" ref="AE918" si="3105">Y918+AA918+AB918+AC918+AD918</f>
        <v>0</v>
      </c>
      <c r="AF918" s="9">
        <f t="shared" ref="AF918" si="3106">Z918+AD918</f>
        <v>0</v>
      </c>
      <c r="AG918" s="9"/>
      <c r="AH918" s="9"/>
      <c r="AI918" s="9"/>
      <c r="AJ918" s="9"/>
      <c r="AK918" s="9">
        <f t="shared" ref="AK918" si="3107">AE918+AG918+AH918+AI918+AJ918</f>
        <v>0</v>
      </c>
      <c r="AL918" s="9">
        <f t="shared" ref="AL918" si="3108">AF918+AJ918</f>
        <v>0</v>
      </c>
      <c r="AM918" s="9"/>
      <c r="AN918" s="9"/>
      <c r="AO918" s="9"/>
      <c r="AP918" s="9"/>
      <c r="AQ918" s="9">
        <f t="shared" ref="AQ918" si="3109">AK918+AM918+AN918+AO918+AP918</f>
        <v>0</v>
      </c>
      <c r="AR918" s="9">
        <f t="shared" ref="AR918" si="3110">AL918+AP918</f>
        <v>0</v>
      </c>
      <c r="AS918" s="9"/>
      <c r="AT918" s="9"/>
      <c r="AU918" s="9"/>
      <c r="AV918" s="9"/>
      <c r="AW918" s="9">
        <f t="shared" ref="AW918" si="3111">AQ918+AS918+AT918+AU918+AV918</f>
        <v>0</v>
      </c>
      <c r="AX918" s="9">
        <f t="shared" ref="AX918" si="3112">AR918+AV918</f>
        <v>0</v>
      </c>
      <c r="AY918" s="9"/>
      <c r="AZ918" s="9"/>
      <c r="BA918" s="9"/>
      <c r="BB918" s="9"/>
      <c r="BC918" s="9">
        <f t="shared" ref="BC918" si="3113">AW918+AY918+AZ918+BA918+BB918</f>
        <v>0</v>
      </c>
      <c r="BD918" s="9">
        <f t="shared" ref="BD918" si="3114">AX918+BB918</f>
        <v>0</v>
      </c>
    </row>
    <row r="919" spans="1:56" ht="30.75" hidden="1" customHeight="1">
      <c r="A919" s="39" t="s">
        <v>401</v>
      </c>
      <c r="B919" s="63" t="s">
        <v>228</v>
      </c>
      <c r="C919" s="63" t="s">
        <v>7</v>
      </c>
      <c r="D919" s="63" t="s">
        <v>80</v>
      </c>
      <c r="E919" s="63" t="s">
        <v>658</v>
      </c>
      <c r="F919" s="27"/>
      <c r="G919" s="9"/>
      <c r="H919" s="9"/>
      <c r="I919" s="9"/>
      <c r="J919" s="9"/>
      <c r="K919" s="9"/>
      <c r="L919" s="9"/>
      <c r="M919" s="9"/>
      <c r="N919" s="9"/>
      <c r="O919" s="9">
        <f>O920</f>
        <v>0</v>
      </c>
      <c r="P919" s="9">
        <f t="shared" ref="P919:AE921" si="3115">P920</f>
        <v>0</v>
      </c>
      <c r="Q919" s="9">
        <f t="shared" si="3115"/>
        <v>0</v>
      </c>
      <c r="R919" s="9">
        <f t="shared" si="3115"/>
        <v>41066</v>
      </c>
      <c r="S919" s="9">
        <f t="shared" si="3115"/>
        <v>41066</v>
      </c>
      <c r="T919" s="9">
        <f t="shared" si="3115"/>
        <v>41066</v>
      </c>
      <c r="U919" s="9">
        <f>U920</f>
        <v>0</v>
      </c>
      <c r="V919" s="9">
        <f t="shared" si="3115"/>
        <v>0</v>
      </c>
      <c r="W919" s="9">
        <f t="shared" si="3115"/>
        <v>0</v>
      </c>
      <c r="X919" s="9">
        <f t="shared" si="3115"/>
        <v>0</v>
      </c>
      <c r="Y919" s="9">
        <f t="shared" si="3115"/>
        <v>41066</v>
      </c>
      <c r="Z919" s="9">
        <f t="shared" si="3115"/>
        <v>41066</v>
      </c>
      <c r="AA919" s="9">
        <f>AA920</f>
        <v>0</v>
      </c>
      <c r="AB919" s="9">
        <f t="shared" si="3115"/>
        <v>0</v>
      </c>
      <c r="AC919" s="9">
        <f t="shared" si="3115"/>
        <v>0</v>
      </c>
      <c r="AD919" s="9">
        <f t="shared" si="3115"/>
        <v>0</v>
      </c>
      <c r="AE919" s="9">
        <f t="shared" si="3115"/>
        <v>41066</v>
      </c>
      <c r="AF919" s="9">
        <f t="shared" ref="AB919:AF921" si="3116">AF920</f>
        <v>41066</v>
      </c>
      <c r="AG919" s="9">
        <f>AG920</f>
        <v>0</v>
      </c>
      <c r="AH919" s="9">
        <f t="shared" ref="AH919:AW921" si="3117">AH920</f>
        <v>0</v>
      </c>
      <c r="AI919" s="9">
        <f t="shared" si="3117"/>
        <v>0</v>
      </c>
      <c r="AJ919" s="9">
        <f t="shared" si="3117"/>
        <v>0</v>
      </c>
      <c r="AK919" s="9">
        <f t="shared" si="3117"/>
        <v>41066</v>
      </c>
      <c r="AL919" s="9">
        <f t="shared" si="3117"/>
        <v>41066</v>
      </c>
      <c r="AM919" s="9">
        <f>AM920</f>
        <v>0</v>
      </c>
      <c r="AN919" s="9">
        <f t="shared" si="3117"/>
        <v>0</v>
      </c>
      <c r="AO919" s="9">
        <f t="shared" si="3117"/>
        <v>0</v>
      </c>
      <c r="AP919" s="9">
        <f t="shared" si="3117"/>
        <v>0</v>
      </c>
      <c r="AQ919" s="9">
        <f t="shared" si="3117"/>
        <v>41066</v>
      </c>
      <c r="AR919" s="9">
        <f t="shared" si="3117"/>
        <v>41066</v>
      </c>
      <c r="AS919" s="9">
        <f>AS920</f>
        <v>0</v>
      </c>
      <c r="AT919" s="9">
        <f t="shared" si="3117"/>
        <v>0</v>
      </c>
      <c r="AU919" s="9">
        <f t="shared" si="3117"/>
        <v>0</v>
      </c>
      <c r="AV919" s="9">
        <f t="shared" si="3117"/>
        <v>0</v>
      </c>
      <c r="AW919" s="9">
        <f t="shared" si="3117"/>
        <v>41066</v>
      </c>
      <c r="AX919" s="9">
        <f t="shared" ref="AT919:AX921" si="3118">AX920</f>
        <v>41066</v>
      </c>
      <c r="AY919" s="9">
        <f>AY920</f>
        <v>0</v>
      </c>
      <c r="AZ919" s="9">
        <f t="shared" ref="AZ919:BD921" si="3119">AZ920</f>
        <v>0</v>
      </c>
      <c r="BA919" s="9">
        <f t="shared" si="3119"/>
        <v>0</v>
      </c>
      <c r="BB919" s="9">
        <f t="shared" si="3119"/>
        <v>0</v>
      </c>
      <c r="BC919" s="9">
        <f t="shared" si="3119"/>
        <v>41066</v>
      </c>
      <c r="BD919" s="9">
        <f t="shared" si="3119"/>
        <v>41066</v>
      </c>
    </row>
    <row r="920" spans="1:56" ht="34.5" hidden="1" customHeight="1">
      <c r="A920" s="39" t="s">
        <v>402</v>
      </c>
      <c r="B920" s="63" t="s">
        <v>228</v>
      </c>
      <c r="C920" s="63" t="s">
        <v>7</v>
      </c>
      <c r="D920" s="63" t="s">
        <v>80</v>
      </c>
      <c r="E920" s="63" t="s">
        <v>659</v>
      </c>
      <c r="F920" s="27"/>
      <c r="G920" s="9"/>
      <c r="H920" s="9"/>
      <c r="I920" s="9"/>
      <c r="J920" s="9"/>
      <c r="K920" s="9"/>
      <c r="L920" s="9"/>
      <c r="M920" s="9"/>
      <c r="N920" s="9"/>
      <c r="O920" s="9">
        <f>O921</f>
        <v>0</v>
      </c>
      <c r="P920" s="9">
        <f t="shared" si="3115"/>
        <v>0</v>
      </c>
      <c r="Q920" s="9">
        <f t="shared" si="3115"/>
        <v>0</v>
      </c>
      <c r="R920" s="9">
        <f t="shared" si="3115"/>
        <v>41066</v>
      </c>
      <c r="S920" s="9">
        <f t="shared" si="3115"/>
        <v>41066</v>
      </c>
      <c r="T920" s="9">
        <f t="shared" si="3115"/>
        <v>41066</v>
      </c>
      <c r="U920" s="9">
        <f>U921</f>
        <v>0</v>
      </c>
      <c r="V920" s="9">
        <f t="shared" si="3115"/>
        <v>0</v>
      </c>
      <c r="W920" s="9">
        <f t="shared" si="3115"/>
        <v>0</v>
      </c>
      <c r="X920" s="9">
        <f t="shared" si="3115"/>
        <v>0</v>
      </c>
      <c r="Y920" s="9">
        <f t="shared" si="3115"/>
        <v>41066</v>
      </c>
      <c r="Z920" s="9">
        <f t="shared" si="3115"/>
        <v>41066</v>
      </c>
      <c r="AA920" s="9">
        <f>AA921</f>
        <v>0</v>
      </c>
      <c r="AB920" s="9">
        <f t="shared" si="3116"/>
        <v>0</v>
      </c>
      <c r="AC920" s="9">
        <f t="shared" si="3116"/>
        <v>0</v>
      </c>
      <c r="AD920" s="9">
        <f t="shared" si="3116"/>
        <v>0</v>
      </c>
      <c r="AE920" s="9">
        <f t="shared" si="3116"/>
        <v>41066</v>
      </c>
      <c r="AF920" s="9">
        <f t="shared" si="3116"/>
        <v>41066</v>
      </c>
      <c r="AG920" s="9">
        <f>AG921</f>
        <v>0</v>
      </c>
      <c r="AH920" s="9">
        <f t="shared" si="3117"/>
        <v>0</v>
      </c>
      <c r="AI920" s="9">
        <f t="shared" si="3117"/>
        <v>0</v>
      </c>
      <c r="AJ920" s="9">
        <f t="shared" si="3117"/>
        <v>0</v>
      </c>
      <c r="AK920" s="9">
        <f t="shared" si="3117"/>
        <v>41066</v>
      </c>
      <c r="AL920" s="9">
        <f t="shared" si="3117"/>
        <v>41066</v>
      </c>
      <c r="AM920" s="9">
        <f>AM921</f>
        <v>0</v>
      </c>
      <c r="AN920" s="9">
        <f t="shared" si="3117"/>
        <v>0</v>
      </c>
      <c r="AO920" s="9">
        <f t="shared" si="3117"/>
        <v>0</v>
      </c>
      <c r="AP920" s="9">
        <f t="shared" si="3117"/>
        <v>0</v>
      </c>
      <c r="AQ920" s="9">
        <f t="shared" si="3117"/>
        <v>41066</v>
      </c>
      <c r="AR920" s="9">
        <f t="shared" si="3117"/>
        <v>41066</v>
      </c>
      <c r="AS920" s="9">
        <f>AS921</f>
        <v>0</v>
      </c>
      <c r="AT920" s="9">
        <f t="shared" si="3118"/>
        <v>0</v>
      </c>
      <c r="AU920" s="9">
        <f t="shared" si="3118"/>
        <v>0</v>
      </c>
      <c r="AV920" s="9">
        <f t="shared" si="3118"/>
        <v>0</v>
      </c>
      <c r="AW920" s="9">
        <f t="shared" si="3118"/>
        <v>41066</v>
      </c>
      <c r="AX920" s="9">
        <f t="shared" si="3118"/>
        <v>41066</v>
      </c>
      <c r="AY920" s="9">
        <f>AY921</f>
        <v>0</v>
      </c>
      <c r="AZ920" s="9">
        <f t="shared" si="3119"/>
        <v>0</v>
      </c>
      <c r="BA920" s="9">
        <f t="shared" si="3119"/>
        <v>0</v>
      </c>
      <c r="BB920" s="9">
        <f t="shared" si="3119"/>
        <v>0</v>
      </c>
      <c r="BC920" s="9">
        <f t="shared" si="3119"/>
        <v>41066</v>
      </c>
      <c r="BD920" s="9">
        <f t="shared" si="3119"/>
        <v>41066</v>
      </c>
    </row>
    <row r="921" spans="1:56" ht="36.75" hidden="1" customHeight="1">
      <c r="A921" s="39" t="s">
        <v>12</v>
      </c>
      <c r="B921" s="63" t="s">
        <v>228</v>
      </c>
      <c r="C921" s="63" t="s">
        <v>7</v>
      </c>
      <c r="D921" s="63" t="s">
        <v>80</v>
      </c>
      <c r="E921" s="63" t="s">
        <v>659</v>
      </c>
      <c r="F921" s="63" t="s">
        <v>13</v>
      </c>
      <c r="G921" s="9"/>
      <c r="H921" s="9"/>
      <c r="I921" s="9"/>
      <c r="J921" s="9"/>
      <c r="K921" s="9"/>
      <c r="L921" s="9"/>
      <c r="M921" s="9"/>
      <c r="N921" s="9"/>
      <c r="O921" s="9">
        <f>O922</f>
        <v>0</v>
      </c>
      <c r="P921" s="9">
        <f t="shared" si="3115"/>
        <v>0</v>
      </c>
      <c r="Q921" s="9">
        <f t="shared" si="3115"/>
        <v>0</v>
      </c>
      <c r="R921" s="9">
        <f t="shared" si="3115"/>
        <v>41066</v>
      </c>
      <c r="S921" s="9">
        <f t="shared" si="3115"/>
        <v>41066</v>
      </c>
      <c r="T921" s="9">
        <f t="shared" si="3115"/>
        <v>41066</v>
      </c>
      <c r="U921" s="9">
        <f>U922</f>
        <v>0</v>
      </c>
      <c r="V921" s="9">
        <f t="shared" si="3115"/>
        <v>0</v>
      </c>
      <c r="W921" s="9">
        <f t="shared" si="3115"/>
        <v>0</v>
      </c>
      <c r="X921" s="9">
        <f t="shared" si="3115"/>
        <v>0</v>
      </c>
      <c r="Y921" s="9">
        <f t="shared" si="3115"/>
        <v>41066</v>
      </c>
      <c r="Z921" s="9">
        <f t="shared" si="3115"/>
        <v>41066</v>
      </c>
      <c r="AA921" s="9">
        <f>AA922</f>
        <v>0</v>
      </c>
      <c r="AB921" s="9">
        <f t="shared" si="3116"/>
        <v>0</v>
      </c>
      <c r="AC921" s="9">
        <f t="shared" si="3116"/>
        <v>0</v>
      </c>
      <c r="AD921" s="9">
        <f t="shared" si="3116"/>
        <v>0</v>
      </c>
      <c r="AE921" s="9">
        <f t="shared" si="3116"/>
        <v>41066</v>
      </c>
      <c r="AF921" s="9">
        <f t="shared" si="3116"/>
        <v>41066</v>
      </c>
      <c r="AG921" s="9">
        <f>AG922</f>
        <v>0</v>
      </c>
      <c r="AH921" s="9">
        <f t="shared" si="3117"/>
        <v>0</v>
      </c>
      <c r="AI921" s="9">
        <f t="shared" si="3117"/>
        <v>0</v>
      </c>
      <c r="AJ921" s="9">
        <f t="shared" si="3117"/>
        <v>0</v>
      </c>
      <c r="AK921" s="9">
        <f t="shared" si="3117"/>
        <v>41066</v>
      </c>
      <c r="AL921" s="9">
        <f t="shared" si="3117"/>
        <v>41066</v>
      </c>
      <c r="AM921" s="9">
        <f>AM922</f>
        <v>0</v>
      </c>
      <c r="AN921" s="9">
        <f t="shared" si="3117"/>
        <v>0</v>
      </c>
      <c r="AO921" s="9">
        <f t="shared" si="3117"/>
        <v>0</v>
      </c>
      <c r="AP921" s="9">
        <f t="shared" si="3117"/>
        <v>0</v>
      </c>
      <c r="AQ921" s="9">
        <f t="shared" si="3117"/>
        <v>41066</v>
      </c>
      <c r="AR921" s="9">
        <f t="shared" si="3117"/>
        <v>41066</v>
      </c>
      <c r="AS921" s="9">
        <f>AS922</f>
        <v>0</v>
      </c>
      <c r="AT921" s="9">
        <f t="shared" si="3118"/>
        <v>0</v>
      </c>
      <c r="AU921" s="9">
        <f t="shared" si="3118"/>
        <v>0</v>
      </c>
      <c r="AV921" s="9">
        <f t="shared" si="3118"/>
        <v>0</v>
      </c>
      <c r="AW921" s="9">
        <f t="shared" si="3118"/>
        <v>41066</v>
      </c>
      <c r="AX921" s="9">
        <f t="shared" si="3118"/>
        <v>41066</v>
      </c>
      <c r="AY921" s="9">
        <f>AY922</f>
        <v>0</v>
      </c>
      <c r="AZ921" s="9">
        <f t="shared" si="3119"/>
        <v>0</v>
      </c>
      <c r="BA921" s="9">
        <f t="shared" si="3119"/>
        <v>0</v>
      </c>
      <c r="BB921" s="9">
        <f t="shared" si="3119"/>
        <v>0</v>
      </c>
      <c r="BC921" s="9">
        <f t="shared" si="3119"/>
        <v>41066</v>
      </c>
      <c r="BD921" s="9">
        <f t="shared" si="3119"/>
        <v>41066</v>
      </c>
    </row>
    <row r="922" spans="1:56" ht="22.5" hidden="1" customHeight="1">
      <c r="A922" s="76" t="s">
        <v>14</v>
      </c>
      <c r="B922" s="63" t="s">
        <v>228</v>
      </c>
      <c r="C922" s="63" t="s">
        <v>7</v>
      </c>
      <c r="D922" s="63" t="s">
        <v>80</v>
      </c>
      <c r="E922" s="63" t="s">
        <v>659</v>
      </c>
      <c r="F922" s="27" t="s">
        <v>35</v>
      </c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>
        <v>41066</v>
      </c>
      <c r="S922" s="9">
        <f t="shared" ref="S922" si="3120">M922+O922+P922+Q922+R922</f>
        <v>41066</v>
      </c>
      <c r="T922" s="9">
        <f t="shared" ref="T922" si="3121">N922+R922</f>
        <v>41066</v>
      </c>
      <c r="U922" s="9"/>
      <c r="V922" s="9"/>
      <c r="W922" s="9"/>
      <c r="X922" s="9"/>
      <c r="Y922" s="9">
        <f t="shared" ref="Y922" si="3122">S922+U922+V922+W922+X922</f>
        <v>41066</v>
      </c>
      <c r="Z922" s="9">
        <f t="shared" ref="Z922" si="3123">T922+X922</f>
        <v>41066</v>
      </c>
      <c r="AA922" s="9"/>
      <c r="AB922" s="9"/>
      <c r="AC922" s="9"/>
      <c r="AD922" s="9"/>
      <c r="AE922" s="9">
        <f t="shared" ref="AE922" si="3124">Y922+AA922+AB922+AC922+AD922</f>
        <v>41066</v>
      </c>
      <c r="AF922" s="9">
        <f t="shared" ref="AF922" si="3125">Z922+AD922</f>
        <v>41066</v>
      </c>
      <c r="AG922" s="9"/>
      <c r="AH922" s="9"/>
      <c r="AI922" s="9"/>
      <c r="AJ922" s="9"/>
      <c r="AK922" s="9">
        <f t="shared" ref="AK922" si="3126">AE922+AG922+AH922+AI922+AJ922</f>
        <v>41066</v>
      </c>
      <c r="AL922" s="9">
        <f t="shared" ref="AL922" si="3127">AF922+AJ922</f>
        <v>41066</v>
      </c>
      <c r="AM922" s="9"/>
      <c r="AN922" s="9"/>
      <c r="AO922" s="9"/>
      <c r="AP922" s="9"/>
      <c r="AQ922" s="9">
        <f t="shared" ref="AQ922" si="3128">AK922+AM922+AN922+AO922+AP922</f>
        <v>41066</v>
      </c>
      <c r="AR922" s="9">
        <f t="shared" ref="AR922" si="3129">AL922+AP922</f>
        <v>41066</v>
      </c>
      <c r="AS922" s="9"/>
      <c r="AT922" s="9"/>
      <c r="AU922" s="9"/>
      <c r="AV922" s="9"/>
      <c r="AW922" s="9">
        <f t="shared" ref="AW922" si="3130">AQ922+AS922+AT922+AU922+AV922</f>
        <v>41066</v>
      </c>
      <c r="AX922" s="9">
        <f t="shared" ref="AX922" si="3131">AR922+AV922</f>
        <v>41066</v>
      </c>
      <c r="AY922" s="9"/>
      <c r="AZ922" s="9"/>
      <c r="BA922" s="9"/>
      <c r="BB922" s="9"/>
      <c r="BC922" s="9">
        <f t="shared" ref="BC922" si="3132">AW922+AY922+AZ922+BA922+BB922</f>
        <v>41066</v>
      </c>
      <c r="BD922" s="9">
        <f t="shared" ref="BD922" si="3133">AX922+BB922</f>
        <v>41066</v>
      </c>
    </row>
    <row r="923" spans="1:56" ht="53.25" hidden="1" customHeight="1">
      <c r="A923" s="76" t="s">
        <v>683</v>
      </c>
      <c r="B923" s="63" t="s">
        <v>228</v>
      </c>
      <c r="C923" s="63" t="s">
        <v>7</v>
      </c>
      <c r="D923" s="63" t="s">
        <v>80</v>
      </c>
      <c r="E923" s="63" t="s">
        <v>682</v>
      </c>
      <c r="F923" s="27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>
        <f>AA924</f>
        <v>119</v>
      </c>
      <c r="AB923" s="9">
        <f t="shared" ref="AB923:AQ924" si="3134">AB924</f>
        <v>0</v>
      </c>
      <c r="AC923" s="9">
        <f t="shared" si="3134"/>
        <v>0</v>
      </c>
      <c r="AD923" s="9">
        <f t="shared" si="3134"/>
        <v>2254</v>
      </c>
      <c r="AE923" s="9">
        <f t="shared" si="3134"/>
        <v>2373</v>
      </c>
      <c r="AF923" s="9">
        <f t="shared" si="3134"/>
        <v>2254</v>
      </c>
      <c r="AG923" s="9">
        <f>AG924</f>
        <v>0</v>
      </c>
      <c r="AH923" s="9">
        <f t="shared" si="3134"/>
        <v>0</v>
      </c>
      <c r="AI923" s="9">
        <f t="shared" si="3134"/>
        <v>0</v>
      </c>
      <c r="AJ923" s="9">
        <f t="shared" si="3134"/>
        <v>0</v>
      </c>
      <c r="AK923" s="9">
        <f t="shared" si="3134"/>
        <v>2373</v>
      </c>
      <c r="AL923" s="9">
        <f t="shared" si="3134"/>
        <v>2254</v>
      </c>
      <c r="AM923" s="9">
        <f>AM924</f>
        <v>0</v>
      </c>
      <c r="AN923" s="9">
        <f t="shared" si="3134"/>
        <v>0</v>
      </c>
      <c r="AO923" s="9">
        <f t="shared" si="3134"/>
        <v>0</v>
      </c>
      <c r="AP923" s="9">
        <f t="shared" si="3134"/>
        <v>0</v>
      </c>
      <c r="AQ923" s="9">
        <f t="shared" si="3134"/>
        <v>2373</v>
      </c>
      <c r="AR923" s="9">
        <f t="shared" ref="AN923:AR924" si="3135">AR924</f>
        <v>2254</v>
      </c>
      <c r="AS923" s="9">
        <f>AS924</f>
        <v>0</v>
      </c>
      <c r="AT923" s="9">
        <f t="shared" ref="AT923:BD924" si="3136">AT924</f>
        <v>0</v>
      </c>
      <c r="AU923" s="9">
        <f t="shared" si="3136"/>
        <v>0</v>
      </c>
      <c r="AV923" s="9">
        <f t="shared" si="3136"/>
        <v>0</v>
      </c>
      <c r="AW923" s="9">
        <f t="shared" si="3136"/>
        <v>2373</v>
      </c>
      <c r="AX923" s="9">
        <f t="shared" si="3136"/>
        <v>2254</v>
      </c>
      <c r="AY923" s="9">
        <f>AY924</f>
        <v>0</v>
      </c>
      <c r="AZ923" s="9">
        <f t="shared" si="3136"/>
        <v>0</v>
      </c>
      <c r="BA923" s="9">
        <f t="shared" si="3136"/>
        <v>-13</v>
      </c>
      <c r="BB923" s="9">
        <f t="shared" si="3136"/>
        <v>0</v>
      </c>
      <c r="BC923" s="9">
        <f t="shared" si="3136"/>
        <v>2360</v>
      </c>
      <c r="BD923" s="9">
        <f t="shared" si="3136"/>
        <v>2254</v>
      </c>
    </row>
    <row r="924" spans="1:56" ht="33.75" hidden="1" customHeight="1">
      <c r="A924" s="39" t="s">
        <v>12</v>
      </c>
      <c r="B924" s="63" t="s">
        <v>228</v>
      </c>
      <c r="C924" s="63" t="s">
        <v>7</v>
      </c>
      <c r="D924" s="63" t="s">
        <v>80</v>
      </c>
      <c r="E924" s="63" t="s">
        <v>682</v>
      </c>
      <c r="F924" s="63" t="s">
        <v>13</v>
      </c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>
        <f>AA925</f>
        <v>119</v>
      </c>
      <c r="AB924" s="9">
        <f t="shared" si="3134"/>
        <v>0</v>
      </c>
      <c r="AC924" s="9">
        <f t="shared" si="3134"/>
        <v>0</v>
      </c>
      <c r="AD924" s="9">
        <f t="shared" si="3134"/>
        <v>2254</v>
      </c>
      <c r="AE924" s="9">
        <f t="shared" si="3134"/>
        <v>2373</v>
      </c>
      <c r="AF924" s="9">
        <f t="shared" si="3134"/>
        <v>2254</v>
      </c>
      <c r="AG924" s="9">
        <f>AG925</f>
        <v>0</v>
      </c>
      <c r="AH924" s="9">
        <f t="shared" si="3134"/>
        <v>0</v>
      </c>
      <c r="AI924" s="9">
        <f t="shared" si="3134"/>
        <v>0</v>
      </c>
      <c r="AJ924" s="9">
        <f t="shared" si="3134"/>
        <v>0</v>
      </c>
      <c r="AK924" s="9">
        <f t="shared" si="3134"/>
        <v>2373</v>
      </c>
      <c r="AL924" s="9">
        <f t="shared" si="3134"/>
        <v>2254</v>
      </c>
      <c r="AM924" s="9">
        <f>AM925</f>
        <v>0</v>
      </c>
      <c r="AN924" s="9">
        <f t="shared" si="3135"/>
        <v>0</v>
      </c>
      <c r="AO924" s="9">
        <f t="shared" si="3135"/>
        <v>0</v>
      </c>
      <c r="AP924" s="9">
        <f t="shared" si="3135"/>
        <v>0</v>
      </c>
      <c r="AQ924" s="9">
        <f t="shared" si="3135"/>
        <v>2373</v>
      </c>
      <c r="AR924" s="9">
        <f t="shared" si="3135"/>
        <v>2254</v>
      </c>
      <c r="AS924" s="9">
        <f>AS925</f>
        <v>0</v>
      </c>
      <c r="AT924" s="9">
        <f t="shared" si="3136"/>
        <v>0</v>
      </c>
      <c r="AU924" s="9">
        <f t="shared" si="3136"/>
        <v>0</v>
      </c>
      <c r="AV924" s="9">
        <f t="shared" si="3136"/>
        <v>0</v>
      </c>
      <c r="AW924" s="9">
        <f t="shared" si="3136"/>
        <v>2373</v>
      </c>
      <c r="AX924" s="9">
        <f t="shared" si="3136"/>
        <v>2254</v>
      </c>
      <c r="AY924" s="9">
        <f>AY925</f>
        <v>0</v>
      </c>
      <c r="AZ924" s="9">
        <f t="shared" si="3136"/>
        <v>0</v>
      </c>
      <c r="BA924" s="9">
        <f t="shared" si="3136"/>
        <v>-13</v>
      </c>
      <c r="BB924" s="9">
        <f t="shared" si="3136"/>
        <v>0</v>
      </c>
      <c r="BC924" s="9">
        <f t="shared" si="3136"/>
        <v>2360</v>
      </c>
      <c r="BD924" s="9">
        <f t="shared" si="3136"/>
        <v>2254</v>
      </c>
    </row>
    <row r="925" spans="1:56" ht="22.5" hidden="1" customHeight="1">
      <c r="A925" s="76" t="s">
        <v>14</v>
      </c>
      <c r="B925" s="63" t="s">
        <v>228</v>
      </c>
      <c r="C925" s="63" t="s">
        <v>7</v>
      </c>
      <c r="D925" s="63" t="s">
        <v>80</v>
      </c>
      <c r="E925" s="63" t="s">
        <v>682</v>
      </c>
      <c r="F925" s="27" t="s">
        <v>35</v>
      </c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>
        <v>119</v>
      </c>
      <c r="AB925" s="9"/>
      <c r="AC925" s="9"/>
      <c r="AD925" s="9">
        <v>2254</v>
      </c>
      <c r="AE925" s="9">
        <f t="shared" ref="AE925" si="3137">Y925+AA925+AB925+AC925+AD925</f>
        <v>2373</v>
      </c>
      <c r="AF925" s="9">
        <f t="shared" ref="AF925" si="3138">Z925+AD925</f>
        <v>2254</v>
      </c>
      <c r="AG925" s="9"/>
      <c r="AH925" s="9"/>
      <c r="AI925" s="9"/>
      <c r="AJ925" s="9"/>
      <c r="AK925" s="9">
        <f t="shared" ref="AK925" si="3139">AE925+AG925+AH925+AI925+AJ925</f>
        <v>2373</v>
      </c>
      <c r="AL925" s="9">
        <f t="shared" ref="AL925" si="3140">AF925+AJ925</f>
        <v>2254</v>
      </c>
      <c r="AM925" s="9"/>
      <c r="AN925" s="9"/>
      <c r="AO925" s="9"/>
      <c r="AP925" s="9"/>
      <c r="AQ925" s="9">
        <f t="shared" ref="AQ925" si="3141">AK925+AM925+AN925+AO925+AP925</f>
        <v>2373</v>
      </c>
      <c r="AR925" s="9">
        <f t="shared" ref="AR925" si="3142">AL925+AP925</f>
        <v>2254</v>
      </c>
      <c r="AS925" s="9"/>
      <c r="AT925" s="9"/>
      <c r="AU925" s="9"/>
      <c r="AV925" s="9"/>
      <c r="AW925" s="9">
        <f t="shared" ref="AW925" si="3143">AQ925+AS925+AT925+AU925+AV925</f>
        <v>2373</v>
      </c>
      <c r="AX925" s="9">
        <f t="shared" ref="AX925" si="3144">AR925+AV925</f>
        <v>2254</v>
      </c>
      <c r="AY925" s="9"/>
      <c r="AZ925" s="9"/>
      <c r="BA925" s="9">
        <v>-13</v>
      </c>
      <c r="BB925" s="9"/>
      <c r="BC925" s="9">
        <f t="shared" ref="BC925" si="3145">AW925+AY925+AZ925+BA925+BB925</f>
        <v>2360</v>
      </c>
      <c r="BD925" s="9">
        <f t="shared" ref="BD925" si="3146">AX925+BB925</f>
        <v>2254</v>
      </c>
    </row>
    <row r="926" spans="1:56" ht="55.5" hidden="1" customHeight="1">
      <c r="A926" s="76" t="s">
        <v>678</v>
      </c>
      <c r="B926" s="63" t="s">
        <v>228</v>
      </c>
      <c r="C926" s="63" t="s">
        <v>7</v>
      </c>
      <c r="D926" s="63" t="s">
        <v>80</v>
      </c>
      <c r="E926" s="63" t="s">
        <v>677</v>
      </c>
      <c r="F926" s="27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>
        <f>U927</f>
        <v>0</v>
      </c>
      <c r="V926" s="9">
        <f t="shared" ref="V926:BD926" si="3147">V927</f>
        <v>16017</v>
      </c>
      <c r="W926" s="9">
        <f t="shared" si="3147"/>
        <v>0</v>
      </c>
      <c r="X926" s="9">
        <f t="shared" si="3147"/>
        <v>92390</v>
      </c>
      <c r="Y926" s="9">
        <f t="shared" si="3147"/>
        <v>108407</v>
      </c>
      <c r="Z926" s="9">
        <f t="shared" si="3147"/>
        <v>92390</v>
      </c>
      <c r="AA926" s="9">
        <f>AA927</f>
        <v>0</v>
      </c>
      <c r="AB926" s="9">
        <f t="shared" si="3147"/>
        <v>0</v>
      </c>
      <c r="AC926" s="9">
        <f t="shared" si="3147"/>
        <v>0</v>
      </c>
      <c r="AD926" s="9">
        <f t="shared" si="3147"/>
        <v>0</v>
      </c>
      <c r="AE926" s="9">
        <f t="shared" si="3147"/>
        <v>108407</v>
      </c>
      <c r="AF926" s="9">
        <f t="shared" si="3147"/>
        <v>92390</v>
      </c>
      <c r="AG926" s="9">
        <f>AG927</f>
        <v>-4335</v>
      </c>
      <c r="AH926" s="9">
        <f t="shared" si="3147"/>
        <v>0</v>
      </c>
      <c r="AI926" s="9">
        <f t="shared" si="3147"/>
        <v>0</v>
      </c>
      <c r="AJ926" s="9">
        <f t="shared" si="3147"/>
        <v>0</v>
      </c>
      <c r="AK926" s="9">
        <f t="shared" si="3147"/>
        <v>104072</v>
      </c>
      <c r="AL926" s="9">
        <f t="shared" si="3147"/>
        <v>92390</v>
      </c>
      <c r="AM926" s="9">
        <f>AM927</f>
        <v>0</v>
      </c>
      <c r="AN926" s="9">
        <f t="shared" si="3147"/>
        <v>0</v>
      </c>
      <c r="AO926" s="9">
        <f t="shared" si="3147"/>
        <v>0</v>
      </c>
      <c r="AP926" s="9">
        <f t="shared" si="3147"/>
        <v>0</v>
      </c>
      <c r="AQ926" s="9">
        <f t="shared" si="3147"/>
        <v>104072</v>
      </c>
      <c r="AR926" s="9">
        <f t="shared" si="3147"/>
        <v>92390</v>
      </c>
      <c r="AS926" s="9">
        <f>AS927</f>
        <v>0</v>
      </c>
      <c r="AT926" s="9">
        <f t="shared" si="3147"/>
        <v>0</v>
      </c>
      <c r="AU926" s="9">
        <f t="shared" si="3147"/>
        <v>0</v>
      </c>
      <c r="AV926" s="9">
        <f t="shared" si="3147"/>
        <v>0</v>
      </c>
      <c r="AW926" s="9">
        <f t="shared" si="3147"/>
        <v>104072</v>
      </c>
      <c r="AX926" s="9">
        <f t="shared" si="3147"/>
        <v>92390</v>
      </c>
      <c r="AY926" s="9">
        <f>AY927</f>
        <v>0</v>
      </c>
      <c r="AZ926" s="9">
        <f t="shared" si="3147"/>
        <v>0</v>
      </c>
      <c r="BA926" s="9">
        <f t="shared" si="3147"/>
        <v>0</v>
      </c>
      <c r="BB926" s="9">
        <f t="shared" si="3147"/>
        <v>0</v>
      </c>
      <c r="BC926" s="9">
        <f t="shared" si="3147"/>
        <v>104072</v>
      </c>
      <c r="BD926" s="9">
        <f t="shared" si="3147"/>
        <v>92390</v>
      </c>
    </row>
    <row r="927" spans="1:56" ht="39.75" hidden="1" customHeight="1">
      <c r="A927" s="39" t="s">
        <v>12</v>
      </c>
      <c r="B927" s="63" t="s">
        <v>228</v>
      </c>
      <c r="C927" s="63" t="s">
        <v>7</v>
      </c>
      <c r="D927" s="63" t="s">
        <v>80</v>
      </c>
      <c r="E927" s="63" t="s">
        <v>677</v>
      </c>
      <c r="F927" s="63" t="s">
        <v>13</v>
      </c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>
        <f>U928</f>
        <v>0</v>
      </c>
      <c r="V927" s="9">
        <f t="shared" ref="V927:BD927" si="3148">V928</f>
        <v>16017</v>
      </c>
      <c r="W927" s="9">
        <f t="shared" si="3148"/>
        <v>0</v>
      </c>
      <c r="X927" s="9">
        <f t="shared" si="3148"/>
        <v>92390</v>
      </c>
      <c r="Y927" s="9">
        <f t="shared" si="3148"/>
        <v>108407</v>
      </c>
      <c r="Z927" s="9">
        <f t="shared" si="3148"/>
        <v>92390</v>
      </c>
      <c r="AA927" s="9">
        <f>AA928</f>
        <v>0</v>
      </c>
      <c r="AB927" s="9">
        <f t="shared" si="3148"/>
        <v>0</v>
      </c>
      <c r="AC927" s="9">
        <f t="shared" si="3148"/>
        <v>0</v>
      </c>
      <c r="AD927" s="9">
        <f t="shared" si="3148"/>
        <v>0</v>
      </c>
      <c r="AE927" s="9">
        <f t="shared" si="3148"/>
        <v>108407</v>
      </c>
      <c r="AF927" s="9">
        <f t="shared" si="3148"/>
        <v>92390</v>
      </c>
      <c r="AG927" s="9">
        <f>AG928</f>
        <v>-4335</v>
      </c>
      <c r="AH927" s="9">
        <f t="shared" si="3148"/>
        <v>0</v>
      </c>
      <c r="AI927" s="9">
        <f t="shared" si="3148"/>
        <v>0</v>
      </c>
      <c r="AJ927" s="9">
        <f t="shared" si="3148"/>
        <v>0</v>
      </c>
      <c r="AK927" s="9">
        <f t="shared" si="3148"/>
        <v>104072</v>
      </c>
      <c r="AL927" s="9">
        <f t="shared" si="3148"/>
        <v>92390</v>
      </c>
      <c r="AM927" s="9">
        <f>AM928</f>
        <v>0</v>
      </c>
      <c r="AN927" s="9">
        <f t="shared" si="3148"/>
        <v>0</v>
      </c>
      <c r="AO927" s="9">
        <f t="shared" si="3148"/>
        <v>0</v>
      </c>
      <c r="AP927" s="9">
        <f t="shared" si="3148"/>
        <v>0</v>
      </c>
      <c r="AQ927" s="9">
        <f t="shared" si="3148"/>
        <v>104072</v>
      </c>
      <c r="AR927" s="9">
        <f t="shared" si="3148"/>
        <v>92390</v>
      </c>
      <c r="AS927" s="9">
        <f>AS928</f>
        <v>0</v>
      </c>
      <c r="AT927" s="9">
        <f t="shared" si="3148"/>
        <v>0</v>
      </c>
      <c r="AU927" s="9">
        <f t="shared" si="3148"/>
        <v>0</v>
      </c>
      <c r="AV927" s="9">
        <f t="shared" si="3148"/>
        <v>0</v>
      </c>
      <c r="AW927" s="9">
        <f t="shared" si="3148"/>
        <v>104072</v>
      </c>
      <c r="AX927" s="9">
        <f t="shared" si="3148"/>
        <v>92390</v>
      </c>
      <c r="AY927" s="9">
        <f>AY928</f>
        <v>0</v>
      </c>
      <c r="AZ927" s="9">
        <f t="shared" si="3148"/>
        <v>0</v>
      </c>
      <c r="BA927" s="9">
        <f t="shared" si="3148"/>
        <v>0</v>
      </c>
      <c r="BB927" s="9">
        <f t="shared" si="3148"/>
        <v>0</v>
      </c>
      <c r="BC927" s="9">
        <f t="shared" si="3148"/>
        <v>104072</v>
      </c>
      <c r="BD927" s="9">
        <f t="shared" si="3148"/>
        <v>92390</v>
      </c>
    </row>
    <row r="928" spans="1:56" ht="22.5" hidden="1" customHeight="1">
      <c r="A928" s="76" t="s">
        <v>14</v>
      </c>
      <c r="B928" s="63" t="s">
        <v>228</v>
      </c>
      <c r="C928" s="63" t="s">
        <v>7</v>
      </c>
      <c r="D928" s="63" t="s">
        <v>80</v>
      </c>
      <c r="E928" s="63" t="s">
        <v>677</v>
      </c>
      <c r="F928" s="27" t="s">
        <v>35</v>
      </c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>
        <v>16017</v>
      </c>
      <c r="W928" s="9"/>
      <c r="X928" s="9">
        <v>92390</v>
      </c>
      <c r="Y928" s="9">
        <f t="shared" ref="Y928" si="3149">S928+U928+V928+W928+X928</f>
        <v>108407</v>
      </c>
      <c r="Z928" s="9">
        <f t="shared" ref="Z928" si="3150">T928+X928</f>
        <v>92390</v>
      </c>
      <c r="AA928" s="9"/>
      <c r="AB928" s="9"/>
      <c r="AC928" s="9"/>
      <c r="AD928" s="9"/>
      <c r="AE928" s="9">
        <f t="shared" ref="AE928" si="3151">Y928+AA928+AB928+AC928+AD928</f>
        <v>108407</v>
      </c>
      <c r="AF928" s="9">
        <f t="shared" ref="AF928" si="3152">Z928+AD928</f>
        <v>92390</v>
      </c>
      <c r="AG928" s="9">
        <v>-4335</v>
      </c>
      <c r="AH928" s="9"/>
      <c r="AI928" s="9"/>
      <c r="AJ928" s="9"/>
      <c r="AK928" s="9">
        <f t="shared" ref="AK928" si="3153">AE928+AG928+AH928+AI928+AJ928</f>
        <v>104072</v>
      </c>
      <c r="AL928" s="9">
        <f t="shared" ref="AL928" si="3154">AF928+AJ928</f>
        <v>92390</v>
      </c>
      <c r="AM928" s="9"/>
      <c r="AN928" s="9"/>
      <c r="AO928" s="9"/>
      <c r="AP928" s="9"/>
      <c r="AQ928" s="9">
        <f t="shared" ref="AQ928" si="3155">AK928+AM928+AN928+AO928+AP928</f>
        <v>104072</v>
      </c>
      <c r="AR928" s="9">
        <f t="shared" ref="AR928" si="3156">AL928+AP928</f>
        <v>92390</v>
      </c>
      <c r="AS928" s="9"/>
      <c r="AT928" s="9"/>
      <c r="AU928" s="9"/>
      <c r="AV928" s="9"/>
      <c r="AW928" s="9">
        <f t="shared" ref="AW928" si="3157">AQ928+AS928+AT928+AU928+AV928</f>
        <v>104072</v>
      </c>
      <c r="AX928" s="9">
        <f t="shared" ref="AX928" si="3158">AR928+AV928</f>
        <v>92390</v>
      </c>
      <c r="AY928" s="9"/>
      <c r="AZ928" s="9"/>
      <c r="BA928" s="9"/>
      <c r="BB928" s="9"/>
      <c r="BC928" s="9">
        <f t="shared" ref="BC928" si="3159">AW928+AY928+AZ928+BA928+BB928</f>
        <v>104072</v>
      </c>
      <c r="BD928" s="9">
        <f t="shared" ref="BD928" si="3160">AX928+BB928</f>
        <v>92390</v>
      </c>
    </row>
    <row r="929" spans="1:56" ht="25.5" hidden="1" customHeight="1">
      <c r="A929" s="76" t="s">
        <v>741</v>
      </c>
      <c r="B929" s="63" t="s">
        <v>228</v>
      </c>
      <c r="C929" s="63" t="s">
        <v>7</v>
      </c>
      <c r="D929" s="63" t="s">
        <v>80</v>
      </c>
      <c r="E929" s="63" t="s">
        <v>734</v>
      </c>
      <c r="F929" s="27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>
        <f>AY930</f>
        <v>0</v>
      </c>
      <c r="AZ929" s="9">
        <f t="shared" ref="AZ929:BD930" si="3161">AZ930</f>
        <v>3920</v>
      </c>
      <c r="BA929" s="9">
        <f t="shared" si="3161"/>
        <v>0</v>
      </c>
      <c r="BB929" s="9">
        <f t="shared" si="3161"/>
        <v>14000</v>
      </c>
      <c r="BC929" s="9">
        <f t="shared" si="3161"/>
        <v>17920</v>
      </c>
      <c r="BD929" s="9">
        <f t="shared" si="3161"/>
        <v>14000</v>
      </c>
    </row>
    <row r="930" spans="1:56" ht="32.25" hidden="1" customHeight="1">
      <c r="A930" s="39" t="s">
        <v>12</v>
      </c>
      <c r="B930" s="63" t="s">
        <v>228</v>
      </c>
      <c r="C930" s="63" t="s">
        <v>7</v>
      </c>
      <c r="D930" s="63" t="s">
        <v>80</v>
      </c>
      <c r="E930" s="63" t="s">
        <v>734</v>
      </c>
      <c r="F930" s="63" t="s">
        <v>13</v>
      </c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>
        <f>AY931</f>
        <v>0</v>
      </c>
      <c r="AZ930" s="9">
        <f t="shared" si="3161"/>
        <v>3920</v>
      </c>
      <c r="BA930" s="9">
        <f t="shared" si="3161"/>
        <v>0</v>
      </c>
      <c r="BB930" s="9">
        <f t="shared" si="3161"/>
        <v>14000</v>
      </c>
      <c r="BC930" s="9">
        <f t="shared" si="3161"/>
        <v>17920</v>
      </c>
      <c r="BD930" s="9">
        <f t="shared" si="3161"/>
        <v>14000</v>
      </c>
    </row>
    <row r="931" spans="1:56" ht="22.5" hidden="1" customHeight="1">
      <c r="A931" s="76" t="s">
        <v>14</v>
      </c>
      <c r="B931" s="63" t="s">
        <v>228</v>
      </c>
      <c r="C931" s="63" t="s">
        <v>7</v>
      </c>
      <c r="D931" s="63" t="s">
        <v>80</v>
      </c>
      <c r="E931" s="63" t="s">
        <v>734</v>
      </c>
      <c r="F931" s="27" t="s">
        <v>35</v>
      </c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>
        <v>3920</v>
      </c>
      <c r="BA931" s="9"/>
      <c r="BB931" s="9">
        <v>14000</v>
      </c>
      <c r="BC931" s="9">
        <f t="shared" ref="BC931" si="3162">AW931+AY931+AZ931+BA931+BB931</f>
        <v>17920</v>
      </c>
      <c r="BD931" s="9">
        <f t="shared" ref="BD931" si="3163">AX931+BB931</f>
        <v>14000</v>
      </c>
    </row>
    <row r="932" spans="1:56" ht="69" hidden="1" customHeight="1">
      <c r="A932" s="39" t="s">
        <v>34</v>
      </c>
      <c r="B932" s="63">
        <v>917</v>
      </c>
      <c r="C932" s="63" t="s">
        <v>7</v>
      </c>
      <c r="D932" s="63" t="s">
        <v>80</v>
      </c>
      <c r="E932" s="63" t="s">
        <v>55</v>
      </c>
      <c r="F932" s="63"/>
      <c r="G932" s="18">
        <f t="shared" ref="G932:V935" si="3164">G933</f>
        <v>384</v>
      </c>
      <c r="H932" s="18">
        <f t="shared" si="3164"/>
        <v>0</v>
      </c>
      <c r="I932" s="18">
        <f t="shared" si="3164"/>
        <v>0</v>
      </c>
      <c r="J932" s="18">
        <f t="shared" si="3164"/>
        <v>0</v>
      </c>
      <c r="K932" s="18">
        <f t="shared" si="3164"/>
        <v>0</v>
      </c>
      <c r="L932" s="18">
        <f t="shared" si="3164"/>
        <v>0</v>
      </c>
      <c r="M932" s="18">
        <f t="shared" si="3164"/>
        <v>384</v>
      </c>
      <c r="N932" s="18">
        <f t="shared" si="3164"/>
        <v>0</v>
      </c>
      <c r="O932" s="18">
        <f t="shared" si="3164"/>
        <v>0</v>
      </c>
      <c r="P932" s="18">
        <f t="shared" si="3164"/>
        <v>0</v>
      </c>
      <c r="Q932" s="18">
        <f t="shared" si="3164"/>
        <v>0</v>
      </c>
      <c r="R932" s="18">
        <f t="shared" si="3164"/>
        <v>0</v>
      </c>
      <c r="S932" s="18">
        <f t="shared" si="3164"/>
        <v>384</v>
      </c>
      <c r="T932" s="18">
        <f t="shared" si="3164"/>
        <v>0</v>
      </c>
      <c r="U932" s="18">
        <f t="shared" si="3164"/>
        <v>0</v>
      </c>
      <c r="V932" s="18">
        <f t="shared" si="3164"/>
        <v>0</v>
      </c>
      <c r="W932" s="18">
        <f t="shared" ref="U932:AJ935" si="3165">W933</f>
        <v>0</v>
      </c>
      <c r="X932" s="18">
        <f t="shared" si="3165"/>
        <v>0</v>
      </c>
      <c r="Y932" s="18">
        <f t="shared" si="3165"/>
        <v>384</v>
      </c>
      <c r="Z932" s="18">
        <f t="shared" si="3165"/>
        <v>0</v>
      </c>
      <c r="AA932" s="18">
        <f t="shared" si="3165"/>
        <v>0</v>
      </c>
      <c r="AB932" s="18">
        <f t="shared" si="3165"/>
        <v>0</v>
      </c>
      <c r="AC932" s="18">
        <f t="shared" si="3165"/>
        <v>0</v>
      </c>
      <c r="AD932" s="18">
        <f t="shared" si="3165"/>
        <v>0</v>
      </c>
      <c r="AE932" s="18">
        <f t="shared" si="3165"/>
        <v>384</v>
      </c>
      <c r="AF932" s="18">
        <f t="shared" si="3165"/>
        <v>0</v>
      </c>
      <c r="AG932" s="18">
        <f t="shared" si="3165"/>
        <v>0</v>
      </c>
      <c r="AH932" s="18">
        <f t="shared" si="3165"/>
        <v>0</v>
      </c>
      <c r="AI932" s="18">
        <f t="shared" si="3165"/>
        <v>0</v>
      </c>
      <c r="AJ932" s="18">
        <f t="shared" si="3165"/>
        <v>0</v>
      </c>
      <c r="AK932" s="18">
        <f t="shared" ref="AG932:AV935" si="3166">AK933</f>
        <v>384</v>
      </c>
      <c r="AL932" s="18">
        <f t="shared" si="3166"/>
        <v>0</v>
      </c>
      <c r="AM932" s="18">
        <f t="shared" si="3166"/>
        <v>0</v>
      </c>
      <c r="AN932" s="18">
        <f t="shared" si="3166"/>
        <v>0</v>
      </c>
      <c r="AO932" s="18">
        <f t="shared" si="3166"/>
        <v>0</v>
      </c>
      <c r="AP932" s="18">
        <f t="shared" si="3166"/>
        <v>0</v>
      </c>
      <c r="AQ932" s="18">
        <f t="shared" si="3166"/>
        <v>384</v>
      </c>
      <c r="AR932" s="18">
        <f t="shared" si="3166"/>
        <v>0</v>
      </c>
      <c r="AS932" s="18">
        <f t="shared" si="3166"/>
        <v>0</v>
      </c>
      <c r="AT932" s="18">
        <f t="shared" si="3166"/>
        <v>0</v>
      </c>
      <c r="AU932" s="18">
        <f t="shared" si="3166"/>
        <v>0</v>
      </c>
      <c r="AV932" s="18">
        <f t="shared" si="3166"/>
        <v>0</v>
      </c>
      <c r="AW932" s="18">
        <f t="shared" ref="AS932:BD935" si="3167">AW933</f>
        <v>384</v>
      </c>
      <c r="AX932" s="18">
        <f t="shared" si="3167"/>
        <v>0</v>
      </c>
      <c r="AY932" s="18">
        <f t="shared" si="3167"/>
        <v>0</v>
      </c>
      <c r="AZ932" s="18">
        <f t="shared" si="3167"/>
        <v>0</v>
      </c>
      <c r="BA932" s="18">
        <f t="shared" si="3167"/>
        <v>0</v>
      </c>
      <c r="BB932" s="18">
        <f t="shared" si="3167"/>
        <v>0</v>
      </c>
      <c r="BC932" s="18">
        <f t="shared" si="3167"/>
        <v>384</v>
      </c>
      <c r="BD932" s="18">
        <f t="shared" si="3167"/>
        <v>0</v>
      </c>
    </row>
    <row r="933" spans="1:56" ht="21" hidden="1" customHeight="1">
      <c r="A933" s="39" t="s">
        <v>15</v>
      </c>
      <c r="B933" s="63" t="s">
        <v>228</v>
      </c>
      <c r="C933" s="63" t="s">
        <v>7</v>
      </c>
      <c r="D933" s="63" t="s">
        <v>80</v>
      </c>
      <c r="E933" s="63" t="s">
        <v>56</v>
      </c>
      <c r="F933" s="63"/>
      <c r="G933" s="18">
        <f t="shared" si="3164"/>
        <v>384</v>
      </c>
      <c r="H933" s="18">
        <f t="shared" si="3164"/>
        <v>0</v>
      </c>
      <c r="I933" s="18">
        <f t="shared" si="3164"/>
        <v>0</v>
      </c>
      <c r="J933" s="18">
        <f t="shared" si="3164"/>
        <v>0</v>
      </c>
      <c r="K933" s="18">
        <f t="shared" si="3164"/>
        <v>0</v>
      </c>
      <c r="L933" s="18">
        <f t="shared" si="3164"/>
        <v>0</v>
      </c>
      <c r="M933" s="18">
        <f t="shared" si="3164"/>
        <v>384</v>
      </c>
      <c r="N933" s="18">
        <f t="shared" si="3164"/>
        <v>0</v>
      </c>
      <c r="O933" s="18">
        <f t="shared" si="3164"/>
        <v>0</v>
      </c>
      <c r="P933" s="18">
        <f t="shared" si="3164"/>
        <v>0</v>
      </c>
      <c r="Q933" s="18">
        <f t="shared" si="3164"/>
        <v>0</v>
      </c>
      <c r="R933" s="18">
        <f t="shared" si="3164"/>
        <v>0</v>
      </c>
      <c r="S933" s="18">
        <f t="shared" si="3164"/>
        <v>384</v>
      </c>
      <c r="T933" s="18">
        <f t="shared" si="3164"/>
        <v>0</v>
      </c>
      <c r="U933" s="18">
        <f t="shared" si="3165"/>
        <v>0</v>
      </c>
      <c r="V933" s="18">
        <f t="shared" si="3165"/>
        <v>0</v>
      </c>
      <c r="W933" s="18">
        <f t="shared" si="3165"/>
        <v>0</v>
      </c>
      <c r="X933" s="18">
        <f t="shared" si="3165"/>
        <v>0</v>
      </c>
      <c r="Y933" s="18">
        <f t="shared" si="3165"/>
        <v>384</v>
      </c>
      <c r="Z933" s="18">
        <f t="shared" si="3165"/>
        <v>0</v>
      </c>
      <c r="AA933" s="18">
        <f t="shared" si="3165"/>
        <v>0</v>
      </c>
      <c r="AB933" s="18">
        <f t="shared" si="3165"/>
        <v>0</v>
      </c>
      <c r="AC933" s="18">
        <f t="shared" si="3165"/>
        <v>0</v>
      </c>
      <c r="AD933" s="18">
        <f t="shared" si="3165"/>
        <v>0</v>
      </c>
      <c r="AE933" s="18">
        <f t="shared" si="3165"/>
        <v>384</v>
      </c>
      <c r="AF933" s="18">
        <f t="shared" si="3165"/>
        <v>0</v>
      </c>
      <c r="AG933" s="18">
        <f t="shared" si="3166"/>
        <v>0</v>
      </c>
      <c r="AH933" s="18">
        <f t="shared" si="3166"/>
        <v>0</v>
      </c>
      <c r="AI933" s="18">
        <f t="shared" si="3166"/>
        <v>0</v>
      </c>
      <c r="AJ933" s="18">
        <f t="shared" si="3166"/>
        <v>0</v>
      </c>
      <c r="AK933" s="18">
        <f t="shared" si="3166"/>
        <v>384</v>
      </c>
      <c r="AL933" s="18">
        <f t="shared" si="3166"/>
        <v>0</v>
      </c>
      <c r="AM933" s="18">
        <f t="shared" si="3166"/>
        <v>0</v>
      </c>
      <c r="AN933" s="18">
        <f t="shared" si="3166"/>
        <v>0</v>
      </c>
      <c r="AO933" s="18">
        <f t="shared" si="3166"/>
        <v>0</v>
      </c>
      <c r="AP933" s="18">
        <f t="shared" si="3166"/>
        <v>0</v>
      </c>
      <c r="AQ933" s="18">
        <f t="shared" si="3166"/>
        <v>384</v>
      </c>
      <c r="AR933" s="18">
        <f t="shared" si="3166"/>
        <v>0</v>
      </c>
      <c r="AS933" s="18">
        <f t="shared" si="3167"/>
        <v>0</v>
      </c>
      <c r="AT933" s="18">
        <f t="shared" si="3167"/>
        <v>0</v>
      </c>
      <c r="AU933" s="18">
        <f t="shared" si="3167"/>
        <v>0</v>
      </c>
      <c r="AV933" s="18">
        <f t="shared" si="3167"/>
        <v>0</v>
      </c>
      <c r="AW933" s="18">
        <f t="shared" si="3167"/>
        <v>384</v>
      </c>
      <c r="AX933" s="18">
        <f t="shared" si="3167"/>
        <v>0</v>
      </c>
      <c r="AY933" s="18">
        <f t="shared" si="3167"/>
        <v>0</v>
      </c>
      <c r="AZ933" s="18">
        <f t="shared" si="3167"/>
        <v>0</v>
      </c>
      <c r="BA933" s="18">
        <f t="shared" si="3167"/>
        <v>0</v>
      </c>
      <c r="BB933" s="18">
        <f t="shared" si="3167"/>
        <v>0</v>
      </c>
      <c r="BC933" s="18">
        <f t="shared" si="3167"/>
        <v>384</v>
      </c>
      <c r="BD933" s="18">
        <f t="shared" si="3167"/>
        <v>0</v>
      </c>
    </row>
    <row r="934" spans="1:56" ht="21" hidden="1" customHeight="1">
      <c r="A934" s="39" t="s">
        <v>16</v>
      </c>
      <c r="B934" s="63" t="s">
        <v>228</v>
      </c>
      <c r="C934" s="63" t="s">
        <v>7</v>
      </c>
      <c r="D934" s="63" t="s">
        <v>80</v>
      </c>
      <c r="E934" s="63" t="s">
        <v>57</v>
      </c>
      <c r="F934" s="63"/>
      <c r="G934" s="18">
        <f t="shared" si="3164"/>
        <v>384</v>
      </c>
      <c r="H934" s="18">
        <f t="shared" si="3164"/>
        <v>0</v>
      </c>
      <c r="I934" s="18">
        <f t="shared" si="3164"/>
        <v>0</v>
      </c>
      <c r="J934" s="18">
        <f t="shared" si="3164"/>
        <v>0</v>
      </c>
      <c r="K934" s="18">
        <f t="shared" si="3164"/>
        <v>0</v>
      </c>
      <c r="L934" s="18">
        <f t="shared" si="3164"/>
        <v>0</v>
      </c>
      <c r="M934" s="18">
        <f t="shared" si="3164"/>
        <v>384</v>
      </c>
      <c r="N934" s="18">
        <f t="shared" si="3164"/>
        <v>0</v>
      </c>
      <c r="O934" s="18">
        <f t="shared" si="3164"/>
        <v>0</v>
      </c>
      <c r="P934" s="18">
        <f t="shared" si="3164"/>
        <v>0</v>
      </c>
      <c r="Q934" s="18">
        <f t="shared" si="3164"/>
        <v>0</v>
      </c>
      <c r="R934" s="18">
        <f t="shared" si="3164"/>
        <v>0</v>
      </c>
      <c r="S934" s="18">
        <f t="shared" si="3164"/>
        <v>384</v>
      </c>
      <c r="T934" s="18">
        <f t="shared" si="3164"/>
        <v>0</v>
      </c>
      <c r="U934" s="18">
        <f t="shared" si="3165"/>
        <v>0</v>
      </c>
      <c r="V934" s="18">
        <f t="shared" si="3165"/>
        <v>0</v>
      </c>
      <c r="W934" s="18">
        <f t="shared" si="3165"/>
        <v>0</v>
      </c>
      <c r="X934" s="18">
        <f t="shared" si="3165"/>
        <v>0</v>
      </c>
      <c r="Y934" s="18">
        <f t="shared" si="3165"/>
        <v>384</v>
      </c>
      <c r="Z934" s="18">
        <f t="shared" si="3165"/>
        <v>0</v>
      </c>
      <c r="AA934" s="18">
        <f t="shared" si="3165"/>
        <v>0</v>
      </c>
      <c r="AB934" s="18">
        <f t="shared" si="3165"/>
        <v>0</v>
      </c>
      <c r="AC934" s="18">
        <f t="shared" si="3165"/>
        <v>0</v>
      </c>
      <c r="AD934" s="18">
        <f t="shared" si="3165"/>
        <v>0</v>
      </c>
      <c r="AE934" s="18">
        <f t="shared" si="3165"/>
        <v>384</v>
      </c>
      <c r="AF934" s="18">
        <f t="shared" si="3165"/>
        <v>0</v>
      </c>
      <c r="AG934" s="18">
        <f t="shared" si="3166"/>
        <v>0</v>
      </c>
      <c r="AH934" s="18">
        <f t="shared" si="3166"/>
        <v>0</v>
      </c>
      <c r="AI934" s="18">
        <f t="shared" si="3166"/>
        <v>0</v>
      </c>
      <c r="AJ934" s="18">
        <f t="shared" si="3166"/>
        <v>0</v>
      </c>
      <c r="AK934" s="18">
        <f t="shared" si="3166"/>
        <v>384</v>
      </c>
      <c r="AL934" s="18">
        <f t="shared" si="3166"/>
        <v>0</v>
      </c>
      <c r="AM934" s="18">
        <f t="shared" si="3166"/>
        <v>0</v>
      </c>
      <c r="AN934" s="18">
        <f t="shared" si="3166"/>
        <v>0</v>
      </c>
      <c r="AO934" s="18">
        <f t="shared" si="3166"/>
        <v>0</v>
      </c>
      <c r="AP934" s="18">
        <f t="shared" si="3166"/>
        <v>0</v>
      </c>
      <c r="AQ934" s="18">
        <f t="shared" si="3166"/>
        <v>384</v>
      </c>
      <c r="AR934" s="18">
        <f t="shared" si="3166"/>
        <v>0</v>
      </c>
      <c r="AS934" s="18">
        <f t="shared" si="3167"/>
        <v>0</v>
      </c>
      <c r="AT934" s="18">
        <f t="shared" si="3167"/>
        <v>0</v>
      </c>
      <c r="AU934" s="18">
        <f t="shared" si="3167"/>
        <v>0</v>
      </c>
      <c r="AV934" s="18">
        <f t="shared" si="3167"/>
        <v>0</v>
      </c>
      <c r="AW934" s="18">
        <f t="shared" si="3167"/>
        <v>384</v>
      </c>
      <c r="AX934" s="18">
        <f t="shared" si="3167"/>
        <v>0</v>
      </c>
      <c r="AY934" s="18">
        <f t="shared" si="3167"/>
        <v>0</v>
      </c>
      <c r="AZ934" s="18">
        <f t="shared" si="3167"/>
        <v>0</v>
      </c>
      <c r="BA934" s="18">
        <f t="shared" si="3167"/>
        <v>0</v>
      </c>
      <c r="BB934" s="18">
        <f t="shared" si="3167"/>
        <v>0</v>
      </c>
      <c r="BC934" s="18">
        <f t="shared" si="3167"/>
        <v>384</v>
      </c>
      <c r="BD934" s="18">
        <f t="shared" si="3167"/>
        <v>0</v>
      </c>
    </row>
    <row r="935" spans="1:56" ht="33.6" hidden="1">
      <c r="A935" s="39" t="s">
        <v>12</v>
      </c>
      <c r="B935" s="63" t="s">
        <v>228</v>
      </c>
      <c r="C935" s="63" t="s">
        <v>7</v>
      </c>
      <c r="D935" s="63" t="s">
        <v>80</v>
      </c>
      <c r="E935" s="63" t="s">
        <v>57</v>
      </c>
      <c r="F935" s="63" t="s">
        <v>13</v>
      </c>
      <c r="G935" s="19">
        <f t="shared" si="3164"/>
        <v>384</v>
      </c>
      <c r="H935" s="19">
        <f t="shared" si="3164"/>
        <v>0</v>
      </c>
      <c r="I935" s="19">
        <f t="shared" si="3164"/>
        <v>0</v>
      </c>
      <c r="J935" s="19">
        <f t="shared" si="3164"/>
        <v>0</v>
      </c>
      <c r="K935" s="19">
        <f t="shared" si="3164"/>
        <v>0</v>
      </c>
      <c r="L935" s="19">
        <f t="shared" si="3164"/>
        <v>0</v>
      </c>
      <c r="M935" s="19">
        <f t="shared" si="3164"/>
        <v>384</v>
      </c>
      <c r="N935" s="19">
        <f t="shared" si="3164"/>
        <v>0</v>
      </c>
      <c r="O935" s="19">
        <f t="shared" si="3164"/>
        <v>0</v>
      </c>
      <c r="P935" s="19">
        <f t="shared" si="3164"/>
        <v>0</v>
      </c>
      <c r="Q935" s="19">
        <f t="shared" si="3164"/>
        <v>0</v>
      </c>
      <c r="R935" s="19">
        <f t="shared" si="3164"/>
        <v>0</v>
      </c>
      <c r="S935" s="19">
        <f t="shared" si="3164"/>
        <v>384</v>
      </c>
      <c r="T935" s="19">
        <f t="shared" si="3164"/>
        <v>0</v>
      </c>
      <c r="U935" s="19">
        <f t="shared" si="3165"/>
        <v>0</v>
      </c>
      <c r="V935" s="19">
        <f t="shared" si="3165"/>
        <v>0</v>
      </c>
      <c r="W935" s="19">
        <f t="shared" si="3165"/>
        <v>0</v>
      </c>
      <c r="X935" s="19">
        <f t="shared" si="3165"/>
        <v>0</v>
      </c>
      <c r="Y935" s="19">
        <f t="shared" si="3165"/>
        <v>384</v>
      </c>
      <c r="Z935" s="19">
        <f t="shared" si="3165"/>
        <v>0</v>
      </c>
      <c r="AA935" s="19">
        <f t="shared" si="3165"/>
        <v>0</v>
      </c>
      <c r="AB935" s="19">
        <f t="shared" si="3165"/>
        <v>0</v>
      </c>
      <c r="AC935" s="19">
        <f t="shared" si="3165"/>
        <v>0</v>
      </c>
      <c r="AD935" s="19">
        <f t="shared" si="3165"/>
        <v>0</v>
      </c>
      <c r="AE935" s="19">
        <f t="shared" si="3165"/>
        <v>384</v>
      </c>
      <c r="AF935" s="19">
        <f t="shared" si="3165"/>
        <v>0</v>
      </c>
      <c r="AG935" s="19">
        <f t="shared" si="3166"/>
        <v>0</v>
      </c>
      <c r="AH935" s="19">
        <f t="shared" si="3166"/>
        <v>0</v>
      </c>
      <c r="AI935" s="19">
        <f t="shared" si="3166"/>
        <v>0</v>
      </c>
      <c r="AJ935" s="19">
        <f t="shared" si="3166"/>
        <v>0</v>
      </c>
      <c r="AK935" s="19">
        <f t="shared" si="3166"/>
        <v>384</v>
      </c>
      <c r="AL935" s="19">
        <f t="shared" si="3166"/>
        <v>0</v>
      </c>
      <c r="AM935" s="19">
        <f t="shared" si="3166"/>
        <v>0</v>
      </c>
      <c r="AN935" s="19">
        <f t="shared" si="3166"/>
        <v>0</v>
      </c>
      <c r="AO935" s="19">
        <f t="shared" si="3166"/>
        <v>0</v>
      </c>
      <c r="AP935" s="19">
        <f t="shared" si="3166"/>
        <v>0</v>
      </c>
      <c r="AQ935" s="19">
        <f t="shared" si="3166"/>
        <v>384</v>
      </c>
      <c r="AR935" s="19">
        <f t="shared" si="3166"/>
        <v>0</v>
      </c>
      <c r="AS935" s="19">
        <f t="shared" si="3167"/>
        <v>0</v>
      </c>
      <c r="AT935" s="19">
        <f t="shared" si="3167"/>
        <v>0</v>
      </c>
      <c r="AU935" s="19">
        <f t="shared" si="3167"/>
        <v>0</v>
      </c>
      <c r="AV935" s="19">
        <f t="shared" si="3167"/>
        <v>0</v>
      </c>
      <c r="AW935" s="19">
        <f t="shared" si="3167"/>
        <v>384</v>
      </c>
      <c r="AX935" s="19">
        <f t="shared" si="3167"/>
        <v>0</v>
      </c>
      <c r="AY935" s="19">
        <f t="shared" si="3167"/>
        <v>0</v>
      </c>
      <c r="AZ935" s="19">
        <f t="shared" si="3167"/>
        <v>0</v>
      </c>
      <c r="BA935" s="19">
        <f t="shared" si="3167"/>
        <v>0</v>
      </c>
      <c r="BB935" s="19">
        <f t="shared" si="3167"/>
        <v>0</v>
      </c>
      <c r="BC935" s="19">
        <f t="shared" si="3167"/>
        <v>384</v>
      </c>
      <c r="BD935" s="19">
        <f t="shared" si="3167"/>
        <v>0</v>
      </c>
    </row>
    <row r="936" spans="1:56" ht="18.75" hidden="1" customHeight="1">
      <c r="A936" s="39" t="s">
        <v>14</v>
      </c>
      <c r="B936" s="63" t="s">
        <v>228</v>
      </c>
      <c r="C936" s="63" t="s">
        <v>7</v>
      </c>
      <c r="D936" s="63" t="s">
        <v>80</v>
      </c>
      <c r="E936" s="63" t="s">
        <v>57</v>
      </c>
      <c r="F936" s="9">
        <v>610</v>
      </c>
      <c r="G936" s="9">
        <v>384</v>
      </c>
      <c r="H936" s="9"/>
      <c r="I936" s="9"/>
      <c r="J936" s="9"/>
      <c r="K936" s="9"/>
      <c r="L936" s="9"/>
      <c r="M936" s="9">
        <f t="shared" ref="M936" si="3168">G936+I936+J936+K936+L936</f>
        <v>384</v>
      </c>
      <c r="N936" s="9">
        <f t="shared" ref="N936" si="3169">H936+L936</f>
        <v>0</v>
      </c>
      <c r="O936" s="9"/>
      <c r="P936" s="9"/>
      <c r="Q936" s="9"/>
      <c r="R936" s="9"/>
      <c r="S936" s="9">
        <f t="shared" ref="S936" si="3170">M936+O936+P936+Q936+R936</f>
        <v>384</v>
      </c>
      <c r="T936" s="9">
        <f t="shared" ref="T936" si="3171">N936+R936</f>
        <v>0</v>
      </c>
      <c r="U936" s="9"/>
      <c r="V936" s="9"/>
      <c r="W936" s="9"/>
      <c r="X936" s="9"/>
      <c r="Y936" s="9">
        <f t="shared" ref="Y936" si="3172">S936+U936+V936+W936+X936</f>
        <v>384</v>
      </c>
      <c r="Z936" s="9">
        <f t="shared" ref="Z936" si="3173">T936+X936</f>
        <v>0</v>
      </c>
      <c r="AA936" s="9"/>
      <c r="AB936" s="9"/>
      <c r="AC936" s="9"/>
      <c r="AD936" s="9"/>
      <c r="AE936" s="9">
        <f t="shared" ref="AE936" si="3174">Y936+AA936+AB936+AC936+AD936</f>
        <v>384</v>
      </c>
      <c r="AF936" s="9">
        <f t="shared" ref="AF936" si="3175">Z936+AD936</f>
        <v>0</v>
      </c>
      <c r="AG936" s="9"/>
      <c r="AH936" s="9"/>
      <c r="AI936" s="9"/>
      <c r="AJ936" s="9"/>
      <c r="AK936" s="9">
        <f t="shared" ref="AK936" si="3176">AE936+AG936+AH936+AI936+AJ936</f>
        <v>384</v>
      </c>
      <c r="AL936" s="9">
        <f t="shared" ref="AL936" si="3177">AF936+AJ936</f>
        <v>0</v>
      </c>
      <c r="AM936" s="9"/>
      <c r="AN936" s="9"/>
      <c r="AO936" s="9"/>
      <c r="AP936" s="9"/>
      <c r="AQ936" s="9">
        <f t="shared" ref="AQ936" si="3178">AK936+AM936+AN936+AO936+AP936</f>
        <v>384</v>
      </c>
      <c r="AR936" s="9">
        <f t="shared" ref="AR936" si="3179">AL936+AP936</f>
        <v>0</v>
      </c>
      <c r="AS936" s="9"/>
      <c r="AT936" s="9"/>
      <c r="AU936" s="9"/>
      <c r="AV936" s="9"/>
      <c r="AW936" s="9">
        <f t="shared" ref="AW936" si="3180">AQ936+AS936+AT936+AU936+AV936</f>
        <v>384</v>
      </c>
      <c r="AX936" s="9">
        <f t="shared" ref="AX936" si="3181">AR936+AV936</f>
        <v>0</v>
      </c>
      <c r="AY936" s="9"/>
      <c r="AZ936" s="9"/>
      <c r="BA936" s="9"/>
      <c r="BB936" s="9"/>
      <c r="BC936" s="9">
        <f t="shared" ref="BC936" si="3182">AW936+AY936+AZ936+BA936+BB936</f>
        <v>384</v>
      </c>
      <c r="BD936" s="9">
        <f t="shared" ref="BD936" si="3183">AX936+BB936</f>
        <v>0</v>
      </c>
    </row>
    <row r="937" spans="1:56" ht="84" hidden="1">
      <c r="A937" s="26" t="s">
        <v>119</v>
      </c>
      <c r="B937" s="63" t="s">
        <v>228</v>
      </c>
      <c r="C937" s="63" t="s">
        <v>7</v>
      </c>
      <c r="D937" s="63" t="s">
        <v>80</v>
      </c>
      <c r="E937" s="63" t="s">
        <v>120</v>
      </c>
      <c r="F937" s="63"/>
      <c r="G937" s="9">
        <f t="shared" ref="G937:V940" si="3184">G938</f>
        <v>898</v>
      </c>
      <c r="H937" s="9">
        <f t="shared" si="3184"/>
        <v>0</v>
      </c>
      <c r="I937" s="9">
        <f t="shared" si="3184"/>
        <v>0</v>
      </c>
      <c r="J937" s="9">
        <f t="shared" si="3184"/>
        <v>0</v>
      </c>
      <c r="K937" s="9">
        <f t="shared" si="3184"/>
        <v>0</v>
      </c>
      <c r="L937" s="9">
        <f t="shared" si="3184"/>
        <v>0</v>
      </c>
      <c r="M937" s="9">
        <f t="shared" si="3184"/>
        <v>898</v>
      </c>
      <c r="N937" s="9">
        <f t="shared" si="3184"/>
        <v>0</v>
      </c>
      <c r="O937" s="9">
        <f t="shared" si="3184"/>
        <v>0</v>
      </c>
      <c r="P937" s="9">
        <f t="shared" si="3184"/>
        <v>0</v>
      </c>
      <c r="Q937" s="9">
        <f t="shared" si="3184"/>
        <v>0</v>
      </c>
      <c r="R937" s="9">
        <f t="shared" si="3184"/>
        <v>0</v>
      </c>
      <c r="S937" s="9">
        <f t="shared" si="3184"/>
        <v>898</v>
      </c>
      <c r="T937" s="9">
        <f t="shared" si="3184"/>
        <v>0</v>
      </c>
      <c r="U937" s="9">
        <f t="shared" si="3184"/>
        <v>0</v>
      </c>
      <c r="V937" s="9">
        <f t="shared" si="3184"/>
        <v>0</v>
      </c>
      <c r="W937" s="9">
        <f t="shared" ref="U937:AJ940" si="3185">W938</f>
        <v>0</v>
      </c>
      <c r="X937" s="9">
        <f t="shared" si="3185"/>
        <v>0</v>
      </c>
      <c r="Y937" s="9">
        <f t="shared" si="3185"/>
        <v>898</v>
      </c>
      <c r="Z937" s="9">
        <f t="shared" si="3185"/>
        <v>0</v>
      </c>
      <c r="AA937" s="9">
        <f t="shared" si="3185"/>
        <v>0</v>
      </c>
      <c r="AB937" s="9">
        <f t="shared" si="3185"/>
        <v>0</v>
      </c>
      <c r="AC937" s="9">
        <f t="shared" si="3185"/>
        <v>0</v>
      </c>
      <c r="AD937" s="9">
        <f t="shared" si="3185"/>
        <v>0</v>
      </c>
      <c r="AE937" s="9">
        <f t="shared" si="3185"/>
        <v>898</v>
      </c>
      <c r="AF937" s="9">
        <f t="shared" si="3185"/>
        <v>0</v>
      </c>
      <c r="AG937" s="9">
        <f t="shared" si="3185"/>
        <v>0</v>
      </c>
      <c r="AH937" s="9">
        <f t="shared" si="3185"/>
        <v>0</v>
      </c>
      <c r="AI937" s="9">
        <f t="shared" si="3185"/>
        <v>0</v>
      </c>
      <c r="AJ937" s="9">
        <f t="shared" si="3185"/>
        <v>0</v>
      </c>
      <c r="AK937" s="9">
        <f t="shared" ref="AG937:AV940" si="3186">AK938</f>
        <v>898</v>
      </c>
      <c r="AL937" s="9">
        <f t="shared" si="3186"/>
        <v>0</v>
      </c>
      <c r="AM937" s="9">
        <f t="shared" si="3186"/>
        <v>0</v>
      </c>
      <c r="AN937" s="9">
        <f t="shared" si="3186"/>
        <v>0</v>
      </c>
      <c r="AO937" s="9">
        <f t="shared" si="3186"/>
        <v>0</v>
      </c>
      <c r="AP937" s="9">
        <f t="shared" si="3186"/>
        <v>0</v>
      </c>
      <c r="AQ937" s="9">
        <f t="shared" si="3186"/>
        <v>898</v>
      </c>
      <c r="AR937" s="9">
        <f t="shared" si="3186"/>
        <v>0</v>
      </c>
      <c r="AS937" s="9">
        <f t="shared" si="3186"/>
        <v>0</v>
      </c>
      <c r="AT937" s="9">
        <f t="shared" si="3186"/>
        <v>0</v>
      </c>
      <c r="AU937" s="9">
        <f t="shared" si="3186"/>
        <v>0</v>
      </c>
      <c r="AV937" s="9">
        <f t="shared" si="3186"/>
        <v>0</v>
      </c>
      <c r="AW937" s="9">
        <f t="shared" ref="AS937:BD940" si="3187">AW938</f>
        <v>898</v>
      </c>
      <c r="AX937" s="9">
        <f t="shared" si="3187"/>
        <v>0</v>
      </c>
      <c r="AY937" s="9">
        <f t="shared" si="3187"/>
        <v>0</v>
      </c>
      <c r="AZ937" s="9">
        <f t="shared" si="3187"/>
        <v>0</v>
      </c>
      <c r="BA937" s="9">
        <f t="shared" si="3187"/>
        <v>0</v>
      </c>
      <c r="BB937" s="9">
        <f t="shared" si="3187"/>
        <v>0</v>
      </c>
      <c r="BC937" s="9">
        <f t="shared" si="3187"/>
        <v>898</v>
      </c>
      <c r="BD937" s="9">
        <f t="shared" si="3187"/>
        <v>0</v>
      </c>
    </row>
    <row r="938" spans="1:56" ht="21" hidden="1" customHeight="1">
      <c r="A938" s="39" t="s">
        <v>15</v>
      </c>
      <c r="B938" s="63" t="s">
        <v>228</v>
      </c>
      <c r="C938" s="63" t="s">
        <v>7</v>
      </c>
      <c r="D938" s="63" t="s">
        <v>80</v>
      </c>
      <c r="E938" s="63" t="s">
        <v>151</v>
      </c>
      <c r="F938" s="63"/>
      <c r="G938" s="9">
        <f t="shared" si="3184"/>
        <v>898</v>
      </c>
      <c r="H938" s="9">
        <f t="shared" si="3184"/>
        <v>0</v>
      </c>
      <c r="I938" s="9">
        <f t="shared" si="3184"/>
        <v>0</v>
      </c>
      <c r="J938" s="9">
        <f t="shared" si="3184"/>
        <v>0</v>
      </c>
      <c r="K938" s="9">
        <f t="shared" si="3184"/>
        <v>0</v>
      </c>
      <c r="L938" s="9">
        <f t="shared" si="3184"/>
        <v>0</v>
      </c>
      <c r="M938" s="9">
        <f t="shared" si="3184"/>
        <v>898</v>
      </c>
      <c r="N938" s="9">
        <f t="shared" si="3184"/>
        <v>0</v>
      </c>
      <c r="O938" s="9">
        <f t="shared" si="3184"/>
        <v>0</v>
      </c>
      <c r="P938" s="9">
        <f t="shared" si="3184"/>
        <v>0</v>
      </c>
      <c r="Q938" s="9">
        <f t="shared" si="3184"/>
        <v>0</v>
      </c>
      <c r="R938" s="9">
        <f t="shared" si="3184"/>
        <v>0</v>
      </c>
      <c r="S938" s="9">
        <f t="shared" si="3184"/>
        <v>898</v>
      </c>
      <c r="T938" s="9">
        <f t="shared" si="3184"/>
        <v>0</v>
      </c>
      <c r="U938" s="9">
        <f t="shared" si="3185"/>
        <v>0</v>
      </c>
      <c r="V938" s="9">
        <f t="shared" si="3185"/>
        <v>0</v>
      </c>
      <c r="W938" s="9">
        <f t="shared" si="3185"/>
        <v>0</v>
      </c>
      <c r="X938" s="9">
        <f t="shared" si="3185"/>
        <v>0</v>
      </c>
      <c r="Y938" s="9">
        <f t="shared" si="3185"/>
        <v>898</v>
      </c>
      <c r="Z938" s="9">
        <f t="shared" si="3185"/>
        <v>0</v>
      </c>
      <c r="AA938" s="9">
        <f t="shared" si="3185"/>
        <v>0</v>
      </c>
      <c r="AB938" s="9">
        <f t="shared" si="3185"/>
        <v>0</v>
      </c>
      <c r="AC938" s="9">
        <f t="shared" si="3185"/>
        <v>0</v>
      </c>
      <c r="AD938" s="9">
        <f t="shared" si="3185"/>
        <v>0</v>
      </c>
      <c r="AE938" s="9">
        <f t="shared" si="3185"/>
        <v>898</v>
      </c>
      <c r="AF938" s="9">
        <f t="shared" si="3185"/>
        <v>0</v>
      </c>
      <c r="AG938" s="9">
        <f t="shared" si="3186"/>
        <v>0</v>
      </c>
      <c r="AH938" s="9">
        <f t="shared" si="3186"/>
        <v>0</v>
      </c>
      <c r="AI938" s="9">
        <f t="shared" si="3186"/>
        <v>0</v>
      </c>
      <c r="AJ938" s="9">
        <f t="shared" si="3186"/>
        <v>0</v>
      </c>
      <c r="AK938" s="9">
        <f t="shared" si="3186"/>
        <v>898</v>
      </c>
      <c r="AL938" s="9">
        <f t="shared" si="3186"/>
        <v>0</v>
      </c>
      <c r="AM938" s="9">
        <f t="shared" si="3186"/>
        <v>0</v>
      </c>
      <c r="AN938" s="9">
        <f t="shared" si="3186"/>
        <v>0</v>
      </c>
      <c r="AO938" s="9">
        <f t="shared" si="3186"/>
        <v>0</v>
      </c>
      <c r="AP938" s="9">
        <f t="shared" si="3186"/>
        <v>0</v>
      </c>
      <c r="AQ938" s="9">
        <f t="shared" si="3186"/>
        <v>898</v>
      </c>
      <c r="AR938" s="9">
        <f t="shared" si="3186"/>
        <v>0</v>
      </c>
      <c r="AS938" s="9">
        <f t="shared" si="3187"/>
        <v>0</v>
      </c>
      <c r="AT938" s="9">
        <f t="shared" si="3187"/>
        <v>0</v>
      </c>
      <c r="AU938" s="9">
        <f t="shared" si="3187"/>
        <v>0</v>
      </c>
      <c r="AV938" s="9">
        <f t="shared" si="3187"/>
        <v>0</v>
      </c>
      <c r="AW938" s="9">
        <f t="shared" si="3187"/>
        <v>898</v>
      </c>
      <c r="AX938" s="9">
        <f t="shared" si="3187"/>
        <v>0</v>
      </c>
      <c r="AY938" s="9">
        <f t="shared" si="3187"/>
        <v>0</v>
      </c>
      <c r="AZ938" s="9">
        <f t="shared" si="3187"/>
        <v>0</v>
      </c>
      <c r="BA938" s="9">
        <f t="shared" si="3187"/>
        <v>0</v>
      </c>
      <c r="BB938" s="9">
        <f t="shared" si="3187"/>
        <v>0</v>
      </c>
      <c r="BC938" s="9">
        <f t="shared" si="3187"/>
        <v>898</v>
      </c>
      <c r="BD938" s="9">
        <f t="shared" si="3187"/>
        <v>0</v>
      </c>
    </row>
    <row r="939" spans="1:56" ht="21" hidden="1" customHeight="1">
      <c r="A939" s="39" t="s">
        <v>16</v>
      </c>
      <c r="B939" s="63" t="s">
        <v>228</v>
      </c>
      <c r="C939" s="63" t="s">
        <v>7</v>
      </c>
      <c r="D939" s="63" t="s">
        <v>80</v>
      </c>
      <c r="E939" s="63" t="s">
        <v>438</v>
      </c>
      <c r="F939" s="63"/>
      <c r="G939" s="9">
        <f t="shared" si="3184"/>
        <v>898</v>
      </c>
      <c r="H939" s="9">
        <f t="shared" si="3184"/>
        <v>0</v>
      </c>
      <c r="I939" s="9">
        <f t="shared" si="3184"/>
        <v>0</v>
      </c>
      <c r="J939" s="9">
        <f t="shared" si="3184"/>
        <v>0</v>
      </c>
      <c r="K939" s="9">
        <f t="shared" si="3184"/>
        <v>0</v>
      </c>
      <c r="L939" s="9">
        <f t="shared" si="3184"/>
        <v>0</v>
      </c>
      <c r="M939" s="9">
        <f t="shared" si="3184"/>
        <v>898</v>
      </c>
      <c r="N939" s="9">
        <f t="shared" si="3184"/>
        <v>0</v>
      </c>
      <c r="O939" s="9">
        <f t="shared" si="3184"/>
        <v>0</v>
      </c>
      <c r="P939" s="9">
        <f t="shared" si="3184"/>
        <v>0</v>
      </c>
      <c r="Q939" s="9">
        <f t="shared" si="3184"/>
        <v>0</v>
      </c>
      <c r="R939" s="9">
        <f t="shared" si="3184"/>
        <v>0</v>
      </c>
      <c r="S939" s="9">
        <f t="shared" si="3184"/>
        <v>898</v>
      </c>
      <c r="T939" s="9">
        <f t="shared" si="3184"/>
        <v>0</v>
      </c>
      <c r="U939" s="9">
        <f t="shared" si="3185"/>
        <v>0</v>
      </c>
      <c r="V939" s="9">
        <f t="shared" si="3185"/>
        <v>0</v>
      </c>
      <c r="W939" s="9">
        <f t="shared" si="3185"/>
        <v>0</v>
      </c>
      <c r="X939" s="9">
        <f t="shared" si="3185"/>
        <v>0</v>
      </c>
      <c r="Y939" s="9">
        <f t="shared" si="3185"/>
        <v>898</v>
      </c>
      <c r="Z939" s="9">
        <f t="shared" si="3185"/>
        <v>0</v>
      </c>
      <c r="AA939" s="9">
        <f t="shared" si="3185"/>
        <v>0</v>
      </c>
      <c r="AB939" s="9">
        <f t="shared" si="3185"/>
        <v>0</v>
      </c>
      <c r="AC939" s="9">
        <f t="shared" si="3185"/>
        <v>0</v>
      </c>
      <c r="AD939" s="9">
        <f t="shared" si="3185"/>
        <v>0</v>
      </c>
      <c r="AE939" s="9">
        <f t="shared" si="3185"/>
        <v>898</v>
      </c>
      <c r="AF939" s="9">
        <f t="shared" si="3185"/>
        <v>0</v>
      </c>
      <c r="AG939" s="9">
        <f t="shared" si="3186"/>
        <v>0</v>
      </c>
      <c r="AH939" s="9">
        <f t="shared" si="3186"/>
        <v>0</v>
      </c>
      <c r="AI939" s="9">
        <f t="shared" si="3186"/>
        <v>0</v>
      </c>
      <c r="AJ939" s="9">
        <f t="shared" si="3186"/>
        <v>0</v>
      </c>
      <c r="AK939" s="9">
        <f t="shared" si="3186"/>
        <v>898</v>
      </c>
      <c r="AL939" s="9">
        <f t="shared" si="3186"/>
        <v>0</v>
      </c>
      <c r="AM939" s="9">
        <f t="shared" si="3186"/>
        <v>0</v>
      </c>
      <c r="AN939" s="9">
        <f t="shared" si="3186"/>
        <v>0</v>
      </c>
      <c r="AO939" s="9">
        <f t="shared" si="3186"/>
        <v>0</v>
      </c>
      <c r="AP939" s="9">
        <f t="shared" si="3186"/>
        <v>0</v>
      </c>
      <c r="AQ939" s="9">
        <f t="shared" si="3186"/>
        <v>898</v>
      </c>
      <c r="AR939" s="9">
        <f t="shared" si="3186"/>
        <v>0</v>
      </c>
      <c r="AS939" s="9">
        <f t="shared" si="3187"/>
        <v>0</v>
      </c>
      <c r="AT939" s="9">
        <f t="shared" si="3187"/>
        <v>0</v>
      </c>
      <c r="AU939" s="9">
        <f t="shared" si="3187"/>
        <v>0</v>
      </c>
      <c r="AV939" s="9">
        <f t="shared" si="3187"/>
        <v>0</v>
      </c>
      <c r="AW939" s="9">
        <f t="shared" si="3187"/>
        <v>898</v>
      </c>
      <c r="AX939" s="9">
        <f t="shared" si="3187"/>
        <v>0</v>
      </c>
      <c r="AY939" s="9">
        <f t="shared" si="3187"/>
        <v>0</v>
      </c>
      <c r="AZ939" s="9">
        <f t="shared" si="3187"/>
        <v>0</v>
      </c>
      <c r="BA939" s="9">
        <f t="shared" si="3187"/>
        <v>0</v>
      </c>
      <c r="BB939" s="9">
        <f t="shared" si="3187"/>
        <v>0</v>
      </c>
      <c r="BC939" s="9">
        <f t="shared" si="3187"/>
        <v>898</v>
      </c>
      <c r="BD939" s="9">
        <f t="shared" si="3187"/>
        <v>0</v>
      </c>
    </row>
    <row r="940" spans="1:56" ht="33.6" hidden="1">
      <c r="A940" s="39" t="s">
        <v>12</v>
      </c>
      <c r="B940" s="63" t="s">
        <v>228</v>
      </c>
      <c r="C940" s="63" t="s">
        <v>7</v>
      </c>
      <c r="D940" s="63" t="s">
        <v>80</v>
      </c>
      <c r="E940" s="63" t="s">
        <v>439</v>
      </c>
      <c r="F940" s="63" t="s">
        <v>13</v>
      </c>
      <c r="G940" s="9">
        <f t="shared" si="3184"/>
        <v>898</v>
      </c>
      <c r="H940" s="9">
        <f t="shared" si="3184"/>
        <v>0</v>
      </c>
      <c r="I940" s="9">
        <f t="shared" si="3184"/>
        <v>0</v>
      </c>
      <c r="J940" s="9">
        <f t="shared" si="3184"/>
        <v>0</v>
      </c>
      <c r="K940" s="9">
        <f t="shared" si="3184"/>
        <v>0</v>
      </c>
      <c r="L940" s="9">
        <f t="shared" si="3184"/>
        <v>0</v>
      </c>
      <c r="M940" s="9">
        <f t="shared" si="3184"/>
        <v>898</v>
      </c>
      <c r="N940" s="9">
        <f t="shared" si="3184"/>
        <v>0</v>
      </c>
      <c r="O940" s="9">
        <f t="shared" si="3184"/>
        <v>0</v>
      </c>
      <c r="P940" s="9">
        <f t="shared" si="3184"/>
        <v>0</v>
      </c>
      <c r="Q940" s="9">
        <f t="shared" si="3184"/>
        <v>0</v>
      </c>
      <c r="R940" s="9">
        <f t="shared" si="3184"/>
        <v>0</v>
      </c>
      <c r="S940" s="9">
        <f t="shared" si="3184"/>
        <v>898</v>
      </c>
      <c r="T940" s="9">
        <f t="shared" si="3184"/>
        <v>0</v>
      </c>
      <c r="U940" s="9">
        <f t="shared" si="3185"/>
        <v>0</v>
      </c>
      <c r="V940" s="9">
        <f t="shared" si="3185"/>
        <v>0</v>
      </c>
      <c r="W940" s="9">
        <f t="shared" si="3185"/>
        <v>0</v>
      </c>
      <c r="X940" s="9">
        <f t="shared" si="3185"/>
        <v>0</v>
      </c>
      <c r="Y940" s="9">
        <f t="shared" si="3185"/>
        <v>898</v>
      </c>
      <c r="Z940" s="9">
        <f t="shared" si="3185"/>
        <v>0</v>
      </c>
      <c r="AA940" s="9">
        <f t="shared" si="3185"/>
        <v>0</v>
      </c>
      <c r="AB940" s="9">
        <f t="shared" si="3185"/>
        <v>0</v>
      </c>
      <c r="AC940" s="9">
        <f t="shared" si="3185"/>
        <v>0</v>
      </c>
      <c r="AD940" s="9">
        <f t="shared" si="3185"/>
        <v>0</v>
      </c>
      <c r="AE940" s="9">
        <f t="shared" si="3185"/>
        <v>898</v>
      </c>
      <c r="AF940" s="9">
        <f t="shared" si="3185"/>
        <v>0</v>
      </c>
      <c r="AG940" s="9">
        <f t="shared" si="3186"/>
        <v>0</v>
      </c>
      <c r="AH940" s="9">
        <f t="shared" si="3186"/>
        <v>0</v>
      </c>
      <c r="AI940" s="9">
        <f t="shared" si="3186"/>
        <v>0</v>
      </c>
      <c r="AJ940" s="9">
        <f t="shared" si="3186"/>
        <v>0</v>
      </c>
      <c r="AK940" s="9">
        <f t="shared" si="3186"/>
        <v>898</v>
      </c>
      <c r="AL940" s="9">
        <f t="shared" si="3186"/>
        <v>0</v>
      </c>
      <c r="AM940" s="9">
        <f t="shared" si="3186"/>
        <v>0</v>
      </c>
      <c r="AN940" s="9">
        <f t="shared" si="3186"/>
        <v>0</v>
      </c>
      <c r="AO940" s="9">
        <f t="shared" si="3186"/>
        <v>0</v>
      </c>
      <c r="AP940" s="9">
        <f t="shared" si="3186"/>
        <v>0</v>
      </c>
      <c r="AQ940" s="9">
        <f t="shared" si="3186"/>
        <v>898</v>
      </c>
      <c r="AR940" s="9">
        <f t="shared" si="3186"/>
        <v>0</v>
      </c>
      <c r="AS940" s="9">
        <f t="shared" si="3187"/>
        <v>0</v>
      </c>
      <c r="AT940" s="9">
        <f t="shared" si="3187"/>
        <v>0</v>
      </c>
      <c r="AU940" s="9">
        <f t="shared" si="3187"/>
        <v>0</v>
      </c>
      <c r="AV940" s="9">
        <f t="shared" si="3187"/>
        <v>0</v>
      </c>
      <c r="AW940" s="9">
        <f t="shared" si="3187"/>
        <v>898</v>
      </c>
      <c r="AX940" s="9">
        <f t="shared" si="3187"/>
        <v>0</v>
      </c>
      <c r="AY940" s="9">
        <f t="shared" si="3187"/>
        <v>0</v>
      </c>
      <c r="AZ940" s="9">
        <f t="shared" si="3187"/>
        <v>0</v>
      </c>
      <c r="BA940" s="9">
        <f t="shared" si="3187"/>
        <v>0</v>
      </c>
      <c r="BB940" s="9">
        <f t="shared" si="3187"/>
        <v>0</v>
      </c>
      <c r="BC940" s="9">
        <f t="shared" si="3187"/>
        <v>898</v>
      </c>
      <c r="BD940" s="9">
        <f t="shared" si="3187"/>
        <v>0</v>
      </c>
    </row>
    <row r="941" spans="1:56" ht="18.75" hidden="1" customHeight="1">
      <c r="A941" s="39" t="s">
        <v>14</v>
      </c>
      <c r="B941" s="63" t="s">
        <v>228</v>
      </c>
      <c r="C941" s="63" t="s">
        <v>7</v>
      </c>
      <c r="D941" s="63" t="s">
        <v>80</v>
      </c>
      <c r="E941" s="63" t="s">
        <v>439</v>
      </c>
      <c r="F941" s="27" t="s">
        <v>35</v>
      </c>
      <c r="G941" s="9">
        <v>898</v>
      </c>
      <c r="H941" s="9"/>
      <c r="I941" s="9"/>
      <c r="J941" s="9"/>
      <c r="K941" s="9"/>
      <c r="L941" s="9"/>
      <c r="M941" s="9">
        <f t="shared" ref="M941" si="3188">G941+I941+J941+K941+L941</f>
        <v>898</v>
      </c>
      <c r="N941" s="9">
        <f t="shared" ref="N941" si="3189">H941+L941</f>
        <v>0</v>
      </c>
      <c r="O941" s="9"/>
      <c r="P941" s="9"/>
      <c r="Q941" s="9"/>
      <c r="R941" s="9"/>
      <c r="S941" s="9">
        <f t="shared" ref="S941" si="3190">M941+O941+P941+Q941+R941</f>
        <v>898</v>
      </c>
      <c r="T941" s="9">
        <f t="shared" ref="T941" si="3191">N941+R941</f>
        <v>0</v>
      </c>
      <c r="U941" s="9"/>
      <c r="V941" s="9"/>
      <c r="W941" s="9"/>
      <c r="X941" s="9"/>
      <c r="Y941" s="9">
        <f t="shared" ref="Y941" si="3192">S941+U941+V941+W941+X941</f>
        <v>898</v>
      </c>
      <c r="Z941" s="9">
        <f t="shared" ref="Z941" si="3193">T941+X941</f>
        <v>0</v>
      </c>
      <c r="AA941" s="9"/>
      <c r="AB941" s="9"/>
      <c r="AC941" s="9"/>
      <c r="AD941" s="9"/>
      <c r="AE941" s="9">
        <f t="shared" ref="AE941" si="3194">Y941+AA941+AB941+AC941+AD941</f>
        <v>898</v>
      </c>
      <c r="AF941" s="9">
        <f t="shared" ref="AF941" si="3195">Z941+AD941</f>
        <v>0</v>
      </c>
      <c r="AG941" s="9"/>
      <c r="AH941" s="9"/>
      <c r="AI941" s="9"/>
      <c r="AJ941" s="9"/>
      <c r="AK941" s="9">
        <f t="shared" ref="AK941" si="3196">AE941+AG941+AH941+AI941+AJ941</f>
        <v>898</v>
      </c>
      <c r="AL941" s="9">
        <f t="shared" ref="AL941" si="3197">AF941+AJ941</f>
        <v>0</v>
      </c>
      <c r="AM941" s="9"/>
      <c r="AN941" s="9"/>
      <c r="AO941" s="9"/>
      <c r="AP941" s="9"/>
      <c r="AQ941" s="9">
        <f t="shared" ref="AQ941" si="3198">AK941+AM941+AN941+AO941+AP941</f>
        <v>898</v>
      </c>
      <c r="AR941" s="9">
        <f t="shared" ref="AR941" si="3199">AL941+AP941</f>
        <v>0</v>
      </c>
      <c r="AS941" s="9"/>
      <c r="AT941" s="9"/>
      <c r="AU941" s="9"/>
      <c r="AV941" s="9"/>
      <c r="AW941" s="9">
        <f t="shared" ref="AW941" si="3200">AQ941+AS941+AT941+AU941+AV941</f>
        <v>898</v>
      </c>
      <c r="AX941" s="9">
        <f t="shared" ref="AX941" si="3201">AR941+AV941</f>
        <v>0</v>
      </c>
      <c r="AY941" s="9"/>
      <c r="AZ941" s="9"/>
      <c r="BA941" s="9"/>
      <c r="BB941" s="9"/>
      <c r="BC941" s="9">
        <f t="shared" ref="BC941" si="3202">AW941+AY941+AZ941+BA941+BB941</f>
        <v>898</v>
      </c>
      <c r="BD941" s="9">
        <f t="shared" ref="BD941" si="3203">AX941+BB941</f>
        <v>0</v>
      </c>
    </row>
    <row r="942" spans="1:56" ht="36.75" hidden="1" customHeight="1">
      <c r="A942" s="26" t="s">
        <v>327</v>
      </c>
      <c r="B942" s="63" t="s">
        <v>228</v>
      </c>
      <c r="C942" s="63" t="s">
        <v>7</v>
      </c>
      <c r="D942" s="63" t="s">
        <v>80</v>
      </c>
      <c r="E942" s="63" t="s">
        <v>397</v>
      </c>
      <c r="F942" s="27"/>
      <c r="G942" s="9">
        <f t="shared" ref="G942:V944" si="3204">G943</f>
        <v>677</v>
      </c>
      <c r="H942" s="9">
        <f t="shared" si="3204"/>
        <v>0</v>
      </c>
      <c r="I942" s="9">
        <f t="shared" si="3204"/>
        <v>0</v>
      </c>
      <c r="J942" s="9">
        <f t="shared" si="3204"/>
        <v>0</v>
      </c>
      <c r="K942" s="9">
        <f t="shared" si="3204"/>
        <v>0</v>
      </c>
      <c r="L942" s="9">
        <f t="shared" si="3204"/>
        <v>0</v>
      </c>
      <c r="M942" s="9">
        <f t="shared" si="3204"/>
        <v>677</v>
      </c>
      <c r="N942" s="9">
        <f t="shared" si="3204"/>
        <v>0</v>
      </c>
      <c r="O942" s="9">
        <f t="shared" si="3204"/>
        <v>0</v>
      </c>
      <c r="P942" s="9">
        <f t="shared" si="3204"/>
        <v>0</v>
      </c>
      <c r="Q942" s="9">
        <f t="shared" si="3204"/>
        <v>0</v>
      </c>
      <c r="R942" s="9">
        <f t="shared" si="3204"/>
        <v>0</v>
      </c>
      <c r="S942" s="9">
        <f t="shared" si="3204"/>
        <v>677</v>
      </c>
      <c r="T942" s="9">
        <f t="shared" si="3204"/>
        <v>0</v>
      </c>
      <c r="U942" s="9">
        <f t="shared" si="3204"/>
        <v>0</v>
      </c>
      <c r="V942" s="9">
        <f t="shared" si="3204"/>
        <v>0</v>
      </c>
      <c r="W942" s="9">
        <f t="shared" ref="U942:AJ944" si="3205">W943</f>
        <v>0</v>
      </c>
      <c r="X942" s="9">
        <f t="shared" si="3205"/>
        <v>0</v>
      </c>
      <c r="Y942" s="9">
        <f t="shared" si="3205"/>
        <v>677</v>
      </c>
      <c r="Z942" s="9">
        <f t="shared" si="3205"/>
        <v>0</v>
      </c>
      <c r="AA942" s="9">
        <f t="shared" si="3205"/>
        <v>0</v>
      </c>
      <c r="AB942" s="9">
        <f t="shared" si="3205"/>
        <v>0</v>
      </c>
      <c r="AC942" s="9">
        <f t="shared" si="3205"/>
        <v>0</v>
      </c>
      <c r="AD942" s="9">
        <f t="shared" si="3205"/>
        <v>0</v>
      </c>
      <c r="AE942" s="9">
        <f t="shared" si="3205"/>
        <v>677</v>
      </c>
      <c r="AF942" s="9">
        <f t="shared" si="3205"/>
        <v>0</v>
      </c>
      <c r="AG942" s="9">
        <f t="shared" si="3205"/>
        <v>0</v>
      </c>
      <c r="AH942" s="9">
        <f t="shared" si="3205"/>
        <v>0</v>
      </c>
      <c r="AI942" s="9">
        <f t="shared" si="3205"/>
        <v>0</v>
      </c>
      <c r="AJ942" s="9">
        <f t="shared" si="3205"/>
        <v>0</v>
      </c>
      <c r="AK942" s="9">
        <f t="shared" ref="AG942:AV944" si="3206">AK943</f>
        <v>677</v>
      </c>
      <c r="AL942" s="9">
        <f t="shared" si="3206"/>
        <v>0</v>
      </c>
      <c r="AM942" s="9">
        <f t="shared" si="3206"/>
        <v>0</v>
      </c>
      <c r="AN942" s="9">
        <f t="shared" si="3206"/>
        <v>0</v>
      </c>
      <c r="AO942" s="9">
        <f t="shared" si="3206"/>
        <v>0</v>
      </c>
      <c r="AP942" s="9">
        <f t="shared" si="3206"/>
        <v>0</v>
      </c>
      <c r="AQ942" s="9">
        <f t="shared" si="3206"/>
        <v>677</v>
      </c>
      <c r="AR942" s="9">
        <f t="shared" si="3206"/>
        <v>0</v>
      </c>
      <c r="AS942" s="9">
        <f t="shared" si="3206"/>
        <v>0</v>
      </c>
      <c r="AT942" s="9">
        <f t="shared" si="3206"/>
        <v>0</v>
      </c>
      <c r="AU942" s="9">
        <f t="shared" si="3206"/>
        <v>0</v>
      </c>
      <c r="AV942" s="9">
        <f t="shared" si="3206"/>
        <v>0</v>
      </c>
      <c r="AW942" s="9">
        <f t="shared" ref="AS942:BD944" si="3207">AW943</f>
        <v>677</v>
      </c>
      <c r="AX942" s="9">
        <f t="shared" si="3207"/>
        <v>0</v>
      </c>
      <c r="AY942" s="9">
        <f t="shared" si="3207"/>
        <v>-677</v>
      </c>
      <c r="AZ942" s="9">
        <f t="shared" si="3207"/>
        <v>0</v>
      </c>
      <c r="BA942" s="9">
        <f t="shared" si="3207"/>
        <v>0</v>
      </c>
      <c r="BB942" s="9">
        <f t="shared" si="3207"/>
        <v>0</v>
      </c>
      <c r="BC942" s="9">
        <f t="shared" si="3207"/>
        <v>0</v>
      </c>
      <c r="BD942" s="9">
        <f t="shared" si="3207"/>
        <v>0</v>
      </c>
    </row>
    <row r="943" spans="1:56" ht="68.25" hidden="1" customHeight="1">
      <c r="A943" s="26" t="s">
        <v>515</v>
      </c>
      <c r="B943" s="63" t="s">
        <v>228</v>
      </c>
      <c r="C943" s="63" t="s">
        <v>7</v>
      </c>
      <c r="D943" s="63" t="s">
        <v>80</v>
      </c>
      <c r="E943" s="63" t="s">
        <v>514</v>
      </c>
      <c r="F943" s="27"/>
      <c r="G943" s="9">
        <f t="shared" si="3204"/>
        <v>677</v>
      </c>
      <c r="H943" s="9">
        <f t="shared" si="3204"/>
        <v>0</v>
      </c>
      <c r="I943" s="9">
        <f t="shared" si="3204"/>
        <v>0</v>
      </c>
      <c r="J943" s="9">
        <f t="shared" si="3204"/>
        <v>0</v>
      </c>
      <c r="K943" s="9">
        <f t="shared" si="3204"/>
        <v>0</v>
      </c>
      <c r="L943" s="9">
        <f t="shared" si="3204"/>
        <v>0</v>
      </c>
      <c r="M943" s="9">
        <f t="shared" si="3204"/>
        <v>677</v>
      </c>
      <c r="N943" s="9">
        <f t="shared" si="3204"/>
        <v>0</v>
      </c>
      <c r="O943" s="9">
        <f t="shared" si="3204"/>
        <v>0</v>
      </c>
      <c r="P943" s="9">
        <f t="shared" si="3204"/>
        <v>0</v>
      </c>
      <c r="Q943" s="9">
        <f t="shared" si="3204"/>
        <v>0</v>
      </c>
      <c r="R943" s="9">
        <f t="shared" si="3204"/>
        <v>0</v>
      </c>
      <c r="S943" s="9">
        <f t="shared" si="3204"/>
        <v>677</v>
      </c>
      <c r="T943" s="9">
        <f t="shared" si="3204"/>
        <v>0</v>
      </c>
      <c r="U943" s="9">
        <f t="shared" si="3205"/>
        <v>0</v>
      </c>
      <c r="V943" s="9">
        <f t="shared" si="3205"/>
        <v>0</v>
      </c>
      <c r="W943" s="9">
        <f t="shared" si="3205"/>
        <v>0</v>
      </c>
      <c r="X943" s="9">
        <f t="shared" si="3205"/>
        <v>0</v>
      </c>
      <c r="Y943" s="9">
        <f t="shared" si="3205"/>
        <v>677</v>
      </c>
      <c r="Z943" s="9">
        <f t="shared" si="3205"/>
        <v>0</v>
      </c>
      <c r="AA943" s="9">
        <f t="shared" si="3205"/>
        <v>0</v>
      </c>
      <c r="AB943" s="9">
        <f t="shared" si="3205"/>
        <v>0</v>
      </c>
      <c r="AC943" s="9">
        <f t="shared" si="3205"/>
        <v>0</v>
      </c>
      <c r="AD943" s="9">
        <f t="shared" si="3205"/>
        <v>0</v>
      </c>
      <c r="AE943" s="9">
        <f t="shared" si="3205"/>
        <v>677</v>
      </c>
      <c r="AF943" s="9">
        <f t="shared" si="3205"/>
        <v>0</v>
      </c>
      <c r="AG943" s="9">
        <f t="shared" si="3206"/>
        <v>0</v>
      </c>
      <c r="AH943" s="9">
        <f t="shared" si="3206"/>
        <v>0</v>
      </c>
      <c r="AI943" s="9">
        <f t="shared" si="3206"/>
        <v>0</v>
      </c>
      <c r="AJ943" s="9">
        <f t="shared" si="3206"/>
        <v>0</v>
      </c>
      <c r="AK943" s="9">
        <f t="shared" si="3206"/>
        <v>677</v>
      </c>
      <c r="AL943" s="9">
        <f t="shared" si="3206"/>
        <v>0</v>
      </c>
      <c r="AM943" s="9">
        <f t="shared" si="3206"/>
        <v>0</v>
      </c>
      <c r="AN943" s="9">
        <f t="shared" si="3206"/>
        <v>0</v>
      </c>
      <c r="AO943" s="9">
        <f t="shared" si="3206"/>
        <v>0</v>
      </c>
      <c r="AP943" s="9">
        <f t="shared" si="3206"/>
        <v>0</v>
      </c>
      <c r="AQ943" s="9">
        <f t="shared" si="3206"/>
        <v>677</v>
      </c>
      <c r="AR943" s="9">
        <f t="shared" si="3206"/>
        <v>0</v>
      </c>
      <c r="AS943" s="9">
        <f t="shared" si="3207"/>
        <v>0</v>
      </c>
      <c r="AT943" s="9">
        <f t="shared" si="3207"/>
        <v>0</v>
      </c>
      <c r="AU943" s="9">
        <f t="shared" si="3207"/>
        <v>0</v>
      </c>
      <c r="AV943" s="9">
        <f t="shared" si="3207"/>
        <v>0</v>
      </c>
      <c r="AW943" s="9">
        <f t="shared" si="3207"/>
        <v>677</v>
      </c>
      <c r="AX943" s="9">
        <f t="shared" si="3207"/>
        <v>0</v>
      </c>
      <c r="AY943" s="9">
        <f t="shared" si="3207"/>
        <v>-677</v>
      </c>
      <c r="AZ943" s="9">
        <f t="shared" si="3207"/>
        <v>0</v>
      </c>
      <c r="BA943" s="9">
        <f t="shared" si="3207"/>
        <v>0</v>
      </c>
      <c r="BB943" s="9">
        <f t="shared" si="3207"/>
        <v>0</v>
      </c>
      <c r="BC943" s="9">
        <f t="shared" si="3207"/>
        <v>0</v>
      </c>
      <c r="BD943" s="9">
        <f t="shared" si="3207"/>
        <v>0</v>
      </c>
    </row>
    <row r="944" spans="1:56" ht="36" hidden="1" customHeight="1">
      <c r="A944" s="39" t="s">
        <v>12</v>
      </c>
      <c r="B944" s="63" t="s">
        <v>228</v>
      </c>
      <c r="C944" s="63" t="s">
        <v>7</v>
      </c>
      <c r="D944" s="63" t="s">
        <v>80</v>
      </c>
      <c r="E944" s="63" t="s">
        <v>514</v>
      </c>
      <c r="F944" s="63" t="s">
        <v>13</v>
      </c>
      <c r="G944" s="9">
        <f t="shared" si="3204"/>
        <v>677</v>
      </c>
      <c r="H944" s="9">
        <f t="shared" si="3204"/>
        <v>0</v>
      </c>
      <c r="I944" s="9">
        <f t="shared" si="3204"/>
        <v>0</v>
      </c>
      <c r="J944" s="9">
        <f t="shared" si="3204"/>
        <v>0</v>
      </c>
      <c r="K944" s="9">
        <f t="shared" si="3204"/>
        <v>0</v>
      </c>
      <c r="L944" s="9">
        <f t="shared" si="3204"/>
        <v>0</v>
      </c>
      <c r="M944" s="9">
        <f t="shared" si="3204"/>
        <v>677</v>
      </c>
      <c r="N944" s="9">
        <f t="shared" si="3204"/>
        <v>0</v>
      </c>
      <c r="O944" s="9">
        <f t="shared" si="3204"/>
        <v>0</v>
      </c>
      <c r="P944" s="9">
        <f t="shared" si="3204"/>
        <v>0</v>
      </c>
      <c r="Q944" s="9">
        <f t="shared" si="3204"/>
        <v>0</v>
      </c>
      <c r="R944" s="9">
        <f t="shared" si="3204"/>
        <v>0</v>
      </c>
      <c r="S944" s="9">
        <f t="shared" si="3204"/>
        <v>677</v>
      </c>
      <c r="T944" s="9">
        <f t="shared" si="3204"/>
        <v>0</v>
      </c>
      <c r="U944" s="9">
        <f t="shared" si="3205"/>
        <v>0</v>
      </c>
      <c r="V944" s="9">
        <f t="shared" si="3205"/>
        <v>0</v>
      </c>
      <c r="W944" s="9">
        <f t="shared" si="3205"/>
        <v>0</v>
      </c>
      <c r="X944" s="9">
        <f t="shared" si="3205"/>
        <v>0</v>
      </c>
      <c r="Y944" s="9">
        <f t="shared" si="3205"/>
        <v>677</v>
      </c>
      <c r="Z944" s="9">
        <f t="shared" si="3205"/>
        <v>0</v>
      </c>
      <c r="AA944" s="9">
        <f t="shared" si="3205"/>
        <v>0</v>
      </c>
      <c r="AB944" s="9">
        <f t="shared" si="3205"/>
        <v>0</v>
      </c>
      <c r="AC944" s="9">
        <f t="shared" si="3205"/>
        <v>0</v>
      </c>
      <c r="AD944" s="9">
        <f t="shared" si="3205"/>
        <v>0</v>
      </c>
      <c r="AE944" s="9">
        <f t="shared" si="3205"/>
        <v>677</v>
      </c>
      <c r="AF944" s="9">
        <f t="shared" si="3205"/>
        <v>0</v>
      </c>
      <c r="AG944" s="9">
        <f t="shared" si="3206"/>
        <v>0</v>
      </c>
      <c r="AH944" s="9">
        <f t="shared" si="3206"/>
        <v>0</v>
      </c>
      <c r="AI944" s="9">
        <f t="shared" si="3206"/>
        <v>0</v>
      </c>
      <c r="AJ944" s="9">
        <f t="shared" si="3206"/>
        <v>0</v>
      </c>
      <c r="AK944" s="9">
        <f t="shared" si="3206"/>
        <v>677</v>
      </c>
      <c r="AL944" s="9">
        <f t="shared" si="3206"/>
        <v>0</v>
      </c>
      <c r="AM944" s="9">
        <f t="shared" si="3206"/>
        <v>0</v>
      </c>
      <c r="AN944" s="9">
        <f t="shared" si="3206"/>
        <v>0</v>
      </c>
      <c r="AO944" s="9">
        <f t="shared" si="3206"/>
        <v>0</v>
      </c>
      <c r="AP944" s="9">
        <f t="shared" si="3206"/>
        <v>0</v>
      </c>
      <c r="AQ944" s="9">
        <f t="shared" si="3206"/>
        <v>677</v>
      </c>
      <c r="AR944" s="9">
        <f t="shared" si="3206"/>
        <v>0</v>
      </c>
      <c r="AS944" s="9">
        <f t="shared" si="3207"/>
        <v>0</v>
      </c>
      <c r="AT944" s="9">
        <f t="shared" si="3207"/>
        <v>0</v>
      </c>
      <c r="AU944" s="9">
        <f t="shared" si="3207"/>
        <v>0</v>
      </c>
      <c r="AV944" s="9">
        <f t="shared" si="3207"/>
        <v>0</v>
      </c>
      <c r="AW944" s="9">
        <f t="shared" si="3207"/>
        <v>677</v>
      </c>
      <c r="AX944" s="9">
        <f t="shared" si="3207"/>
        <v>0</v>
      </c>
      <c r="AY944" s="9">
        <f t="shared" si="3207"/>
        <v>-677</v>
      </c>
      <c r="AZ944" s="9">
        <f t="shared" si="3207"/>
        <v>0</v>
      </c>
      <c r="BA944" s="9">
        <f t="shared" si="3207"/>
        <v>0</v>
      </c>
      <c r="BB944" s="9">
        <f t="shared" si="3207"/>
        <v>0</v>
      </c>
      <c r="BC944" s="9">
        <f t="shared" si="3207"/>
        <v>0</v>
      </c>
      <c r="BD944" s="9">
        <f t="shared" si="3207"/>
        <v>0</v>
      </c>
    </row>
    <row r="945" spans="1:56" ht="22.5" hidden="1" customHeight="1">
      <c r="A945" s="39" t="s">
        <v>14</v>
      </c>
      <c r="B945" s="63" t="s">
        <v>228</v>
      </c>
      <c r="C945" s="63" t="s">
        <v>7</v>
      </c>
      <c r="D945" s="63" t="s">
        <v>80</v>
      </c>
      <c r="E945" s="63" t="s">
        <v>514</v>
      </c>
      <c r="F945" s="27" t="s">
        <v>35</v>
      </c>
      <c r="G945" s="9">
        <v>677</v>
      </c>
      <c r="H945" s="9"/>
      <c r="I945" s="9"/>
      <c r="J945" s="9"/>
      <c r="K945" s="9"/>
      <c r="L945" s="9"/>
      <c r="M945" s="9">
        <f t="shared" ref="M945" si="3208">G945+I945+J945+K945+L945</f>
        <v>677</v>
      </c>
      <c r="N945" s="9">
        <f t="shared" ref="N945" si="3209">H945+L945</f>
        <v>0</v>
      </c>
      <c r="O945" s="9"/>
      <c r="P945" s="9"/>
      <c r="Q945" s="9"/>
      <c r="R945" s="9"/>
      <c r="S945" s="9">
        <f t="shared" ref="S945" si="3210">M945+O945+P945+Q945+R945</f>
        <v>677</v>
      </c>
      <c r="T945" s="9">
        <f t="shared" ref="T945" si="3211">N945+R945</f>
        <v>0</v>
      </c>
      <c r="U945" s="9"/>
      <c r="V945" s="9"/>
      <c r="W945" s="9"/>
      <c r="X945" s="9"/>
      <c r="Y945" s="9">
        <f t="shared" ref="Y945" si="3212">S945+U945+V945+W945+X945</f>
        <v>677</v>
      </c>
      <c r="Z945" s="9">
        <f t="shared" ref="Z945" si="3213">T945+X945</f>
        <v>0</v>
      </c>
      <c r="AA945" s="9"/>
      <c r="AB945" s="9"/>
      <c r="AC945" s="9"/>
      <c r="AD945" s="9"/>
      <c r="AE945" s="9">
        <f t="shared" ref="AE945" si="3214">Y945+AA945+AB945+AC945+AD945</f>
        <v>677</v>
      </c>
      <c r="AF945" s="9">
        <f t="shared" ref="AF945" si="3215">Z945+AD945</f>
        <v>0</v>
      </c>
      <c r="AG945" s="9"/>
      <c r="AH945" s="9"/>
      <c r="AI945" s="9"/>
      <c r="AJ945" s="9"/>
      <c r="AK945" s="9">
        <f t="shared" ref="AK945" si="3216">AE945+AG945+AH945+AI945+AJ945</f>
        <v>677</v>
      </c>
      <c r="AL945" s="9">
        <f t="shared" ref="AL945" si="3217">AF945+AJ945</f>
        <v>0</v>
      </c>
      <c r="AM945" s="9"/>
      <c r="AN945" s="9"/>
      <c r="AO945" s="9"/>
      <c r="AP945" s="9"/>
      <c r="AQ945" s="9">
        <f t="shared" ref="AQ945" si="3218">AK945+AM945+AN945+AO945+AP945</f>
        <v>677</v>
      </c>
      <c r="AR945" s="9">
        <f t="shared" ref="AR945" si="3219">AL945+AP945</f>
        <v>0</v>
      </c>
      <c r="AS945" s="9"/>
      <c r="AT945" s="9"/>
      <c r="AU945" s="9"/>
      <c r="AV945" s="9"/>
      <c r="AW945" s="9">
        <f t="shared" ref="AW945" si="3220">AQ945+AS945+AT945+AU945+AV945</f>
        <v>677</v>
      </c>
      <c r="AX945" s="9">
        <f t="shared" ref="AX945" si="3221">AR945+AV945</f>
        <v>0</v>
      </c>
      <c r="AY945" s="9">
        <v>-677</v>
      </c>
      <c r="AZ945" s="9"/>
      <c r="BA945" s="9"/>
      <c r="BB945" s="9"/>
      <c r="BC945" s="9">
        <f t="shared" ref="BC945" si="3222">AW945+AY945+AZ945+BA945+BB945</f>
        <v>0</v>
      </c>
      <c r="BD945" s="9">
        <f t="shared" ref="BD945" si="3223">AX945+BB945</f>
        <v>0</v>
      </c>
    </row>
    <row r="946" spans="1:56" ht="19.5" hidden="1" customHeight="1">
      <c r="A946" s="26" t="s">
        <v>62</v>
      </c>
      <c r="B946" s="63" t="s">
        <v>228</v>
      </c>
      <c r="C946" s="63" t="s">
        <v>7</v>
      </c>
      <c r="D946" s="63" t="s">
        <v>80</v>
      </c>
      <c r="E946" s="63" t="s">
        <v>63</v>
      </c>
      <c r="F946" s="27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>
        <f t="shared" ref="AK946:BB946" si="3224">AK948</f>
        <v>0</v>
      </c>
      <c r="AL946" s="9">
        <f t="shared" si="3224"/>
        <v>0</v>
      </c>
      <c r="AM946" s="9">
        <f t="shared" si="3224"/>
        <v>0</v>
      </c>
      <c r="AN946" s="9">
        <f t="shared" si="3224"/>
        <v>1263</v>
      </c>
      <c r="AO946" s="9">
        <f t="shared" si="3224"/>
        <v>0</v>
      </c>
      <c r="AP946" s="9">
        <f t="shared" si="3224"/>
        <v>0</v>
      </c>
      <c r="AQ946" s="9">
        <f t="shared" si="3224"/>
        <v>1263</v>
      </c>
      <c r="AR946" s="9">
        <f t="shared" si="3224"/>
        <v>0</v>
      </c>
      <c r="AS946" s="9">
        <f t="shared" si="3224"/>
        <v>0</v>
      </c>
      <c r="AT946" s="9">
        <f t="shared" si="3224"/>
        <v>2124</v>
      </c>
      <c r="AU946" s="9">
        <f t="shared" si="3224"/>
        <v>0</v>
      </c>
      <c r="AV946" s="9">
        <f t="shared" si="3224"/>
        <v>0</v>
      </c>
      <c r="AW946" s="9">
        <f t="shared" si="3224"/>
        <v>3387</v>
      </c>
      <c r="AX946" s="9">
        <f t="shared" si="3224"/>
        <v>0</v>
      </c>
      <c r="AY946" s="9">
        <f t="shared" si="3224"/>
        <v>0</v>
      </c>
      <c r="AZ946" s="9">
        <f t="shared" si="3224"/>
        <v>130</v>
      </c>
      <c r="BA946" s="9">
        <f t="shared" si="3224"/>
        <v>0</v>
      </c>
      <c r="BB946" s="9">
        <f t="shared" si="3224"/>
        <v>0</v>
      </c>
      <c r="BC946" s="9">
        <f>BC947</f>
        <v>3517</v>
      </c>
      <c r="BD946" s="9">
        <f>BD948</f>
        <v>0</v>
      </c>
    </row>
    <row r="947" spans="1:56" ht="19.5" hidden="1" customHeight="1">
      <c r="A947" s="39" t="s">
        <v>15</v>
      </c>
      <c r="B947" s="63" t="s">
        <v>228</v>
      </c>
      <c r="C947" s="63" t="s">
        <v>7</v>
      </c>
      <c r="D947" s="63" t="s">
        <v>80</v>
      </c>
      <c r="E947" s="63" t="s">
        <v>64</v>
      </c>
      <c r="F947" s="27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>
        <f>BC948</f>
        <v>3517</v>
      </c>
      <c r="BD947" s="9"/>
    </row>
    <row r="948" spans="1:56" ht="15.75" hidden="1" customHeight="1">
      <c r="A948" s="39" t="s">
        <v>16</v>
      </c>
      <c r="B948" s="63" t="s">
        <v>228</v>
      </c>
      <c r="C948" s="63" t="s">
        <v>7</v>
      </c>
      <c r="D948" s="63" t="s">
        <v>80</v>
      </c>
      <c r="E948" s="63" t="s">
        <v>717</v>
      </c>
      <c r="F948" s="27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>
        <f>AK949</f>
        <v>0</v>
      </c>
      <c r="AL948" s="9">
        <f t="shared" ref="AL948:AP949" si="3225">AL949</f>
        <v>0</v>
      </c>
      <c r="AM948" s="9">
        <f t="shared" si="3225"/>
        <v>0</v>
      </c>
      <c r="AN948" s="9">
        <f t="shared" si="3225"/>
        <v>1263</v>
      </c>
      <c r="AO948" s="9">
        <f t="shared" si="3225"/>
        <v>0</v>
      </c>
      <c r="AP948" s="9">
        <f t="shared" si="3225"/>
        <v>0</v>
      </c>
      <c r="AQ948" s="9">
        <f t="shared" ref="AQ948:AQ949" si="3226">AQ949</f>
        <v>1263</v>
      </c>
      <c r="AR948" s="9">
        <f t="shared" ref="AR948:BD949" si="3227">AR949</f>
        <v>0</v>
      </c>
      <c r="AS948" s="9">
        <f t="shared" si="3227"/>
        <v>0</v>
      </c>
      <c r="AT948" s="9">
        <f t="shared" si="3227"/>
        <v>2124</v>
      </c>
      <c r="AU948" s="9">
        <f t="shared" si="3227"/>
        <v>0</v>
      </c>
      <c r="AV948" s="9">
        <f t="shared" si="3227"/>
        <v>0</v>
      </c>
      <c r="AW948" s="9">
        <f t="shared" si="3227"/>
        <v>3387</v>
      </c>
      <c r="AX948" s="9">
        <f t="shared" si="3227"/>
        <v>0</v>
      </c>
      <c r="AY948" s="9">
        <f t="shared" si="3227"/>
        <v>0</v>
      </c>
      <c r="AZ948" s="9">
        <f t="shared" si="3227"/>
        <v>130</v>
      </c>
      <c r="BA948" s="9">
        <f t="shared" si="3227"/>
        <v>0</v>
      </c>
      <c r="BB948" s="9">
        <f t="shared" si="3227"/>
        <v>0</v>
      </c>
      <c r="BC948" s="9">
        <f t="shared" si="3227"/>
        <v>3517</v>
      </c>
      <c r="BD948" s="9">
        <f t="shared" si="3227"/>
        <v>0</v>
      </c>
    </row>
    <row r="949" spans="1:56" ht="34.5" hidden="1" customHeight="1">
      <c r="A949" s="39" t="s">
        <v>12</v>
      </c>
      <c r="B949" s="63" t="s">
        <v>228</v>
      </c>
      <c r="C949" s="63" t="s">
        <v>7</v>
      </c>
      <c r="D949" s="63" t="s">
        <v>80</v>
      </c>
      <c r="E949" s="63" t="s">
        <v>717</v>
      </c>
      <c r="F949" s="27" t="s">
        <v>13</v>
      </c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>
        <f>AK950</f>
        <v>0</v>
      </c>
      <c r="AL949" s="9">
        <f t="shared" si="3225"/>
        <v>0</v>
      </c>
      <c r="AM949" s="9">
        <f t="shared" si="3225"/>
        <v>0</v>
      </c>
      <c r="AN949" s="9">
        <f t="shared" si="3225"/>
        <v>1263</v>
      </c>
      <c r="AO949" s="9">
        <f t="shared" si="3225"/>
        <v>0</v>
      </c>
      <c r="AP949" s="9">
        <f t="shared" si="3225"/>
        <v>0</v>
      </c>
      <c r="AQ949" s="9">
        <f t="shared" si="3226"/>
        <v>1263</v>
      </c>
      <c r="AR949" s="9">
        <f t="shared" si="3227"/>
        <v>0</v>
      </c>
      <c r="AS949" s="9">
        <f t="shared" si="3227"/>
        <v>0</v>
      </c>
      <c r="AT949" s="9">
        <f t="shared" si="3227"/>
        <v>2124</v>
      </c>
      <c r="AU949" s="9">
        <f t="shared" si="3227"/>
        <v>0</v>
      </c>
      <c r="AV949" s="9">
        <f t="shared" si="3227"/>
        <v>0</v>
      </c>
      <c r="AW949" s="9">
        <f t="shared" si="3227"/>
        <v>3387</v>
      </c>
      <c r="AX949" s="9">
        <f t="shared" si="3227"/>
        <v>0</v>
      </c>
      <c r="AY949" s="9">
        <f t="shared" si="3227"/>
        <v>0</v>
      </c>
      <c r="AZ949" s="9">
        <f t="shared" si="3227"/>
        <v>130</v>
      </c>
      <c r="BA949" s="9">
        <f t="shared" si="3227"/>
        <v>0</v>
      </c>
      <c r="BB949" s="9">
        <f t="shared" si="3227"/>
        <v>0</v>
      </c>
      <c r="BC949" s="9">
        <f t="shared" si="3227"/>
        <v>3517</v>
      </c>
      <c r="BD949" s="9">
        <f t="shared" si="3227"/>
        <v>0</v>
      </c>
    </row>
    <row r="950" spans="1:56" ht="22.5" hidden="1" customHeight="1">
      <c r="A950" s="39" t="s">
        <v>14</v>
      </c>
      <c r="B950" s="63" t="s">
        <v>228</v>
      </c>
      <c r="C950" s="63" t="s">
        <v>7</v>
      </c>
      <c r="D950" s="63" t="s">
        <v>80</v>
      </c>
      <c r="E950" s="63" t="s">
        <v>717</v>
      </c>
      <c r="F950" s="27" t="s">
        <v>35</v>
      </c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>
        <v>1263</v>
      </c>
      <c r="AO950" s="9"/>
      <c r="AP950" s="9"/>
      <c r="AQ950" s="9">
        <f>AK950+AM950+AN950+AO950+AP950</f>
        <v>1263</v>
      </c>
      <c r="AR950" s="9">
        <f>AL950+AP950</f>
        <v>0</v>
      </c>
      <c r="AS950" s="9"/>
      <c r="AT950" s="9">
        <v>2124</v>
      </c>
      <c r="AU950" s="9"/>
      <c r="AV950" s="9"/>
      <c r="AW950" s="9">
        <f>AQ950+AS950+AT950+AU950+AV950</f>
        <v>3387</v>
      </c>
      <c r="AX950" s="9">
        <f>AR950+AV950</f>
        <v>0</v>
      </c>
      <c r="AY950" s="9"/>
      <c r="AZ950" s="9">
        <v>130</v>
      </c>
      <c r="BA950" s="9"/>
      <c r="BB950" s="9"/>
      <c r="BC950" s="9">
        <f>AW950+AY950+AZ950+BA950+BB950</f>
        <v>3517</v>
      </c>
      <c r="BD950" s="9">
        <f>AX950+BB950</f>
        <v>0</v>
      </c>
    </row>
    <row r="951" spans="1:56" ht="17.25" hidden="1" customHeight="1">
      <c r="A951" s="39"/>
      <c r="B951" s="63"/>
      <c r="C951" s="63"/>
      <c r="D951" s="63"/>
      <c r="E951" s="63"/>
      <c r="F951" s="27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</row>
    <row r="952" spans="1:56" ht="17.399999999999999" hidden="1">
      <c r="A952" s="55" t="s">
        <v>234</v>
      </c>
      <c r="B952" s="62" t="s">
        <v>228</v>
      </c>
      <c r="C952" s="62" t="s">
        <v>154</v>
      </c>
      <c r="D952" s="62" t="s">
        <v>22</v>
      </c>
      <c r="E952" s="62"/>
      <c r="F952" s="62"/>
      <c r="G952" s="15">
        <f>G953+G965</f>
        <v>13177</v>
      </c>
      <c r="H952" s="15">
        <f>H953+H965</f>
        <v>0</v>
      </c>
      <c r="I952" s="15">
        <f t="shared" ref="I952:N952" si="3228">I953+I965</f>
        <v>0</v>
      </c>
      <c r="J952" s="15">
        <f t="shared" si="3228"/>
        <v>641</v>
      </c>
      <c r="K952" s="15">
        <f t="shared" si="3228"/>
        <v>0</v>
      </c>
      <c r="L952" s="15">
        <f t="shared" si="3228"/>
        <v>0</v>
      </c>
      <c r="M952" s="15">
        <f t="shared" si="3228"/>
        <v>13818</v>
      </c>
      <c r="N952" s="15">
        <f t="shared" si="3228"/>
        <v>0</v>
      </c>
      <c r="O952" s="15">
        <f t="shared" ref="O952:T952" si="3229">O953+O965</f>
        <v>0</v>
      </c>
      <c r="P952" s="15">
        <f t="shared" si="3229"/>
        <v>0</v>
      </c>
      <c r="Q952" s="15">
        <f t="shared" si="3229"/>
        <v>0</v>
      </c>
      <c r="R952" s="15">
        <f t="shared" si="3229"/>
        <v>0</v>
      </c>
      <c r="S952" s="15">
        <f t="shared" si="3229"/>
        <v>13818</v>
      </c>
      <c r="T952" s="15">
        <f t="shared" si="3229"/>
        <v>0</v>
      </c>
      <c r="U952" s="15">
        <f t="shared" ref="U952:Z952" si="3230">U953+U965</f>
        <v>0</v>
      </c>
      <c r="V952" s="15">
        <f t="shared" si="3230"/>
        <v>300</v>
      </c>
      <c r="W952" s="15">
        <f t="shared" si="3230"/>
        <v>0</v>
      </c>
      <c r="X952" s="15">
        <f t="shared" si="3230"/>
        <v>0</v>
      </c>
      <c r="Y952" s="15">
        <f t="shared" si="3230"/>
        <v>14118</v>
      </c>
      <c r="Z952" s="15">
        <f t="shared" si="3230"/>
        <v>0</v>
      </c>
      <c r="AA952" s="15">
        <f t="shared" ref="AA952:AF952" si="3231">AA953+AA965</f>
        <v>0</v>
      </c>
      <c r="AB952" s="15">
        <f t="shared" si="3231"/>
        <v>0</v>
      </c>
      <c r="AC952" s="15">
        <f t="shared" si="3231"/>
        <v>0</v>
      </c>
      <c r="AD952" s="15">
        <f t="shared" si="3231"/>
        <v>0</v>
      </c>
      <c r="AE952" s="15">
        <f t="shared" si="3231"/>
        <v>14118</v>
      </c>
      <c r="AF952" s="15">
        <f t="shared" si="3231"/>
        <v>0</v>
      </c>
      <c r="AG952" s="15">
        <f t="shared" ref="AG952:AL952" si="3232">AG953+AG965</f>
        <v>0</v>
      </c>
      <c r="AH952" s="15">
        <f t="shared" si="3232"/>
        <v>0</v>
      </c>
      <c r="AI952" s="15">
        <f t="shared" si="3232"/>
        <v>0</v>
      </c>
      <c r="AJ952" s="15">
        <f t="shared" si="3232"/>
        <v>0</v>
      </c>
      <c r="AK952" s="15">
        <f t="shared" si="3232"/>
        <v>14118</v>
      </c>
      <c r="AL952" s="15">
        <f t="shared" si="3232"/>
        <v>0</v>
      </c>
      <c r="AM952" s="15">
        <f t="shared" ref="AM952:AR952" si="3233">AM953+AM965</f>
        <v>0</v>
      </c>
      <c r="AN952" s="15">
        <f t="shared" si="3233"/>
        <v>0</v>
      </c>
      <c r="AO952" s="15">
        <f t="shared" si="3233"/>
        <v>0</v>
      </c>
      <c r="AP952" s="15">
        <f t="shared" si="3233"/>
        <v>0</v>
      </c>
      <c r="AQ952" s="15">
        <f t="shared" si="3233"/>
        <v>14118</v>
      </c>
      <c r="AR952" s="15">
        <f t="shared" si="3233"/>
        <v>0</v>
      </c>
      <c r="AS952" s="15">
        <f t="shared" ref="AS952:AX952" si="3234">AS953+AS965</f>
        <v>0</v>
      </c>
      <c r="AT952" s="15">
        <f t="shared" si="3234"/>
        <v>0</v>
      </c>
      <c r="AU952" s="15">
        <f t="shared" si="3234"/>
        <v>0</v>
      </c>
      <c r="AV952" s="15">
        <f t="shared" si="3234"/>
        <v>0</v>
      </c>
      <c r="AW952" s="15">
        <f t="shared" si="3234"/>
        <v>14118</v>
      </c>
      <c r="AX952" s="15">
        <f t="shared" si="3234"/>
        <v>0</v>
      </c>
      <c r="AY952" s="15">
        <f t="shared" ref="AY952:BD952" si="3235">AY953+AY965</f>
        <v>0</v>
      </c>
      <c r="AZ952" s="15">
        <f t="shared" si="3235"/>
        <v>0</v>
      </c>
      <c r="BA952" s="15">
        <f t="shared" si="3235"/>
        <v>0</v>
      </c>
      <c r="BB952" s="15">
        <f t="shared" si="3235"/>
        <v>0</v>
      </c>
      <c r="BC952" s="15">
        <f t="shared" si="3235"/>
        <v>14118</v>
      </c>
      <c r="BD952" s="15">
        <f t="shared" si="3235"/>
        <v>0</v>
      </c>
    </row>
    <row r="953" spans="1:56" ht="39" hidden="1" customHeight="1">
      <c r="A953" s="29" t="s">
        <v>433</v>
      </c>
      <c r="B953" s="63" t="s">
        <v>228</v>
      </c>
      <c r="C953" s="63" t="s">
        <v>154</v>
      </c>
      <c r="D953" s="63" t="s">
        <v>22</v>
      </c>
      <c r="E953" s="63" t="s">
        <v>229</v>
      </c>
      <c r="F953" s="63"/>
      <c r="G953" s="18">
        <f t="shared" ref="G953:H953" si="3236">G954+G958</f>
        <v>12852</v>
      </c>
      <c r="H953" s="18">
        <f t="shared" si="3236"/>
        <v>0</v>
      </c>
      <c r="I953" s="18">
        <f t="shared" ref="I953:N953" si="3237">I954+I958</f>
        <v>0</v>
      </c>
      <c r="J953" s="18">
        <f t="shared" si="3237"/>
        <v>641</v>
      </c>
      <c r="K953" s="18">
        <f t="shared" si="3237"/>
        <v>0</v>
      </c>
      <c r="L953" s="18">
        <f t="shared" si="3237"/>
        <v>0</v>
      </c>
      <c r="M953" s="18">
        <f t="shared" si="3237"/>
        <v>13493</v>
      </c>
      <c r="N953" s="18">
        <f t="shared" si="3237"/>
        <v>0</v>
      </c>
      <c r="O953" s="18">
        <f t="shared" ref="O953:T953" si="3238">O954+O958</f>
        <v>0</v>
      </c>
      <c r="P953" s="18">
        <f t="shared" si="3238"/>
        <v>0</v>
      </c>
      <c r="Q953" s="18">
        <f t="shared" si="3238"/>
        <v>0</v>
      </c>
      <c r="R953" s="18">
        <f t="shared" si="3238"/>
        <v>0</v>
      </c>
      <c r="S953" s="18">
        <f t="shared" si="3238"/>
        <v>13493</v>
      </c>
      <c r="T953" s="18">
        <f t="shared" si="3238"/>
        <v>0</v>
      </c>
      <c r="U953" s="18">
        <f t="shared" ref="U953:Z953" si="3239">U954+U958</f>
        <v>0</v>
      </c>
      <c r="V953" s="18">
        <f t="shared" si="3239"/>
        <v>300</v>
      </c>
      <c r="W953" s="18">
        <f t="shared" si="3239"/>
        <v>0</v>
      </c>
      <c r="X953" s="18">
        <f t="shared" si="3239"/>
        <v>0</v>
      </c>
      <c r="Y953" s="18">
        <f t="shared" si="3239"/>
        <v>13793</v>
      </c>
      <c r="Z953" s="18">
        <f t="shared" si="3239"/>
        <v>0</v>
      </c>
      <c r="AA953" s="18">
        <f t="shared" ref="AA953:AF953" si="3240">AA954+AA958</f>
        <v>0</v>
      </c>
      <c r="AB953" s="18">
        <f t="shared" si="3240"/>
        <v>0</v>
      </c>
      <c r="AC953" s="18">
        <f t="shared" si="3240"/>
        <v>0</v>
      </c>
      <c r="AD953" s="18">
        <f t="shared" si="3240"/>
        <v>0</v>
      </c>
      <c r="AE953" s="18">
        <f t="shared" si="3240"/>
        <v>13793</v>
      </c>
      <c r="AF953" s="18">
        <f t="shared" si="3240"/>
        <v>0</v>
      </c>
      <c r="AG953" s="18">
        <f t="shared" ref="AG953:AL953" si="3241">AG954+AG958</f>
        <v>0</v>
      </c>
      <c r="AH953" s="18">
        <f t="shared" si="3241"/>
        <v>0</v>
      </c>
      <c r="AI953" s="18">
        <f t="shared" si="3241"/>
        <v>0</v>
      </c>
      <c r="AJ953" s="18">
        <f t="shared" si="3241"/>
        <v>0</v>
      </c>
      <c r="AK953" s="18">
        <f t="shared" si="3241"/>
        <v>13793</v>
      </c>
      <c r="AL953" s="18">
        <f t="shared" si="3241"/>
        <v>0</v>
      </c>
      <c r="AM953" s="18">
        <f t="shared" ref="AM953:AR953" si="3242">AM954+AM958</f>
        <v>0</v>
      </c>
      <c r="AN953" s="18">
        <f t="shared" si="3242"/>
        <v>0</v>
      </c>
      <c r="AO953" s="18">
        <f t="shared" si="3242"/>
        <v>0</v>
      </c>
      <c r="AP953" s="18">
        <f t="shared" si="3242"/>
        <v>0</v>
      </c>
      <c r="AQ953" s="18">
        <f t="shared" si="3242"/>
        <v>13793</v>
      </c>
      <c r="AR953" s="18">
        <f t="shared" si="3242"/>
        <v>0</v>
      </c>
      <c r="AS953" s="18">
        <f t="shared" ref="AS953:AX953" si="3243">AS954+AS958</f>
        <v>0</v>
      </c>
      <c r="AT953" s="18">
        <f t="shared" si="3243"/>
        <v>0</v>
      </c>
      <c r="AU953" s="18">
        <f t="shared" si="3243"/>
        <v>0</v>
      </c>
      <c r="AV953" s="18">
        <f t="shared" si="3243"/>
        <v>0</v>
      </c>
      <c r="AW953" s="18">
        <f t="shared" si="3243"/>
        <v>13793</v>
      </c>
      <c r="AX953" s="18">
        <f t="shared" si="3243"/>
        <v>0</v>
      </c>
      <c r="AY953" s="18">
        <f t="shared" ref="AY953:BD953" si="3244">AY954+AY958</f>
        <v>0</v>
      </c>
      <c r="AZ953" s="18">
        <f t="shared" si="3244"/>
        <v>0</v>
      </c>
      <c r="BA953" s="18">
        <f t="shared" si="3244"/>
        <v>0</v>
      </c>
      <c r="BB953" s="18">
        <f t="shared" si="3244"/>
        <v>0</v>
      </c>
      <c r="BC953" s="18">
        <f t="shared" si="3244"/>
        <v>13793</v>
      </c>
      <c r="BD953" s="18">
        <f t="shared" si="3244"/>
        <v>0</v>
      </c>
    </row>
    <row r="954" spans="1:56" ht="33.6" hidden="1">
      <c r="A954" s="26" t="s">
        <v>10</v>
      </c>
      <c r="B954" s="63" t="s">
        <v>228</v>
      </c>
      <c r="C954" s="63" t="s">
        <v>154</v>
      </c>
      <c r="D954" s="63" t="s">
        <v>22</v>
      </c>
      <c r="E954" s="63" t="s">
        <v>230</v>
      </c>
      <c r="F954" s="63"/>
      <c r="G954" s="18">
        <f t="shared" ref="G954:V956" si="3245">G955</f>
        <v>12725</v>
      </c>
      <c r="H954" s="18">
        <f t="shared" si="3245"/>
        <v>0</v>
      </c>
      <c r="I954" s="18">
        <f t="shared" si="3245"/>
        <v>0</v>
      </c>
      <c r="J954" s="18">
        <f t="shared" si="3245"/>
        <v>641</v>
      </c>
      <c r="K954" s="18">
        <f t="shared" si="3245"/>
        <v>0</v>
      </c>
      <c r="L954" s="18">
        <f t="shared" si="3245"/>
        <v>0</v>
      </c>
      <c r="M954" s="18">
        <f t="shared" si="3245"/>
        <v>13366</v>
      </c>
      <c r="N954" s="18">
        <f t="shared" si="3245"/>
        <v>0</v>
      </c>
      <c r="O954" s="18">
        <f t="shared" si="3245"/>
        <v>0</v>
      </c>
      <c r="P954" s="18">
        <f t="shared" si="3245"/>
        <v>0</v>
      </c>
      <c r="Q954" s="18">
        <f t="shared" si="3245"/>
        <v>0</v>
      </c>
      <c r="R954" s="18">
        <f t="shared" si="3245"/>
        <v>0</v>
      </c>
      <c r="S954" s="18">
        <f t="shared" si="3245"/>
        <v>13366</v>
      </c>
      <c r="T954" s="18">
        <f t="shared" si="3245"/>
        <v>0</v>
      </c>
      <c r="U954" s="18">
        <f t="shared" si="3245"/>
        <v>0</v>
      </c>
      <c r="V954" s="18">
        <f t="shared" si="3245"/>
        <v>300</v>
      </c>
      <c r="W954" s="18">
        <f t="shared" ref="U954:AJ956" si="3246">W955</f>
        <v>0</v>
      </c>
      <c r="X954" s="18">
        <f t="shared" si="3246"/>
        <v>0</v>
      </c>
      <c r="Y954" s="18">
        <f t="shared" si="3246"/>
        <v>13666</v>
      </c>
      <c r="Z954" s="18">
        <f t="shared" si="3246"/>
        <v>0</v>
      </c>
      <c r="AA954" s="18">
        <f t="shared" si="3246"/>
        <v>0</v>
      </c>
      <c r="AB954" s="18">
        <f t="shared" si="3246"/>
        <v>0</v>
      </c>
      <c r="AC954" s="18">
        <f t="shared" si="3246"/>
        <v>0</v>
      </c>
      <c r="AD954" s="18">
        <f t="shared" si="3246"/>
        <v>0</v>
      </c>
      <c r="AE954" s="18">
        <f t="shared" si="3246"/>
        <v>13666</v>
      </c>
      <c r="AF954" s="18">
        <f t="shared" si="3246"/>
        <v>0</v>
      </c>
      <c r="AG954" s="18">
        <f t="shared" si="3246"/>
        <v>0</v>
      </c>
      <c r="AH954" s="18">
        <f t="shared" si="3246"/>
        <v>0</v>
      </c>
      <c r="AI954" s="18">
        <f t="shared" si="3246"/>
        <v>0</v>
      </c>
      <c r="AJ954" s="18">
        <f t="shared" si="3246"/>
        <v>0</v>
      </c>
      <c r="AK954" s="18">
        <f t="shared" ref="AG954:AV956" si="3247">AK955</f>
        <v>13666</v>
      </c>
      <c r="AL954" s="18">
        <f t="shared" si="3247"/>
        <v>0</v>
      </c>
      <c r="AM954" s="18">
        <f t="shared" si="3247"/>
        <v>0</v>
      </c>
      <c r="AN954" s="18">
        <f t="shared" si="3247"/>
        <v>0</v>
      </c>
      <c r="AO954" s="18">
        <f t="shared" si="3247"/>
        <v>0</v>
      </c>
      <c r="AP954" s="18">
        <f t="shared" si="3247"/>
        <v>0</v>
      </c>
      <c r="AQ954" s="18">
        <f t="shared" si="3247"/>
        <v>13666</v>
      </c>
      <c r="AR954" s="18">
        <f t="shared" si="3247"/>
        <v>0</v>
      </c>
      <c r="AS954" s="18">
        <f t="shared" si="3247"/>
        <v>0</v>
      </c>
      <c r="AT954" s="18">
        <f t="shared" si="3247"/>
        <v>0</v>
      </c>
      <c r="AU954" s="18">
        <f t="shared" si="3247"/>
        <v>0</v>
      </c>
      <c r="AV954" s="18">
        <f t="shared" si="3247"/>
        <v>0</v>
      </c>
      <c r="AW954" s="18">
        <f t="shared" ref="AS954:BD956" si="3248">AW955</f>
        <v>13666</v>
      </c>
      <c r="AX954" s="18">
        <f t="shared" si="3248"/>
        <v>0</v>
      </c>
      <c r="AY954" s="18">
        <f t="shared" si="3248"/>
        <v>0</v>
      </c>
      <c r="AZ954" s="18">
        <f t="shared" si="3248"/>
        <v>0</v>
      </c>
      <c r="BA954" s="18">
        <f t="shared" si="3248"/>
        <v>0</v>
      </c>
      <c r="BB954" s="18">
        <f t="shared" si="3248"/>
        <v>0</v>
      </c>
      <c r="BC954" s="18">
        <f t="shared" si="3248"/>
        <v>13666</v>
      </c>
      <c r="BD954" s="18">
        <f t="shared" si="3248"/>
        <v>0</v>
      </c>
    </row>
    <row r="955" spans="1:56" ht="33.6" hidden="1">
      <c r="A955" s="39" t="s">
        <v>235</v>
      </c>
      <c r="B955" s="63" t="s">
        <v>228</v>
      </c>
      <c r="C955" s="63" t="s">
        <v>154</v>
      </c>
      <c r="D955" s="63" t="s">
        <v>22</v>
      </c>
      <c r="E955" s="63" t="s">
        <v>236</v>
      </c>
      <c r="F955" s="63"/>
      <c r="G955" s="18">
        <f t="shared" si="3245"/>
        <v>12725</v>
      </c>
      <c r="H955" s="18">
        <f t="shared" si="3245"/>
        <v>0</v>
      </c>
      <c r="I955" s="18">
        <f t="shared" si="3245"/>
        <v>0</v>
      </c>
      <c r="J955" s="18">
        <f t="shared" si="3245"/>
        <v>641</v>
      </c>
      <c r="K955" s="18">
        <f t="shared" si="3245"/>
        <v>0</v>
      </c>
      <c r="L955" s="18">
        <f t="shared" si="3245"/>
        <v>0</v>
      </c>
      <c r="M955" s="18">
        <f t="shared" si="3245"/>
        <v>13366</v>
      </c>
      <c r="N955" s="18">
        <f t="shared" si="3245"/>
        <v>0</v>
      </c>
      <c r="O955" s="18">
        <f t="shared" si="3245"/>
        <v>0</v>
      </c>
      <c r="P955" s="18">
        <f t="shared" si="3245"/>
        <v>0</v>
      </c>
      <c r="Q955" s="18">
        <f t="shared" si="3245"/>
        <v>0</v>
      </c>
      <c r="R955" s="18">
        <f t="shared" si="3245"/>
        <v>0</v>
      </c>
      <c r="S955" s="18">
        <f t="shared" si="3245"/>
        <v>13366</v>
      </c>
      <c r="T955" s="18">
        <f t="shared" si="3245"/>
        <v>0</v>
      </c>
      <c r="U955" s="18">
        <f t="shared" si="3246"/>
        <v>0</v>
      </c>
      <c r="V955" s="18">
        <f t="shared" si="3246"/>
        <v>300</v>
      </c>
      <c r="W955" s="18">
        <f t="shared" si="3246"/>
        <v>0</v>
      </c>
      <c r="X955" s="18">
        <f t="shared" si="3246"/>
        <v>0</v>
      </c>
      <c r="Y955" s="18">
        <f t="shared" si="3246"/>
        <v>13666</v>
      </c>
      <c r="Z955" s="18">
        <f t="shared" si="3246"/>
        <v>0</v>
      </c>
      <c r="AA955" s="18">
        <f t="shared" si="3246"/>
        <v>0</v>
      </c>
      <c r="AB955" s="18">
        <f t="shared" si="3246"/>
        <v>0</v>
      </c>
      <c r="AC955" s="18">
        <f t="shared" si="3246"/>
        <v>0</v>
      </c>
      <c r="AD955" s="18">
        <f t="shared" si="3246"/>
        <v>0</v>
      </c>
      <c r="AE955" s="18">
        <f t="shared" si="3246"/>
        <v>13666</v>
      </c>
      <c r="AF955" s="18">
        <f t="shared" si="3246"/>
        <v>0</v>
      </c>
      <c r="AG955" s="18">
        <f t="shared" si="3247"/>
        <v>0</v>
      </c>
      <c r="AH955" s="18">
        <f t="shared" si="3247"/>
        <v>0</v>
      </c>
      <c r="AI955" s="18">
        <f t="shared" si="3247"/>
        <v>0</v>
      </c>
      <c r="AJ955" s="18">
        <f t="shared" si="3247"/>
        <v>0</v>
      </c>
      <c r="AK955" s="18">
        <f t="shared" si="3247"/>
        <v>13666</v>
      </c>
      <c r="AL955" s="18">
        <f t="shared" si="3247"/>
        <v>0</v>
      </c>
      <c r="AM955" s="18">
        <f t="shared" si="3247"/>
        <v>0</v>
      </c>
      <c r="AN955" s="18">
        <f t="shared" si="3247"/>
        <v>0</v>
      </c>
      <c r="AO955" s="18">
        <f t="shared" si="3247"/>
        <v>0</v>
      </c>
      <c r="AP955" s="18">
        <f t="shared" si="3247"/>
        <v>0</v>
      </c>
      <c r="AQ955" s="18">
        <f t="shared" si="3247"/>
        <v>13666</v>
      </c>
      <c r="AR955" s="18">
        <f t="shared" si="3247"/>
        <v>0</v>
      </c>
      <c r="AS955" s="18">
        <f t="shared" si="3248"/>
        <v>0</v>
      </c>
      <c r="AT955" s="18">
        <f t="shared" si="3248"/>
        <v>0</v>
      </c>
      <c r="AU955" s="18">
        <f t="shared" si="3248"/>
        <v>0</v>
      </c>
      <c r="AV955" s="18">
        <f t="shared" si="3248"/>
        <v>0</v>
      </c>
      <c r="AW955" s="18">
        <f t="shared" si="3248"/>
        <v>13666</v>
      </c>
      <c r="AX955" s="18">
        <f t="shared" si="3248"/>
        <v>0</v>
      </c>
      <c r="AY955" s="18">
        <f t="shared" si="3248"/>
        <v>0</v>
      </c>
      <c r="AZ955" s="18">
        <f t="shared" si="3248"/>
        <v>0</v>
      </c>
      <c r="BA955" s="18">
        <f t="shared" si="3248"/>
        <v>0</v>
      </c>
      <c r="BB955" s="18">
        <f t="shared" si="3248"/>
        <v>0</v>
      </c>
      <c r="BC955" s="18">
        <f t="shared" si="3248"/>
        <v>13666</v>
      </c>
      <c r="BD955" s="18">
        <f t="shared" si="3248"/>
        <v>0</v>
      </c>
    </row>
    <row r="956" spans="1:56" ht="33.6" hidden="1">
      <c r="A956" s="39" t="s">
        <v>12</v>
      </c>
      <c r="B956" s="63" t="s">
        <v>228</v>
      </c>
      <c r="C956" s="63" t="s">
        <v>154</v>
      </c>
      <c r="D956" s="63" t="s">
        <v>22</v>
      </c>
      <c r="E956" s="63" t="s">
        <v>236</v>
      </c>
      <c r="F956" s="63" t="s">
        <v>13</v>
      </c>
      <c r="G956" s="19">
        <f t="shared" si="3245"/>
        <v>12725</v>
      </c>
      <c r="H956" s="19">
        <f t="shared" si="3245"/>
        <v>0</v>
      </c>
      <c r="I956" s="19">
        <f t="shared" si="3245"/>
        <v>0</v>
      </c>
      <c r="J956" s="19">
        <f t="shared" si="3245"/>
        <v>641</v>
      </c>
      <c r="K956" s="19">
        <f t="shared" si="3245"/>
        <v>0</v>
      </c>
      <c r="L956" s="19">
        <f t="shared" si="3245"/>
        <v>0</v>
      </c>
      <c r="M956" s="19">
        <f t="shared" si="3245"/>
        <v>13366</v>
      </c>
      <c r="N956" s="19">
        <f t="shared" si="3245"/>
        <v>0</v>
      </c>
      <c r="O956" s="19">
        <f t="shared" si="3245"/>
        <v>0</v>
      </c>
      <c r="P956" s="19">
        <f t="shared" si="3245"/>
        <v>0</v>
      </c>
      <c r="Q956" s="19">
        <f t="shared" si="3245"/>
        <v>0</v>
      </c>
      <c r="R956" s="19">
        <f t="shared" si="3245"/>
        <v>0</v>
      </c>
      <c r="S956" s="19">
        <f t="shared" si="3245"/>
        <v>13366</v>
      </c>
      <c r="T956" s="19">
        <f t="shared" si="3245"/>
        <v>0</v>
      </c>
      <c r="U956" s="19">
        <f t="shared" si="3246"/>
        <v>0</v>
      </c>
      <c r="V956" s="19">
        <f t="shared" si="3246"/>
        <v>300</v>
      </c>
      <c r="W956" s="19">
        <f t="shared" si="3246"/>
        <v>0</v>
      </c>
      <c r="X956" s="19">
        <f t="shared" si="3246"/>
        <v>0</v>
      </c>
      <c r="Y956" s="19">
        <f t="shared" si="3246"/>
        <v>13666</v>
      </c>
      <c r="Z956" s="19">
        <f t="shared" si="3246"/>
        <v>0</v>
      </c>
      <c r="AA956" s="19">
        <f t="shared" si="3246"/>
        <v>0</v>
      </c>
      <c r="AB956" s="19">
        <f t="shared" si="3246"/>
        <v>0</v>
      </c>
      <c r="AC956" s="19">
        <f t="shared" si="3246"/>
        <v>0</v>
      </c>
      <c r="AD956" s="19">
        <f t="shared" si="3246"/>
        <v>0</v>
      </c>
      <c r="AE956" s="19">
        <f t="shared" si="3246"/>
        <v>13666</v>
      </c>
      <c r="AF956" s="19">
        <f t="shared" si="3246"/>
        <v>0</v>
      </c>
      <c r="AG956" s="19">
        <f t="shared" si="3247"/>
        <v>0</v>
      </c>
      <c r="AH956" s="19">
        <f t="shared" si="3247"/>
        <v>0</v>
      </c>
      <c r="AI956" s="19">
        <f t="shared" si="3247"/>
        <v>0</v>
      </c>
      <c r="AJ956" s="19">
        <f t="shared" si="3247"/>
        <v>0</v>
      </c>
      <c r="AK956" s="19">
        <f t="shared" si="3247"/>
        <v>13666</v>
      </c>
      <c r="AL956" s="19">
        <f t="shared" si="3247"/>
        <v>0</v>
      </c>
      <c r="AM956" s="19">
        <f t="shared" si="3247"/>
        <v>0</v>
      </c>
      <c r="AN956" s="19">
        <f t="shared" si="3247"/>
        <v>0</v>
      </c>
      <c r="AO956" s="19">
        <f t="shared" si="3247"/>
        <v>0</v>
      </c>
      <c r="AP956" s="19">
        <f t="shared" si="3247"/>
        <v>0</v>
      </c>
      <c r="AQ956" s="19">
        <f t="shared" si="3247"/>
        <v>13666</v>
      </c>
      <c r="AR956" s="19">
        <f t="shared" si="3247"/>
        <v>0</v>
      </c>
      <c r="AS956" s="19">
        <f t="shared" si="3248"/>
        <v>0</v>
      </c>
      <c r="AT956" s="19">
        <f t="shared" si="3248"/>
        <v>0</v>
      </c>
      <c r="AU956" s="19">
        <f t="shared" si="3248"/>
        <v>0</v>
      </c>
      <c r="AV956" s="19">
        <f t="shared" si="3248"/>
        <v>0</v>
      </c>
      <c r="AW956" s="19">
        <f t="shared" si="3248"/>
        <v>13666</v>
      </c>
      <c r="AX956" s="19">
        <f t="shared" si="3248"/>
        <v>0</v>
      </c>
      <c r="AY956" s="19">
        <f t="shared" si="3248"/>
        <v>0</v>
      </c>
      <c r="AZ956" s="19">
        <f t="shared" si="3248"/>
        <v>0</v>
      </c>
      <c r="BA956" s="19">
        <f t="shared" si="3248"/>
        <v>0</v>
      </c>
      <c r="BB956" s="19">
        <f t="shared" si="3248"/>
        <v>0</v>
      </c>
      <c r="BC956" s="19">
        <f t="shared" si="3248"/>
        <v>13666</v>
      </c>
      <c r="BD956" s="19">
        <f t="shared" si="3248"/>
        <v>0</v>
      </c>
    </row>
    <row r="957" spans="1:56" ht="20.25" hidden="1" customHeight="1">
      <c r="A957" s="39" t="s">
        <v>14</v>
      </c>
      <c r="B957" s="63" t="s">
        <v>228</v>
      </c>
      <c r="C957" s="63" t="s">
        <v>154</v>
      </c>
      <c r="D957" s="63" t="s">
        <v>22</v>
      </c>
      <c r="E957" s="63" t="s">
        <v>236</v>
      </c>
      <c r="F957" s="9">
        <v>610</v>
      </c>
      <c r="G957" s="9">
        <v>12725</v>
      </c>
      <c r="H957" s="9"/>
      <c r="I957" s="9"/>
      <c r="J957" s="9">
        <v>641</v>
      </c>
      <c r="K957" s="9"/>
      <c r="L957" s="9"/>
      <c r="M957" s="9">
        <f t="shared" ref="M957" si="3249">G957+I957+J957+K957+L957</f>
        <v>13366</v>
      </c>
      <c r="N957" s="9">
        <f t="shared" ref="N957" si="3250">H957+L957</f>
        <v>0</v>
      </c>
      <c r="O957" s="9"/>
      <c r="P957" s="9"/>
      <c r="Q957" s="9"/>
      <c r="R957" s="9"/>
      <c r="S957" s="9">
        <f t="shared" ref="S957" si="3251">M957+O957+P957+Q957+R957</f>
        <v>13366</v>
      </c>
      <c r="T957" s="9">
        <f t="shared" ref="T957" si="3252">N957+R957</f>
        <v>0</v>
      </c>
      <c r="U957" s="9"/>
      <c r="V957" s="9">
        <v>300</v>
      </c>
      <c r="W957" s="9"/>
      <c r="X957" s="9"/>
      <c r="Y957" s="9">
        <f t="shared" ref="Y957" si="3253">S957+U957+V957+W957+X957</f>
        <v>13666</v>
      </c>
      <c r="Z957" s="9">
        <f t="shared" ref="Z957" si="3254">T957+X957</f>
        <v>0</v>
      </c>
      <c r="AA957" s="9"/>
      <c r="AB957" s="9"/>
      <c r="AC957" s="9"/>
      <c r="AD957" s="9"/>
      <c r="AE957" s="9">
        <f t="shared" ref="AE957" si="3255">Y957+AA957+AB957+AC957+AD957</f>
        <v>13666</v>
      </c>
      <c r="AF957" s="9">
        <f t="shared" ref="AF957" si="3256">Z957+AD957</f>
        <v>0</v>
      </c>
      <c r="AG957" s="9"/>
      <c r="AH957" s="9"/>
      <c r="AI957" s="9"/>
      <c r="AJ957" s="9"/>
      <c r="AK957" s="9">
        <f t="shared" ref="AK957" si="3257">AE957+AG957+AH957+AI957+AJ957</f>
        <v>13666</v>
      </c>
      <c r="AL957" s="9">
        <f t="shared" ref="AL957" si="3258">AF957+AJ957</f>
        <v>0</v>
      </c>
      <c r="AM957" s="9"/>
      <c r="AN957" s="9"/>
      <c r="AO957" s="9"/>
      <c r="AP957" s="9"/>
      <c r="AQ957" s="9">
        <f t="shared" ref="AQ957" si="3259">AK957+AM957+AN957+AO957+AP957</f>
        <v>13666</v>
      </c>
      <c r="AR957" s="9">
        <f t="shared" ref="AR957" si="3260">AL957+AP957</f>
        <v>0</v>
      </c>
      <c r="AS957" s="9"/>
      <c r="AT957" s="9"/>
      <c r="AU957" s="9"/>
      <c r="AV957" s="9"/>
      <c r="AW957" s="9">
        <f t="shared" ref="AW957" si="3261">AQ957+AS957+AT957+AU957+AV957</f>
        <v>13666</v>
      </c>
      <c r="AX957" s="9">
        <f t="shared" ref="AX957" si="3262">AR957+AV957</f>
        <v>0</v>
      </c>
      <c r="AY957" s="9"/>
      <c r="AZ957" s="9"/>
      <c r="BA957" s="9"/>
      <c r="BB957" s="9"/>
      <c r="BC957" s="9">
        <f t="shared" ref="BC957" si="3263">AW957+AY957+AZ957+BA957+BB957</f>
        <v>13666</v>
      </c>
      <c r="BD957" s="9">
        <f t="shared" ref="BD957" si="3264">AX957+BB957</f>
        <v>0</v>
      </c>
    </row>
    <row r="958" spans="1:56" ht="21" hidden="1" customHeight="1">
      <c r="A958" s="39" t="s">
        <v>15</v>
      </c>
      <c r="B958" s="63" t="s">
        <v>228</v>
      </c>
      <c r="C958" s="63" t="s">
        <v>154</v>
      </c>
      <c r="D958" s="63" t="s">
        <v>22</v>
      </c>
      <c r="E958" s="63" t="s">
        <v>232</v>
      </c>
      <c r="F958" s="63"/>
      <c r="G958" s="19">
        <f t="shared" ref="G958:H958" si="3265">G959+G962</f>
        <v>127</v>
      </c>
      <c r="H958" s="19">
        <f t="shared" si="3265"/>
        <v>0</v>
      </c>
      <c r="I958" s="19">
        <f t="shared" ref="I958:N958" si="3266">I959+I962</f>
        <v>0</v>
      </c>
      <c r="J958" s="19">
        <f t="shared" si="3266"/>
        <v>0</v>
      </c>
      <c r="K958" s="19">
        <f t="shared" si="3266"/>
        <v>0</v>
      </c>
      <c r="L958" s="19">
        <f t="shared" si="3266"/>
        <v>0</v>
      </c>
      <c r="M958" s="19">
        <f t="shared" si="3266"/>
        <v>127</v>
      </c>
      <c r="N958" s="19">
        <f t="shared" si="3266"/>
        <v>0</v>
      </c>
      <c r="O958" s="19">
        <f t="shared" ref="O958:T958" si="3267">O959+O962</f>
        <v>0</v>
      </c>
      <c r="P958" s="19">
        <f t="shared" si="3267"/>
        <v>0</v>
      </c>
      <c r="Q958" s="19">
        <f t="shared" si="3267"/>
        <v>0</v>
      </c>
      <c r="R958" s="19">
        <f t="shared" si="3267"/>
        <v>0</v>
      </c>
      <c r="S958" s="19">
        <f t="shared" si="3267"/>
        <v>127</v>
      </c>
      <c r="T958" s="19">
        <f t="shared" si="3267"/>
        <v>0</v>
      </c>
      <c r="U958" s="19">
        <f t="shared" ref="U958:Z958" si="3268">U959+U962</f>
        <v>0</v>
      </c>
      <c r="V958" s="19">
        <f t="shared" si="3268"/>
        <v>0</v>
      </c>
      <c r="W958" s="19">
        <f t="shared" si="3268"/>
        <v>0</v>
      </c>
      <c r="X958" s="19">
        <f t="shared" si="3268"/>
        <v>0</v>
      </c>
      <c r="Y958" s="19">
        <f t="shared" si="3268"/>
        <v>127</v>
      </c>
      <c r="Z958" s="19">
        <f t="shared" si="3268"/>
        <v>0</v>
      </c>
      <c r="AA958" s="19">
        <f t="shared" ref="AA958:AF958" si="3269">AA959+AA962</f>
        <v>0</v>
      </c>
      <c r="AB958" s="19">
        <f t="shared" si="3269"/>
        <v>0</v>
      </c>
      <c r="AC958" s="19">
        <f t="shared" si="3269"/>
        <v>0</v>
      </c>
      <c r="AD958" s="19">
        <f t="shared" si="3269"/>
        <v>0</v>
      </c>
      <c r="AE958" s="19">
        <f t="shared" si="3269"/>
        <v>127</v>
      </c>
      <c r="AF958" s="19">
        <f t="shared" si="3269"/>
        <v>0</v>
      </c>
      <c r="AG958" s="19">
        <f t="shared" ref="AG958:AL958" si="3270">AG959+AG962</f>
        <v>0</v>
      </c>
      <c r="AH958" s="19">
        <f t="shared" si="3270"/>
        <v>0</v>
      </c>
      <c r="AI958" s="19">
        <f t="shared" si="3270"/>
        <v>0</v>
      </c>
      <c r="AJ958" s="19">
        <f t="shared" si="3270"/>
        <v>0</v>
      </c>
      <c r="AK958" s="19">
        <f t="shared" si="3270"/>
        <v>127</v>
      </c>
      <c r="AL958" s="19">
        <f t="shared" si="3270"/>
        <v>0</v>
      </c>
      <c r="AM958" s="19">
        <f t="shared" ref="AM958:AR958" si="3271">AM959+AM962</f>
        <v>0</v>
      </c>
      <c r="AN958" s="19">
        <f t="shared" si="3271"/>
        <v>0</v>
      </c>
      <c r="AO958" s="19">
        <f t="shared" si="3271"/>
        <v>0</v>
      </c>
      <c r="AP958" s="19">
        <f t="shared" si="3271"/>
        <v>0</v>
      </c>
      <c r="AQ958" s="19">
        <f t="shared" si="3271"/>
        <v>127</v>
      </c>
      <c r="AR958" s="19">
        <f t="shared" si="3271"/>
        <v>0</v>
      </c>
      <c r="AS958" s="19">
        <f t="shared" ref="AS958:AX958" si="3272">AS959+AS962</f>
        <v>0</v>
      </c>
      <c r="AT958" s="19">
        <f t="shared" si="3272"/>
        <v>0</v>
      </c>
      <c r="AU958" s="19">
        <f t="shared" si="3272"/>
        <v>0</v>
      </c>
      <c r="AV958" s="19">
        <f t="shared" si="3272"/>
        <v>0</v>
      </c>
      <c r="AW958" s="19">
        <f t="shared" si="3272"/>
        <v>127</v>
      </c>
      <c r="AX958" s="19">
        <f t="shared" si="3272"/>
        <v>0</v>
      </c>
      <c r="AY958" s="19">
        <f t="shared" ref="AY958:BD958" si="3273">AY959+AY962</f>
        <v>0</v>
      </c>
      <c r="AZ958" s="19">
        <f t="shared" si="3273"/>
        <v>0</v>
      </c>
      <c r="BA958" s="19">
        <f t="shared" si="3273"/>
        <v>0</v>
      </c>
      <c r="BB958" s="19">
        <f t="shared" si="3273"/>
        <v>0</v>
      </c>
      <c r="BC958" s="19">
        <f t="shared" si="3273"/>
        <v>127</v>
      </c>
      <c r="BD958" s="19">
        <f t="shared" si="3273"/>
        <v>0</v>
      </c>
    </row>
    <row r="959" spans="1:56" ht="20.25" hidden="1" customHeight="1">
      <c r="A959" s="39" t="s">
        <v>237</v>
      </c>
      <c r="B959" s="63" t="s">
        <v>228</v>
      </c>
      <c r="C959" s="63" t="s">
        <v>154</v>
      </c>
      <c r="D959" s="63" t="s">
        <v>22</v>
      </c>
      <c r="E959" s="63" t="s">
        <v>238</v>
      </c>
      <c r="F959" s="63"/>
      <c r="G959" s="19">
        <f>G960</f>
        <v>21</v>
      </c>
      <c r="H959" s="19">
        <f>H960</f>
        <v>0</v>
      </c>
      <c r="I959" s="19">
        <f t="shared" ref="I959:X960" si="3274">I960</f>
        <v>0</v>
      </c>
      <c r="J959" s="19">
        <f t="shared" si="3274"/>
        <v>0</v>
      </c>
      <c r="K959" s="19">
        <f t="shared" si="3274"/>
        <v>0</v>
      </c>
      <c r="L959" s="19">
        <f t="shared" si="3274"/>
        <v>0</v>
      </c>
      <c r="M959" s="19">
        <f t="shared" si="3274"/>
        <v>21</v>
      </c>
      <c r="N959" s="19">
        <f t="shared" si="3274"/>
        <v>0</v>
      </c>
      <c r="O959" s="19">
        <f t="shared" si="3274"/>
        <v>0</v>
      </c>
      <c r="P959" s="19">
        <f t="shared" si="3274"/>
        <v>0</v>
      </c>
      <c r="Q959" s="19">
        <f t="shared" si="3274"/>
        <v>0</v>
      </c>
      <c r="R959" s="19">
        <f t="shared" si="3274"/>
        <v>0</v>
      </c>
      <c r="S959" s="19">
        <f t="shared" si="3274"/>
        <v>21</v>
      </c>
      <c r="T959" s="19">
        <f t="shared" si="3274"/>
        <v>0</v>
      </c>
      <c r="U959" s="19">
        <f t="shared" si="3274"/>
        <v>0</v>
      </c>
      <c r="V959" s="19">
        <f t="shared" si="3274"/>
        <v>0</v>
      </c>
      <c r="W959" s="19">
        <f t="shared" si="3274"/>
        <v>0</v>
      </c>
      <c r="X959" s="19">
        <f t="shared" si="3274"/>
        <v>0</v>
      </c>
      <c r="Y959" s="19">
        <f t="shared" ref="U959:AJ960" si="3275">Y960</f>
        <v>21</v>
      </c>
      <c r="Z959" s="19">
        <f t="shared" si="3275"/>
        <v>0</v>
      </c>
      <c r="AA959" s="19">
        <f t="shared" si="3275"/>
        <v>0</v>
      </c>
      <c r="AB959" s="19">
        <f t="shared" si="3275"/>
        <v>0</v>
      </c>
      <c r="AC959" s="19">
        <f t="shared" si="3275"/>
        <v>0</v>
      </c>
      <c r="AD959" s="19">
        <f t="shared" si="3275"/>
        <v>0</v>
      </c>
      <c r="AE959" s="19">
        <f t="shared" si="3275"/>
        <v>21</v>
      </c>
      <c r="AF959" s="19">
        <f t="shared" si="3275"/>
        <v>0</v>
      </c>
      <c r="AG959" s="19">
        <f t="shared" si="3275"/>
        <v>0</v>
      </c>
      <c r="AH959" s="19">
        <f t="shared" si="3275"/>
        <v>0</v>
      </c>
      <c r="AI959" s="19">
        <f t="shared" si="3275"/>
        <v>0</v>
      </c>
      <c r="AJ959" s="19">
        <f t="shared" si="3275"/>
        <v>0</v>
      </c>
      <c r="AK959" s="19">
        <f t="shared" ref="AG959:AV960" si="3276">AK960</f>
        <v>21</v>
      </c>
      <c r="AL959" s="19">
        <f t="shared" si="3276"/>
        <v>0</v>
      </c>
      <c r="AM959" s="19">
        <f t="shared" si="3276"/>
        <v>0</v>
      </c>
      <c r="AN959" s="19">
        <f t="shared" si="3276"/>
        <v>0</v>
      </c>
      <c r="AO959" s="19">
        <f t="shared" si="3276"/>
        <v>0</v>
      </c>
      <c r="AP959" s="19">
        <f t="shared" si="3276"/>
        <v>0</v>
      </c>
      <c r="AQ959" s="19">
        <f t="shared" si="3276"/>
        <v>21</v>
      </c>
      <c r="AR959" s="19">
        <f t="shared" si="3276"/>
        <v>0</v>
      </c>
      <c r="AS959" s="19">
        <f t="shared" si="3276"/>
        <v>0</v>
      </c>
      <c r="AT959" s="19">
        <f t="shared" si="3276"/>
        <v>0</v>
      </c>
      <c r="AU959" s="19">
        <f t="shared" si="3276"/>
        <v>0</v>
      </c>
      <c r="AV959" s="19">
        <f t="shared" si="3276"/>
        <v>0</v>
      </c>
      <c r="AW959" s="19">
        <f t="shared" ref="AS959:BD960" si="3277">AW960</f>
        <v>21</v>
      </c>
      <c r="AX959" s="19">
        <f t="shared" si="3277"/>
        <v>0</v>
      </c>
      <c r="AY959" s="19">
        <f t="shared" si="3277"/>
        <v>0</v>
      </c>
      <c r="AZ959" s="19">
        <f t="shared" si="3277"/>
        <v>0</v>
      </c>
      <c r="BA959" s="19">
        <f t="shared" si="3277"/>
        <v>0</v>
      </c>
      <c r="BB959" s="19">
        <f t="shared" si="3277"/>
        <v>0</v>
      </c>
      <c r="BC959" s="19">
        <f t="shared" si="3277"/>
        <v>21</v>
      </c>
      <c r="BD959" s="19">
        <f t="shared" si="3277"/>
        <v>0</v>
      </c>
    </row>
    <row r="960" spans="1:56" ht="33.6" hidden="1">
      <c r="A960" s="39" t="s">
        <v>12</v>
      </c>
      <c r="B960" s="63">
        <v>917</v>
      </c>
      <c r="C960" s="63" t="s">
        <v>154</v>
      </c>
      <c r="D960" s="63" t="s">
        <v>22</v>
      </c>
      <c r="E960" s="63" t="s">
        <v>238</v>
      </c>
      <c r="F960" s="63" t="s">
        <v>13</v>
      </c>
      <c r="G960" s="19">
        <f>G961</f>
        <v>21</v>
      </c>
      <c r="H960" s="19">
        <f>H961</f>
        <v>0</v>
      </c>
      <c r="I960" s="19">
        <f t="shared" si="3274"/>
        <v>0</v>
      </c>
      <c r="J960" s="19">
        <f t="shared" si="3274"/>
        <v>0</v>
      </c>
      <c r="K960" s="19">
        <f t="shared" si="3274"/>
        <v>0</v>
      </c>
      <c r="L960" s="19">
        <f t="shared" si="3274"/>
        <v>0</v>
      </c>
      <c r="M960" s="19">
        <f t="shared" si="3274"/>
        <v>21</v>
      </c>
      <c r="N960" s="19">
        <f t="shared" si="3274"/>
        <v>0</v>
      </c>
      <c r="O960" s="19">
        <f t="shared" si="3274"/>
        <v>0</v>
      </c>
      <c r="P960" s="19">
        <f t="shared" si="3274"/>
        <v>0</v>
      </c>
      <c r="Q960" s="19">
        <f t="shared" si="3274"/>
        <v>0</v>
      </c>
      <c r="R960" s="19">
        <f t="shared" si="3274"/>
        <v>0</v>
      </c>
      <c r="S960" s="19">
        <f t="shared" si="3274"/>
        <v>21</v>
      </c>
      <c r="T960" s="19">
        <f t="shared" si="3274"/>
        <v>0</v>
      </c>
      <c r="U960" s="19">
        <f t="shared" si="3275"/>
        <v>0</v>
      </c>
      <c r="V960" s="19">
        <f t="shared" si="3275"/>
        <v>0</v>
      </c>
      <c r="W960" s="19">
        <f t="shared" si="3275"/>
        <v>0</v>
      </c>
      <c r="X960" s="19">
        <f t="shared" si="3275"/>
        <v>0</v>
      </c>
      <c r="Y960" s="19">
        <f t="shared" si="3275"/>
        <v>21</v>
      </c>
      <c r="Z960" s="19">
        <f t="shared" si="3275"/>
        <v>0</v>
      </c>
      <c r="AA960" s="19">
        <f t="shared" si="3275"/>
        <v>0</v>
      </c>
      <c r="AB960" s="19">
        <f t="shared" si="3275"/>
        <v>0</v>
      </c>
      <c r="AC960" s="19">
        <f t="shared" si="3275"/>
        <v>0</v>
      </c>
      <c r="AD960" s="19">
        <f t="shared" si="3275"/>
        <v>0</v>
      </c>
      <c r="AE960" s="19">
        <f t="shared" si="3275"/>
        <v>21</v>
      </c>
      <c r="AF960" s="19">
        <f t="shared" si="3275"/>
        <v>0</v>
      </c>
      <c r="AG960" s="19">
        <f t="shared" si="3276"/>
        <v>0</v>
      </c>
      <c r="AH960" s="19">
        <f t="shared" si="3276"/>
        <v>0</v>
      </c>
      <c r="AI960" s="19">
        <f t="shared" si="3276"/>
        <v>0</v>
      </c>
      <c r="AJ960" s="19">
        <f t="shared" si="3276"/>
        <v>0</v>
      </c>
      <c r="AK960" s="19">
        <f t="shared" si="3276"/>
        <v>21</v>
      </c>
      <c r="AL960" s="19">
        <f t="shared" si="3276"/>
        <v>0</v>
      </c>
      <c r="AM960" s="19">
        <f t="shared" si="3276"/>
        <v>0</v>
      </c>
      <c r="AN960" s="19">
        <f t="shared" si="3276"/>
        <v>0</v>
      </c>
      <c r="AO960" s="19">
        <f t="shared" si="3276"/>
        <v>0</v>
      </c>
      <c r="AP960" s="19">
        <f t="shared" si="3276"/>
        <v>0</v>
      </c>
      <c r="AQ960" s="19">
        <f t="shared" si="3276"/>
        <v>21</v>
      </c>
      <c r="AR960" s="19">
        <f t="shared" si="3276"/>
        <v>0</v>
      </c>
      <c r="AS960" s="19">
        <f t="shared" si="3277"/>
        <v>0</v>
      </c>
      <c r="AT960" s="19">
        <f t="shared" si="3277"/>
        <v>0</v>
      </c>
      <c r="AU960" s="19">
        <f t="shared" si="3277"/>
        <v>0</v>
      </c>
      <c r="AV960" s="19">
        <f t="shared" si="3277"/>
        <v>0</v>
      </c>
      <c r="AW960" s="19">
        <f t="shared" si="3277"/>
        <v>21</v>
      </c>
      <c r="AX960" s="19">
        <f t="shared" si="3277"/>
        <v>0</v>
      </c>
      <c r="AY960" s="19">
        <f t="shared" si="3277"/>
        <v>0</v>
      </c>
      <c r="AZ960" s="19">
        <f t="shared" si="3277"/>
        <v>0</v>
      </c>
      <c r="BA960" s="19">
        <f t="shared" si="3277"/>
        <v>0</v>
      </c>
      <c r="BB960" s="19">
        <f t="shared" si="3277"/>
        <v>0</v>
      </c>
      <c r="BC960" s="19">
        <f t="shared" si="3277"/>
        <v>21</v>
      </c>
      <c r="BD960" s="19">
        <f t="shared" si="3277"/>
        <v>0</v>
      </c>
    </row>
    <row r="961" spans="1:56" ht="20.25" hidden="1" customHeight="1">
      <c r="A961" s="39" t="s">
        <v>14</v>
      </c>
      <c r="B961" s="63" t="s">
        <v>228</v>
      </c>
      <c r="C961" s="63" t="s">
        <v>154</v>
      </c>
      <c r="D961" s="63" t="s">
        <v>22</v>
      </c>
      <c r="E961" s="63" t="s">
        <v>238</v>
      </c>
      <c r="F961" s="9">
        <v>610</v>
      </c>
      <c r="G961" s="9">
        <v>21</v>
      </c>
      <c r="H961" s="9"/>
      <c r="I961" s="9"/>
      <c r="J961" s="9"/>
      <c r="K961" s="9"/>
      <c r="L961" s="9"/>
      <c r="M961" s="9">
        <f t="shared" ref="M961" si="3278">G961+I961+J961+K961+L961</f>
        <v>21</v>
      </c>
      <c r="N961" s="9">
        <f t="shared" ref="N961" si="3279">H961+L961</f>
        <v>0</v>
      </c>
      <c r="O961" s="9"/>
      <c r="P961" s="9"/>
      <c r="Q961" s="9"/>
      <c r="R961" s="9"/>
      <c r="S961" s="9">
        <f t="shared" ref="S961" si="3280">M961+O961+P961+Q961+R961</f>
        <v>21</v>
      </c>
      <c r="T961" s="9">
        <f t="shared" ref="T961" si="3281">N961+R961</f>
        <v>0</v>
      </c>
      <c r="U961" s="9"/>
      <c r="V961" s="9"/>
      <c r="W961" s="9"/>
      <c r="X961" s="9"/>
      <c r="Y961" s="9">
        <f t="shared" ref="Y961" si="3282">S961+U961+V961+W961+X961</f>
        <v>21</v>
      </c>
      <c r="Z961" s="9">
        <f t="shared" ref="Z961" si="3283">T961+X961</f>
        <v>0</v>
      </c>
      <c r="AA961" s="9"/>
      <c r="AB961" s="9"/>
      <c r="AC961" s="9"/>
      <c r="AD961" s="9"/>
      <c r="AE961" s="9">
        <f t="shared" ref="AE961" si="3284">Y961+AA961+AB961+AC961+AD961</f>
        <v>21</v>
      </c>
      <c r="AF961" s="9">
        <f t="shared" ref="AF961" si="3285">Z961+AD961</f>
        <v>0</v>
      </c>
      <c r="AG961" s="9"/>
      <c r="AH961" s="9"/>
      <c r="AI961" s="9"/>
      <c r="AJ961" s="9"/>
      <c r="AK961" s="9">
        <f t="shared" ref="AK961" si="3286">AE961+AG961+AH961+AI961+AJ961</f>
        <v>21</v>
      </c>
      <c r="AL961" s="9">
        <f t="shared" ref="AL961" si="3287">AF961+AJ961</f>
        <v>0</v>
      </c>
      <c r="AM961" s="9"/>
      <c r="AN961" s="9"/>
      <c r="AO961" s="9"/>
      <c r="AP961" s="9"/>
      <c r="AQ961" s="9">
        <f t="shared" ref="AQ961" si="3288">AK961+AM961+AN961+AO961+AP961</f>
        <v>21</v>
      </c>
      <c r="AR961" s="9">
        <f t="shared" ref="AR961" si="3289">AL961+AP961</f>
        <v>0</v>
      </c>
      <c r="AS961" s="9"/>
      <c r="AT961" s="9"/>
      <c r="AU961" s="9"/>
      <c r="AV961" s="9"/>
      <c r="AW961" s="9">
        <f t="shared" ref="AW961" si="3290">AQ961+AS961+AT961+AU961+AV961</f>
        <v>21</v>
      </c>
      <c r="AX961" s="9">
        <f t="shared" ref="AX961" si="3291">AR961+AV961</f>
        <v>0</v>
      </c>
      <c r="AY961" s="9"/>
      <c r="AZ961" s="9"/>
      <c r="BA961" s="9"/>
      <c r="BB961" s="9"/>
      <c r="BC961" s="9">
        <f t="shared" ref="BC961" si="3292">AW961+AY961+AZ961+BA961+BB961</f>
        <v>21</v>
      </c>
      <c r="BD961" s="9">
        <f t="shared" ref="BD961" si="3293">AX961+BB961</f>
        <v>0</v>
      </c>
    </row>
    <row r="962" spans="1:56" ht="32.25" hidden="1" customHeight="1">
      <c r="A962" s="26" t="s">
        <v>239</v>
      </c>
      <c r="B962" s="63" t="s">
        <v>228</v>
      </c>
      <c r="C962" s="63" t="s">
        <v>154</v>
      </c>
      <c r="D962" s="63" t="s">
        <v>22</v>
      </c>
      <c r="E962" s="63" t="s">
        <v>406</v>
      </c>
      <c r="F962" s="27"/>
      <c r="G962" s="9">
        <f>G963</f>
        <v>106</v>
      </c>
      <c r="H962" s="9">
        <f>H963</f>
        <v>0</v>
      </c>
      <c r="I962" s="9">
        <f t="shared" ref="I962:X963" si="3294">I963</f>
        <v>0</v>
      </c>
      <c r="J962" s="9">
        <f t="shared" si="3294"/>
        <v>0</v>
      </c>
      <c r="K962" s="9">
        <f t="shared" si="3294"/>
        <v>0</v>
      </c>
      <c r="L962" s="9">
        <f t="shared" si="3294"/>
        <v>0</v>
      </c>
      <c r="M962" s="9">
        <f t="shared" si="3294"/>
        <v>106</v>
      </c>
      <c r="N962" s="9">
        <f t="shared" si="3294"/>
        <v>0</v>
      </c>
      <c r="O962" s="9">
        <f t="shared" si="3294"/>
        <v>0</v>
      </c>
      <c r="P962" s="9">
        <f t="shared" si="3294"/>
        <v>0</v>
      </c>
      <c r="Q962" s="9">
        <f t="shared" si="3294"/>
        <v>0</v>
      </c>
      <c r="R962" s="9">
        <f t="shared" si="3294"/>
        <v>0</v>
      </c>
      <c r="S962" s="9">
        <f t="shared" si="3294"/>
        <v>106</v>
      </c>
      <c r="T962" s="9">
        <f t="shared" si="3294"/>
        <v>0</v>
      </c>
      <c r="U962" s="9">
        <f t="shared" si="3294"/>
        <v>0</v>
      </c>
      <c r="V962" s="9">
        <f t="shared" si="3294"/>
        <v>0</v>
      </c>
      <c r="W962" s="9">
        <f t="shared" si="3294"/>
        <v>0</v>
      </c>
      <c r="X962" s="9">
        <f t="shared" si="3294"/>
        <v>0</v>
      </c>
      <c r="Y962" s="9">
        <f t="shared" ref="U962:AJ963" si="3295">Y963</f>
        <v>106</v>
      </c>
      <c r="Z962" s="9">
        <f t="shared" si="3295"/>
        <v>0</v>
      </c>
      <c r="AA962" s="9">
        <f t="shared" si="3295"/>
        <v>0</v>
      </c>
      <c r="AB962" s="9">
        <f t="shared" si="3295"/>
        <v>0</v>
      </c>
      <c r="AC962" s="9">
        <f t="shared" si="3295"/>
        <v>0</v>
      </c>
      <c r="AD962" s="9">
        <f t="shared" si="3295"/>
        <v>0</v>
      </c>
      <c r="AE962" s="9">
        <f t="shared" si="3295"/>
        <v>106</v>
      </c>
      <c r="AF962" s="9">
        <f t="shared" si="3295"/>
        <v>0</v>
      </c>
      <c r="AG962" s="9">
        <f t="shared" si="3295"/>
        <v>0</v>
      </c>
      <c r="AH962" s="9">
        <f t="shared" si="3295"/>
        <v>0</v>
      </c>
      <c r="AI962" s="9">
        <f t="shared" si="3295"/>
        <v>0</v>
      </c>
      <c r="AJ962" s="9">
        <f t="shared" si="3295"/>
        <v>0</v>
      </c>
      <c r="AK962" s="9">
        <f t="shared" ref="AG962:AV963" si="3296">AK963</f>
        <v>106</v>
      </c>
      <c r="AL962" s="9">
        <f t="shared" si="3296"/>
        <v>0</v>
      </c>
      <c r="AM962" s="9">
        <f t="shared" si="3296"/>
        <v>0</v>
      </c>
      <c r="AN962" s="9">
        <f t="shared" si="3296"/>
        <v>0</v>
      </c>
      <c r="AO962" s="9">
        <f t="shared" si="3296"/>
        <v>0</v>
      </c>
      <c r="AP962" s="9">
        <f t="shared" si="3296"/>
        <v>0</v>
      </c>
      <c r="AQ962" s="9">
        <f t="shared" si="3296"/>
        <v>106</v>
      </c>
      <c r="AR962" s="9">
        <f t="shared" si="3296"/>
        <v>0</v>
      </c>
      <c r="AS962" s="9">
        <f t="shared" si="3296"/>
        <v>0</v>
      </c>
      <c r="AT962" s="9">
        <f t="shared" si="3296"/>
        <v>0</v>
      </c>
      <c r="AU962" s="9">
        <f t="shared" si="3296"/>
        <v>0</v>
      </c>
      <c r="AV962" s="9">
        <f t="shared" si="3296"/>
        <v>0</v>
      </c>
      <c r="AW962" s="9">
        <f t="shared" ref="AS962:BD963" si="3297">AW963</f>
        <v>106</v>
      </c>
      <c r="AX962" s="9">
        <f t="shared" si="3297"/>
        <v>0</v>
      </c>
      <c r="AY962" s="9">
        <f t="shared" si="3297"/>
        <v>0</v>
      </c>
      <c r="AZ962" s="9">
        <f t="shared" si="3297"/>
        <v>0</v>
      </c>
      <c r="BA962" s="9">
        <f t="shared" si="3297"/>
        <v>0</v>
      </c>
      <c r="BB962" s="9">
        <f t="shared" si="3297"/>
        <v>0</v>
      </c>
      <c r="BC962" s="9">
        <f t="shared" si="3297"/>
        <v>106</v>
      </c>
      <c r="BD962" s="9">
        <f t="shared" si="3297"/>
        <v>0</v>
      </c>
    </row>
    <row r="963" spans="1:56" ht="33.6" hidden="1">
      <c r="A963" s="26" t="s">
        <v>244</v>
      </c>
      <c r="B963" s="63" t="s">
        <v>228</v>
      </c>
      <c r="C963" s="63" t="s">
        <v>154</v>
      </c>
      <c r="D963" s="63" t="s">
        <v>22</v>
      </c>
      <c r="E963" s="63" t="s">
        <v>406</v>
      </c>
      <c r="F963" s="27" t="s">
        <v>31</v>
      </c>
      <c r="G963" s="9">
        <f>G964</f>
        <v>106</v>
      </c>
      <c r="H963" s="9">
        <f>H964</f>
        <v>0</v>
      </c>
      <c r="I963" s="9">
        <f t="shared" si="3294"/>
        <v>0</v>
      </c>
      <c r="J963" s="9">
        <f t="shared" si="3294"/>
        <v>0</v>
      </c>
      <c r="K963" s="9">
        <f t="shared" si="3294"/>
        <v>0</v>
      </c>
      <c r="L963" s="9">
        <f t="shared" si="3294"/>
        <v>0</v>
      </c>
      <c r="M963" s="9">
        <f t="shared" si="3294"/>
        <v>106</v>
      </c>
      <c r="N963" s="9">
        <f t="shared" si="3294"/>
        <v>0</v>
      </c>
      <c r="O963" s="9">
        <f t="shared" si="3294"/>
        <v>0</v>
      </c>
      <c r="P963" s="9">
        <f t="shared" si="3294"/>
        <v>0</v>
      </c>
      <c r="Q963" s="9">
        <f t="shared" si="3294"/>
        <v>0</v>
      </c>
      <c r="R963" s="9">
        <f t="shared" si="3294"/>
        <v>0</v>
      </c>
      <c r="S963" s="9">
        <f t="shared" si="3294"/>
        <v>106</v>
      </c>
      <c r="T963" s="9">
        <f t="shared" si="3294"/>
        <v>0</v>
      </c>
      <c r="U963" s="9">
        <f t="shared" si="3295"/>
        <v>0</v>
      </c>
      <c r="V963" s="9">
        <f t="shared" si="3295"/>
        <v>0</v>
      </c>
      <c r="W963" s="9">
        <f t="shared" si="3295"/>
        <v>0</v>
      </c>
      <c r="X963" s="9">
        <f t="shared" si="3295"/>
        <v>0</v>
      </c>
      <c r="Y963" s="9">
        <f t="shared" si="3295"/>
        <v>106</v>
      </c>
      <c r="Z963" s="9">
        <f t="shared" si="3295"/>
        <v>0</v>
      </c>
      <c r="AA963" s="9">
        <f t="shared" si="3295"/>
        <v>0</v>
      </c>
      <c r="AB963" s="9">
        <f t="shared" si="3295"/>
        <v>0</v>
      </c>
      <c r="AC963" s="9">
        <f t="shared" si="3295"/>
        <v>0</v>
      </c>
      <c r="AD963" s="9">
        <f t="shared" si="3295"/>
        <v>0</v>
      </c>
      <c r="AE963" s="9">
        <f t="shared" si="3295"/>
        <v>106</v>
      </c>
      <c r="AF963" s="9">
        <f t="shared" si="3295"/>
        <v>0</v>
      </c>
      <c r="AG963" s="9">
        <f t="shared" si="3296"/>
        <v>0</v>
      </c>
      <c r="AH963" s="9">
        <f t="shared" si="3296"/>
        <v>0</v>
      </c>
      <c r="AI963" s="9">
        <f t="shared" si="3296"/>
        <v>0</v>
      </c>
      <c r="AJ963" s="9">
        <f t="shared" si="3296"/>
        <v>0</v>
      </c>
      <c r="AK963" s="9">
        <f t="shared" si="3296"/>
        <v>106</v>
      </c>
      <c r="AL963" s="9">
        <f t="shared" si="3296"/>
        <v>0</v>
      </c>
      <c r="AM963" s="9">
        <f t="shared" si="3296"/>
        <v>0</v>
      </c>
      <c r="AN963" s="9">
        <f t="shared" si="3296"/>
        <v>0</v>
      </c>
      <c r="AO963" s="9">
        <f t="shared" si="3296"/>
        <v>0</v>
      </c>
      <c r="AP963" s="9">
        <f t="shared" si="3296"/>
        <v>0</v>
      </c>
      <c r="AQ963" s="9">
        <f t="shared" si="3296"/>
        <v>106</v>
      </c>
      <c r="AR963" s="9">
        <f t="shared" si="3296"/>
        <v>0</v>
      </c>
      <c r="AS963" s="9">
        <f t="shared" si="3297"/>
        <v>0</v>
      </c>
      <c r="AT963" s="9">
        <f t="shared" si="3297"/>
        <v>0</v>
      </c>
      <c r="AU963" s="9">
        <f t="shared" si="3297"/>
        <v>0</v>
      </c>
      <c r="AV963" s="9">
        <f t="shared" si="3297"/>
        <v>0</v>
      </c>
      <c r="AW963" s="9">
        <f t="shared" si="3297"/>
        <v>106</v>
      </c>
      <c r="AX963" s="9">
        <f t="shared" si="3297"/>
        <v>0</v>
      </c>
      <c r="AY963" s="9">
        <f t="shared" si="3297"/>
        <v>0</v>
      </c>
      <c r="AZ963" s="9">
        <f t="shared" si="3297"/>
        <v>0</v>
      </c>
      <c r="BA963" s="9">
        <f t="shared" si="3297"/>
        <v>0</v>
      </c>
      <c r="BB963" s="9">
        <f t="shared" si="3297"/>
        <v>0</v>
      </c>
      <c r="BC963" s="9">
        <f t="shared" si="3297"/>
        <v>106</v>
      </c>
      <c r="BD963" s="9">
        <f t="shared" si="3297"/>
        <v>0</v>
      </c>
    </row>
    <row r="964" spans="1:56" ht="33.6" hidden="1">
      <c r="A964" s="45" t="s">
        <v>37</v>
      </c>
      <c r="B964" s="63" t="s">
        <v>228</v>
      </c>
      <c r="C964" s="63" t="s">
        <v>154</v>
      </c>
      <c r="D964" s="63" t="s">
        <v>22</v>
      </c>
      <c r="E964" s="63" t="s">
        <v>406</v>
      </c>
      <c r="F964" s="27" t="s">
        <v>38</v>
      </c>
      <c r="G964" s="9">
        <v>106</v>
      </c>
      <c r="H964" s="9"/>
      <c r="I964" s="9"/>
      <c r="J964" s="9"/>
      <c r="K964" s="9"/>
      <c r="L964" s="9"/>
      <c r="M964" s="9">
        <f t="shared" ref="M964" si="3298">G964+I964+J964+K964+L964</f>
        <v>106</v>
      </c>
      <c r="N964" s="9">
        <f t="shared" ref="N964" si="3299">H964+L964</f>
        <v>0</v>
      </c>
      <c r="O964" s="9"/>
      <c r="P964" s="9"/>
      <c r="Q964" s="9"/>
      <c r="R964" s="9"/>
      <c r="S964" s="9">
        <f t="shared" ref="S964" si="3300">M964+O964+P964+Q964+R964</f>
        <v>106</v>
      </c>
      <c r="T964" s="9">
        <f t="shared" ref="T964" si="3301">N964+R964</f>
        <v>0</v>
      </c>
      <c r="U964" s="9"/>
      <c r="V964" s="9"/>
      <c r="W964" s="9"/>
      <c r="X964" s="9"/>
      <c r="Y964" s="9">
        <f t="shared" ref="Y964" si="3302">S964+U964+V964+W964+X964</f>
        <v>106</v>
      </c>
      <c r="Z964" s="9">
        <f t="shared" ref="Z964" si="3303">T964+X964</f>
        <v>0</v>
      </c>
      <c r="AA964" s="9"/>
      <c r="AB964" s="9"/>
      <c r="AC964" s="9"/>
      <c r="AD964" s="9"/>
      <c r="AE964" s="9">
        <f t="shared" ref="AE964" si="3304">Y964+AA964+AB964+AC964+AD964</f>
        <v>106</v>
      </c>
      <c r="AF964" s="9">
        <f t="shared" ref="AF964" si="3305">Z964+AD964</f>
        <v>0</v>
      </c>
      <c r="AG964" s="9"/>
      <c r="AH964" s="9"/>
      <c r="AI964" s="9"/>
      <c r="AJ964" s="9"/>
      <c r="AK964" s="9">
        <f t="shared" ref="AK964" si="3306">AE964+AG964+AH964+AI964+AJ964</f>
        <v>106</v>
      </c>
      <c r="AL964" s="9">
        <f t="shared" ref="AL964" si="3307">AF964+AJ964</f>
        <v>0</v>
      </c>
      <c r="AM964" s="9"/>
      <c r="AN964" s="9"/>
      <c r="AO964" s="9"/>
      <c r="AP964" s="9"/>
      <c r="AQ964" s="9">
        <f t="shared" ref="AQ964" si="3308">AK964+AM964+AN964+AO964+AP964</f>
        <v>106</v>
      </c>
      <c r="AR964" s="9">
        <f t="shared" ref="AR964" si="3309">AL964+AP964</f>
        <v>0</v>
      </c>
      <c r="AS964" s="9"/>
      <c r="AT964" s="9"/>
      <c r="AU964" s="9"/>
      <c r="AV964" s="9"/>
      <c r="AW964" s="9">
        <f t="shared" ref="AW964" si="3310">AQ964+AS964+AT964+AU964+AV964</f>
        <v>106</v>
      </c>
      <c r="AX964" s="9">
        <f t="shared" ref="AX964" si="3311">AR964+AV964</f>
        <v>0</v>
      </c>
      <c r="AY964" s="9"/>
      <c r="AZ964" s="9"/>
      <c r="BA964" s="9"/>
      <c r="BB964" s="9"/>
      <c r="BC964" s="9">
        <f t="shared" ref="BC964" si="3312">AW964+AY964+AZ964+BA964+BB964</f>
        <v>106</v>
      </c>
      <c r="BD964" s="9">
        <f t="shared" ref="BD964" si="3313">AX964+BB964</f>
        <v>0</v>
      </c>
    </row>
    <row r="965" spans="1:56" ht="70.5" hidden="1" customHeight="1">
      <c r="A965" s="45" t="s">
        <v>559</v>
      </c>
      <c r="B965" s="31" t="s">
        <v>228</v>
      </c>
      <c r="C965" s="32" t="s">
        <v>154</v>
      </c>
      <c r="D965" s="32" t="s">
        <v>22</v>
      </c>
      <c r="E965" s="64" t="s">
        <v>126</v>
      </c>
      <c r="F965" s="63"/>
      <c r="G965" s="19">
        <f t="shared" ref="G965:V968" si="3314">G966</f>
        <v>325</v>
      </c>
      <c r="H965" s="19">
        <f t="shared" si="3314"/>
        <v>0</v>
      </c>
      <c r="I965" s="19">
        <f t="shared" si="3314"/>
        <v>0</v>
      </c>
      <c r="J965" s="19">
        <f t="shared" si="3314"/>
        <v>0</v>
      </c>
      <c r="K965" s="19">
        <f t="shared" si="3314"/>
        <v>0</v>
      </c>
      <c r="L965" s="19">
        <f t="shared" si="3314"/>
        <v>0</v>
      </c>
      <c r="M965" s="19">
        <f t="shared" si="3314"/>
        <v>325</v>
      </c>
      <c r="N965" s="19">
        <f t="shared" si="3314"/>
        <v>0</v>
      </c>
      <c r="O965" s="19">
        <f t="shared" si="3314"/>
        <v>0</v>
      </c>
      <c r="P965" s="19">
        <f t="shared" si="3314"/>
        <v>0</v>
      </c>
      <c r="Q965" s="19">
        <f t="shared" si="3314"/>
        <v>0</v>
      </c>
      <c r="R965" s="19">
        <f t="shared" si="3314"/>
        <v>0</v>
      </c>
      <c r="S965" s="19">
        <f t="shared" si="3314"/>
        <v>325</v>
      </c>
      <c r="T965" s="19">
        <f t="shared" si="3314"/>
        <v>0</v>
      </c>
      <c r="U965" s="19">
        <f t="shared" si="3314"/>
        <v>0</v>
      </c>
      <c r="V965" s="19">
        <f t="shared" si="3314"/>
        <v>0</v>
      </c>
      <c r="W965" s="19">
        <f t="shared" ref="U965:AJ968" si="3315">W966</f>
        <v>0</v>
      </c>
      <c r="X965" s="19">
        <f t="shared" si="3315"/>
        <v>0</v>
      </c>
      <c r="Y965" s="19">
        <f t="shared" si="3315"/>
        <v>325</v>
      </c>
      <c r="Z965" s="19">
        <f t="shared" si="3315"/>
        <v>0</v>
      </c>
      <c r="AA965" s="19">
        <f t="shared" si="3315"/>
        <v>0</v>
      </c>
      <c r="AB965" s="19">
        <f t="shared" si="3315"/>
        <v>0</v>
      </c>
      <c r="AC965" s="19">
        <f t="shared" si="3315"/>
        <v>0</v>
      </c>
      <c r="AD965" s="19">
        <f t="shared" si="3315"/>
        <v>0</v>
      </c>
      <c r="AE965" s="19">
        <f t="shared" si="3315"/>
        <v>325</v>
      </c>
      <c r="AF965" s="19">
        <f t="shared" si="3315"/>
        <v>0</v>
      </c>
      <c r="AG965" s="19">
        <f t="shared" si="3315"/>
        <v>0</v>
      </c>
      <c r="AH965" s="19">
        <f t="shared" si="3315"/>
        <v>0</v>
      </c>
      <c r="AI965" s="19">
        <f t="shared" si="3315"/>
        <v>0</v>
      </c>
      <c r="AJ965" s="19">
        <f t="shared" si="3315"/>
        <v>0</v>
      </c>
      <c r="AK965" s="19">
        <f t="shared" ref="AG965:AV968" si="3316">AK966</f>
        <v>325</v>
      </c>
      <c r="AL965" s="19">
        <f t="shared" si="3316"/>
        <v>0</v>
      </c>
      <c r="AM965" s="19">
        <f t="shared" si="3316"/>
        <v>0</v>
      </c>
      <c r="AN965" s="19">
        <f t="shared" si="3316"/>
        <v>0</v>
      </c>
      <c r="AO965" s="19">
        <f t="shared" si="3316"/>
        <v>0</v>
      </c>
      <c r="AP965" s="19">
        <f t="shared" si="3316"/>
        <v>0</v>
      </c>
      <c r="AQ965" s="19">
        <f t="shared" si="3316"/>
        <v>325</v>
      </c>
      <c r="AR965" s="19">
        <f t="shared" si="3316"/>
        <v>0</v>
      </c>
      <c r="AS965" s="19">
        <f t="shared" si="3316"/>
        <v>0</v>
      </c>
      <c r="AT965" s="19">
        <f t="shared" si="3316"/>
        <v>0</v>
      </c>
      <c r="AU965" s="19">
        <f t="shared" si="3316"/>
        <v>0</v>
      </c>
      <c r="AV965" s="19">
        <f t="shared" si="3316"/>
        <v>0</v>
      </c>
      <c r="AW965" s="19">
        <f t="shared" ref="AS965:BD968" si="3317">AW966</f>
        <v>325</v>
      </c>
      <c r="AX965" s="19">
        <f t="shared" si="3317"/>
        <v>0</v>
      </c>
      <c r="AY965" s="19">
        <f t="shared" si="3317"/>
        <v>0</v>
      </c>
      <c r="AZ965" s="19">
        <f t="shared" si="3317"/>
        <v>0</v>
      </c>
      <c r="BA965" s="19">
        <f t="shared" si="3317"/>
        <v>0</v>
      </c>
      <c r="BB965" s="19">
        <f t="shared" si="3317"/>
        <v>0</v>
      </c>
      <c r="BC965" s="19">
        <f t="shared" si="3317"/>
        <v>325</v>
      </c>
      <c r="BD965" s="19">
        <f t="shared" si="3317"/>
        <v>0</v>
      </c>
    </row>
    <row r="966" spans="1:56" hidden="1">
      <c r="A966" s="26" t="s">
        <v>139</v>
      </c>
      <c r="B966" s="31" t="s">
        <v>228</v>
      </c>
      <c r="C966" s="32" t="s">
        <v>154</v>
      </c>
      <c r="D966" s="32" t="s">
        <v>22</v>
      </c>
      <c r="E966" s="64" t="s">
        <v>128</v>
      </c>
      <c r="F966" s="63"/>
      <c r="G966" s="19">
        <f t="shared" si="3314"/>
        <v>325</v>
      </c>
      <c r="H966" s="19">
        <f t="shared" si="3314"/>
        <v>0</v>
      </c>
      <c r="I966" s="19">
        <f t="shared" si="3314"/>
        <v>0</v>
      </c>
      <c r="J966" s="19">
        <f t="shared" si="3314"/>
        <v>0</v>
      </c>
      <c r="K966" s="19">
        <f t="shared" si="3314"/>
        <v>0</v>
      </c>
      <c r="L966" s="19">
        <f t="shared" si="3314"/>
        <v>0</v>
      </c>
      <c r="M966" s="19">
        <f t="shared" si="3314"/>
        <v>325</v>
      </c>
      <c r="N966" s="19">
        <f t="shared" si="3314"/>
        <v>0</v>
      </c>
      <c r="O966" s="19">
        <f t="shared" si="3314"/>
        <v>0</v>
      </c>
      <c r="P966" s="19">
        <f t="shared" si="3314"/>
        <v>0</v>
      </c>
      <c r="Q966" s="19">
        <f t="shared" si="3314"/>
        <v>0</v>
      </c>
      <c r="R966" s="19">
        <f t="shared" si="3314"/>
        <v>0</v>
      </c>
      <c r="S966" s="19">
        <f t="shared" si="3314"/>
        <v>325</v>
      </c>
      <c r="T966" s="19">
        <f t="shared" si="3314"/>
        <v>0</v>
      </c>
      <c r="U966" s="19">
        <f t="shared" si="3315"/>
        <v>0</v>
      </c>
      <c r="V966" s="19">
        <f t="shared" si="3315"/>
        <v>0</v>
      </c>
      <c r="W966" s="19">
        <f t="shared" si="3315"/>
        <v>0</v>
      </c>
      <c r="X966" s="19">
        <f t="shared" si="3315"/>
        <v>0</v>
      </c>
      <c r="Y966" s="19">
        <f t="shared" si="3315"/>
        <v>325</v>
      </c>
      <c r="Z966" s="19">
        <f t="shared" si="3315"/>
        <v>0</v>
      </c>
      <c r="AA966" s="19">
        <f t="shared" si="3315"/>
        <v>0</v>
      </c>
      <c r="AB966" s="19">
        <f t="shared" si="3315"/>
        <v>0</v>
      </c>
      <c r="AC966" s="19">
        <f t="shared" si="3315"/>
        <v>0</v>
      </c>
      <c r="AD966" s="19">
        <f t="shared" si="3315"/>
        <v>0</v>
      </c>
      <c r="AE966" s="19">
        <f t="shared" si="3315"/>
        <v>325</v>
      </c>
      <c r="AF966" s="19">
        <f t="shared" si="3315"/>
        <v>0</v>
      </c>
      <c r="AG966" s="19">
        <f t="shared" si="3316"/>
        <v>0</v>
      </c>
      <c r="AH966" s="19">
        <f t="shared" si="3316"/>
        <v>0</v>
      </c>
      <c r="AI966" s="19">
        <f t="shared" si="3316"/>
        <v>0</v>
      </c>
      <c r="AJ966" s="19">
        <f t="shared" si="3316"/>
        <v>0</v>
      </c>
      <c r="AK966" s="19">
        <f t="shared" si="3316"/>
        <v>325</v>
      </c>
      <c r="AL966" s="19">
        <f t="shared" si="3316"/>
        <v>0</v>
      </c>
      <c r="AM966" s="19">
        <f t="shared" si="3316"/>
        <v>0</v>
      </c>
      <c r="AN966" s="19">
        <f t="shared" si="3316"/>
        <v>0</v>
      </c>
      <c r="AO966" s="19">
        <f t="shared" si="3316"/>
        <v>0</v>
      </c>
      <c r="AP966" s="19">
        <f t="shared" si="3316"/>
        <v>0</v>
      </c>
      <c r="AQ966" s="19">
        <f t="shared" si="3316"/>
        <v>325</v>
      </c>
      <c r="AR966" s="19">
        <f t="shared" si="3316"/>
        <v>0</v>
      </c>
      <c r="AS966" s="19">
        <f t="shared" si="3317"/>
        <v>0</v>
      </c>
      <c r="AT966" s="19">
        <f t="shared" si="3317"/>
        <v>0</v>
      </c>
      <c r="AU966" s="19">
        <f t="shared" si="3317"/>
        <v>0</v>
      </c>
      <c r="AV966" s="19">
        <f t="shared" si="3317"/>
        <v>0</v>
      </c>
      <c r="AW966" s="19">
        <f t="shared" si="3317"/>
        <v>325</v>
      </c>
      <c r="AX966" s="19">
        <f t="shared" si="3317"/>
        <v>0</v>
      </c>
      <c r="AY966" s="19">
        <f t="shared" si="3317"/>
        <v>0</v>
      </c>
      <c r="AZ966" s="19">
        <f t="shared" si="3317"/>
        <v>0</v>
      </c>
      <c r="BA966" s="19">
        <f t="shared" si="3317"/>
        <v>0</v>
      </c>
      <c r="BB966" s="19">
        <f t="shared" si="3317"/>
        <v>0</v>
      </c>
      <c r="BC966" s="19">
        <f t="shared" si="3317"/>
        <v>325</v>
      </c>
      <c r="BD966" s="19">
        <f t="shared" si="3317"/>
        <v>0</v>
      </c>
    </row>
    <row r="967" spans="1:56" ht="33.6" hidden="1">
      <c r="A967" s="39" t="s">
        <v>240</v>
      </c>
      <c r="B967" s="31" t="s">
        <v>228</v>
      </c>
      <c r="C967" s="32" t="s">
        <v>154</v>
      </c>
      <c r="D967" s="32" t="s">
        <v>22</v>
      </c>
      <c r="E967" s="64" t="s">
        <v>241</v>
      </c>
      <c r="F967" s="63"/>
      <c r="G967" s="19">
        <f t="shared" si="3314"/>
        <v>325</v>
      </c>
      <c r="H967" s="19">
        <f t="shared" si="3314"/>
        <v>0</v>
      </c>
      <c r="I967" s="19">
        <f t="shared" si="3314"/>
        <v>0</v>
      </c>
      <c r="J967" s="19">
        <f t="shared" si="3314"/>
        <v>0</v>
      </c>
      <c r="K967" s="19">
        <f t="shared" si="3314"/>
        <v>0</v>
      </c>
      <c r="L967" s="19">
        <f t="shared" si="3314"/>
        <v>0</v>
      </c>
      <c r="M967" s="19">
        <f t="shared" si="3314"/>
        <v>325</v>
      </c>
      <c r="N967" s="19">
        <f t="shared" si="3314"/>
        <v>0</v>
      </c>
      <c r="O967" s="19">
        <f t="shared" si="3314"/>
        <v>0</v>
      </c>
      <c r="P967" s="19">
        <f t="shared" si="3314"/>
        <v>0</v>
      </c>
      <c r="Q967" s="19">
        <f t="shared" si="3314"/>
        <v>0</v>
      </c>
      <c r="R967" s="19">
        <f t="shared" si="3314"/>
        <v>0</v>
      </c>
      <c r="S967" s="19">
        <f t="shared" si="3314"/>
        <v>325</v>
      </c>
      <c r="T967" s="19">
        <f t="shared" si="3314"/>
        <v>0</v>
      </c>
      <c r="U967" s="19">
        <f t="shared" si="3315"/>
        <v>0</v>
      </c>
      <c r="V967" s="19">
        <f t="shared" si="3315"/>
        <v>0</v>
      </c>
      <c r="W967" s="19">
        <f t="shared" si="3315"/>
        <v>0</v>
      </c>
      <c r="X967" s="19">
        <f t="shared" si="3315"/>
        <v>0</v>
      </c>
      <c r="Y967" s="19">
        <f t="shared" si="3315"/>
        <v>325</v>
      </c>
      <c r="Z967" s="19">
        <f t="shared" si="3315"/>
        <v>0</v>
      </c>
      <c r="AA967" s="19">
        <f t="shared" si="3315"/>
        <v>0</v>
      </c>
      <c r="AB967" s="19">
        <f t="shared" si="3315"/>
        <v>0</v>
      </c>
      <c r="AC967" s="19">
        <f t="shared" si="3315"/>
        <v>0</v>
      </c>
      <c r="AD967" s="19">
        <f t="shared" si="3315"/>
        <v>0</v>
      </c>
      <c r="AE967" s="19">
        <f t="shared" si="3315"/>
        <v>325</v>
      </c>
      <c r="AF967" s="19">
        <f t="shared" si="3315"/>
        <v>0</v>
      </c>
      <c r="AG967" s="19">
        <f t="shared" si="3316"/>
        <v>0</v>
      </c>
      <c r="AH967" s="19">
        <f t="shared" si="3316"/>
        <v>0</v>
      </c>
      <c r="AI967" s="19">
        <f t="shared" si="3316"/>
        <v>0</v>
      </c>
      <c r="AJ967" s="19">
        <f t="shared" si="3316"/>
        <v>0</v>
      </c>
      <c r="AK967" s="19">
        <f t="shared" si="3316"/>
        <v>325</v>
      </c>
      <c r="AL967" s="19">
        <f t="shared" si="3316"/>
        <v>0</v>
      </c>
      <c r="AM967" s="19">
        <f t="shared" si="3316"/>
        <v>0</v>
      </c>
      <c r="AN967" s="19">
        <f t="shared" si="3316"/>
        <v>0</v>
      </c>
      <c r="AO967" s="19">
        <f t="shared" si="3316"/>
        <v>0</v>
      </c>
      <c r="AP967" s="19">
        <f t="shared" si="3316"/>
        <v>0</v>
      </c>
      <c r="AQ967" s="19">
        <f t="shared" si="3316"/>
        <v>325</v>
      </c>
      <c r="AR967" s="19">
        <f t="shared" si="3316"/>
        <v>0</v>
      </c>
      <c r="AS967" s="19">
        <f t="shared" si="3317"/>
        <v>0</v>
      </c>
      <c r="AT967" s="19">
        <f t="shared" si="3317"/>
        <v>0</v>
      </c>
      <c r="AU967" s="19">
        <f t="shared" si="3317"/>
        <v>0</v>
      </c>
      <c r="AV967" s="19">
        <f t="shared" si="3317"/>
        <v>0</v>
      </c>
      <c r="AW967" s="19">
        <f t="shared" si="3317"/>
        <v>325</v>
      </c>
      <c r="AX967" s="19">
        <f t="shared" si="3317"/>
        <v>0</v>
      </c>
      <c r="AY967" s="19">
        <f t="shared" si="3317"/>
        <v>0</v>
      </c>
      <c r="AZ967" s="19">
        <f t="shared" si="3317"/>
        <v>0</v>
      </c>
      <c r="BA967" s="19">
        <f t="shared" si="3317"/>
        <v>0</v>
      </c>
      <c r="BB967" s="19">
        <f t="shared" si="3317"/>
        <v>0</v>
      </c>
      <c r="BC967" s="19">
        <f t="shared" si="3317"/>
        <v>325</v>
      </c>
      <c r="BD967" s="19">
        <f t="shared" si="3317"/>
        <v>0</v>
      </c>
    </row>
    <row r="968" spans="1:56" ht="33.6" hidden="1">
      <c r="A968" s="39" t="s">
        <v>12</v>
      </c>
      <c r="B968" s="31" t="s">
        <v>228</v>
      </c>
      <c r="C968" s="32" t="s">
        <v>154</v>
      </c>
      <c r="D968" s="32" t="s">
        <v>22</v>
      </c>
      <c r="E968" s="64" t="s">
        <v>241</v>
      </c>
      <c r="F968" s="63" t="s">
        <v>13</v>
      </c>
      <c r="G968" s="19">
        <f t="shared" si="3314"/>
        <v>325</v>
      </c>
      <c r="H968" s="19">
        <f t="shared" si="3314"/>
        <v>0</v>
      </c>
      <c r="I968" s="19">
        <f t="shared" si="3314"/>
        <v>0</v>
      </c>
      <c r="J968" s="19">
        <f t="shared" si="3314"/>
        <v>0</v>
      </c>
      <c r="K968" s="19">
        <f t="shared" si="3314"/>
        <v>0</v>
      </c>
      <c r="L968" s="19">
        <f t="shared" si="3314"/>
        <v>0</v>
      </c>
      <c r="M968" s="19">
        <f t="shared" si="3314"/>
        <v>325</v>
      </c>
      <c r="N968" s="19">
        <f t="shared" si="3314"/>
        <v>0</v>
      </c>
      <c r="O968" s="19">
        <f t="shared" si="3314"/>
        <v>0</v>
      </c>
      <c r="P968" s="19">
        <f t="shared" si="3314"/>
        <v>0</v>
      </c>
      <c r="Q968" s="19">
        <f t="shared" si="3314"/>
        <v>0</v>
      </c>
      <c r="R968" s="19">
        <f t="shared" si="3314"/>
        <v>0</v>
      </c>
      <c r="S968" s="19">
        <f t="shared" si="3314"/>
        <v>325</v>
      </c>
      <c r="T968" s="19">
        <f t="shared" si="3314"/>
        <v>0</v>
      </c>
      <c r="U968" s="19">
        <f t="shared" si="3315"/>
        <v>0</v>
      </c>
      <c r="V968" s="19">
        <f t="shared" si="3315"/>
        <v>0</v>
      </c>
      <c r="W968" s="19">
        <f t="shared" si="3315"/>
        <v>0</v>
      </c>
      <c r="X968" s="19">
        <f t="shared" si="3315"/>
        <v>0</v>
      </c>
      <c r="Y968" s="19">
        <f t="shared" si="3315"/>
        <v>325</v>
      </c>
      <c r="Z968" s="19">
        <f t="shared" si="3315"/>
        <v>0</v>
      </c>
      <c r="AA968" s="19">
        <f t="shared" si="3315"/>
        <v>0</v>
      </c>
      <c r="AB968" s="19">
        <f t="shared" si="3315"/>
        <v>0</v>
      </c>
      <c r="AC968" s="19">
        <f t="shared" si="3315"/>
        <v>0</v>
      </c>
      <c r="AD968" s="19">
        <f t="shared" si="3315"/>
        <v>0</v>
      </c>
      <c r="AE968" s="19">
        <f t="shared" si="3315"/>
        <v>325</v>
      </c>
      <c r="AF968" s="19">
        <f t="shared" si="3315"/>
        <v>0</v>
      </c>
      <c r="AG968" s="19">
        <f t="shared" si="3316"/>
        <v>0</v>
      </c>
      <c r="AH968" s="19">
        <f t="shared" si="3316"/>
        <v>0</v>
      </c>
      <c r="AI968" s="19">
        <f t="shared" si="3316"/>
        <v>0</v>
      </c>
      <c r="AJ968" s="19">
        <f t="shared" si="3316"/>
        <v>0</v>
      </c>
      <c r="AK968" s="19">
        <f t="shared" si="3316"/>
        <v>325</v>
      </c>
      <c r="AL968" s="19">
        <f t="shared" si="3316"/>
        <v>0</v>
      </c>
      <c r="AM968" s="19">
        <f t="shared" si="3316"/>
        <v>0</v>
      </c>
      <c r="AN968" s="19">
        <f t="shared" si="3316"/>
        <v>0</v>
      </c>
      <c r="AO968" s="19">
        <f t="shared" si="3316"/>
        <v>0</v>
      </c>
      <c r="AP968" s="19">
        <f t="shared" si="3316"/>
        <v>0</v>
      </c>
      <c r="AQ968" s="19">
        <f t="shared" si="3316"/>
        <v>325</v>
      </c>
      <c r="AR968" s="19">
        <f t="shared" si="3316"/>
        <v>0</v>
      </c>
      <c r="AS968" s="19">
        <f t="shared" si="3317"/>
        <v>0</v>
      </c>
      <c r="AT968" s="19">
        <f t="shared" si="3317"/>
        <v>0</v>
      </c>
      <c r="AU968" s="19">
        <f t="shared" si="3317"/>
        <v>0</v>
      </c>
      <c r="AV968" s="19">
        <f t="shared" si="3317"/>
        <v>0</v>
      </c>
      <c r="AW968" s="19">
        <f t="shared" si="3317"/>
        <v>325</v>
      </c>
      <c r="AX968" s="19">
        <f t="shared" si="3317"/>
        <v>0</v>
      </c>
      <c r="AY968" s="19">
        <f t="shared" si="3317"/>
        <v>0</v>
      </c>
      <c r="AZ968" s="19">
        <f t="shared" si="3317"/>
        <v>0</v>
      </c>
      <c r="BA968" s="19">
        <f t="shared" si="3317"/>
        <v>0</v>
      </c>
      <c r="BB968" s="19">
        <f t="shared" si="3317"/>
        <v>0</v>
      </c>
      <c r="BC968" s="19">
        <f t="shared" si="3317"/>
        <v>325</v>
      </c>
      <c r="BD968" s="19">
        <f t="shared" si="3317"/>
        <v>0</v>
      </c>
    </row>
    <row r="969" spans="1:56" ht="36" hidden="1" customHeight="1">
      <c r="A969" s="26" t="s">
        <v>242</v>
      </c>
      <c r="B969" s="63" t="s">
        <v>228</v>
      </c>
      <c r="C969" s="63" t="s">
        <v>154</v>
      </c>
      <c r="D969" s="63" t="s">
        <v>22</v>
      </c>
      <c r="E969" s="63" t="s">
        <v>241</v>
      </c>
      <c r="F969" s="9">
        <v>630</v>
      </c>
      <c r="G969" s="9">
        <v>325</v>
      </c>
      <c r="H969" s="9"/>
      <c r="I969" s="9"/>
      <c r="J969" s="9"/>
      <c r="K969" s="9"/>
      <c r="L969" s="9"/>
      <c r="M969" s="9">
        <f t="shared" ref="M969" si="3318">G969+I969+J969+K969+L969</f>
        <v>325</v>
      </c>
      <c r="N969" s="9">
        <f t="shared" ref="N969" si="3319">H969+L969</f>
        <v>0</v>
      </c>
      <c r="O969" s="9"/>
      <c r="P969" s="9"/>
      <c r="Q969" s="9"/>
      <c r="R969" s="9"/>
      <c r="S969" s="9">
        <f t="shared" ref="S969" si="3320">M969+O969+P969+Q969+R969</f>
        <v>325</v>
      </c>
      <c r="T969" s="9">
        <f t="shared" ref="T969" si="3321">N969+R969</f>
        <v>0</v>
      </c>
      <c r="U969" s="9"/>
      <c r="V969" s="9"/>
      <c r="W969" s="9"/>
      <c r="X969" s="9"/>
      <c r="Y969" s="9">
        <f t="shared" ref="Y969" si="3322">S969+U969+V969+W969+X969</f>
        <v>325</v>
      </c>
      <c r="Z969" s="9">
        <f t="shared" ref="Z969" si="3323">T969+X969</f>
        <v>0</v>
      </c>
      <c r="AA969" s="9"/>
      <c r="AB969" s="9"/>
      <c r="AC969" s="9"/>
      <c r="AD969" s="9"/>
      <c r="AE969" s="9">
        <f t="shared" ref="AE969" si="3324">Y969+AA969+AB969+AC969+AD969</f>
        <v>325</v>
      </c>
      <c r="AF969" s="9">
        <f t="shared" ref="AF969" si="3325">Z969+AD969</f>
        <v>0</v>
      </c>
      <c r="AG969" s="9"/>
      <c r="AH969" s="9"/>
      <c r="AI969" s="9"/>
      <c r="AJ969" s="9"/>
      <c r="AK969" s="9">
        <f t="shared" ref="AK969" si="3326">AE969+AG969+AH969+AI969+AJ969</f>
        <v>325</v>
      </c>
      <c r="AL969" s="9">
        <f t="shared" ref="AL969" si="3327">AF969+AJ969</f>
        <v>0</v>
      </c>
      <c r="AM969" s="9"/>
      <c r="AN969" s="9"/>
      <c r="AO969" s="9"/>
      <c r="AP969" s="9"/>
      <c r="AQ969" s="9">
        <f t="shared" ref="AQ969" si="3328">AK969+AM969+AN969+AO969+AP969</f>
        <v>325</v>
      </c>
      <c r="AR969" s="9">
        <f t="shared" ref="AR969" si="3329">AL969+AP969</f>
        <v>0</v>
      </c>
      <c r="AS969" s="9"/>
      <c r="AT969" s="9"/>
      <c r="AU969" s="9"/>
      <c r="AV969" s="9"/>
      <c r="AW969" s="9">
        <f t="shared" ref="AW969" si="3330">AQ969+AS969+AT969+AU969+AV969</f>
        <v>325</v>
      </c>
      <c r="AX969" s="9">
        <f t="shared" ref="AX969" si="3331">AR969+AV969</f>
        <v>0</v>
      </c>
      <c r="AY969" s="9"/>
      <c r="AZ969" s="9"/>
      <c r="BA969" s="9"/>
      <c r="BB969" s="9"/>
      <c r="BC969" s="9">
        <f t="shared" ref="BC969" si="3332">AW969+AY969+AZ969+BA969+BB969</f>
        <v>325</v>
      </c>
      <c r="BD969" s="9">
        <f t="shared" ref="BD969" si="3333">AX969+BB969</f>
        <v>0</v>
      </c>
    </row>
    <row r="970" spans="1:56" ht="12.75" hidden="1" customHeight="1">
      <c r="A970" s="26"/>
      <c r="B970" s="63"/>
      <c r="C970" s="63"/>
      <c r="D970" s="63"/>
      <c r="E970" s="63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</row>
    <row r="971" spans="1:56" ht="17.399999999999999" hidden="1">
      <c r="A971" s="55" t="s">
        <v>243</v>
      </c>
      <c r="B971" s="62" t="s">
        <v>228</v>
      </c>
      <c r="C971" s="62" t="s">
        <v>154</v>
      </c>
      <c r="D971" s="62" t="s">
        <v>8</v>
      </c>
      <c r="E971" s="62"/>
      <c r="F971" s="62"/>
      <c r="G971" s="17">
        <f t="shared" ref="G971:V975" si="3334">G972</f>
        <v>5952</v>
      </c>
      <c r="H971" s="17">
        <f t="shared" si="3334"/>
        <v>0</v>
      </c>
      <c r="I971" s="17">
        <f t="shared" si="3334"/>
        <v>0</v>
      </c>
      <c r="J971" s="17">
        <f t="shared" si="3334"/>
        <v>0</v>
      </c>
      <c r="K971" s="17">
        <f t="shared" si="3334"/>
        <v>0</v>
      </c>
      <c r="L971" s="17">
        <f t="shared" si="3334"/>
        <v>0</v>
      </c>
      <c r="M971" s="17">
        <f t="shared" si="3334"/>
        <v>5952</v>
      </c>
      <c r="N971" s="17">
        <f t="shared" si="3334"/>
        <v>0</v>
      </c>
      <c r="O971" s="17">
        <f t="shared" si="3334"/>
        <v>0</v>
      </c>
      <c r="P971" s="17">
        <f t="shared" si="3334"/>
        <v>0</v>
      </c>
      <c r="Q971" s="17">
        <f t="shared" si="3334"/>
        <v>0</v>
      </c>
      <c r="R971" s="17">
        <f t="shared" si="3334"/>
        <v>0</v>
      </c>
      <c r="S971" s="17">
        <f t="shared" si="3334"/>
        <v>5952</v>
      </c>
      <c r="T971" s="17">
        <f t="shared" si="3334"/>
        <v>0</v>
      </c>
      <c r="U971" s="17">
        <f t="shared" si="3334"/>
        <v>0</v>
      </c>
      <c r="V971" s="17">
        <f t="shared" si="3334"/>
        <v>0</v>
      </c>
      <c r="W971" s="17">
        <f t="shared" ref="U971:AJ975" si="3335">W972</f>
        <v>0</v>
      </c>
      <c r="X971" s="17">
        <f t="shared" si="3335"/>
        <v>0</v>
      </c>
      <c r="Y971" s="17">
        <f t="shared" si="3335"/>
        <v>5952</v>
      </c>
      <c r="Z971" s="17">
        <f t="shared" si="3335"/>
        <v>0</v>
      </c>
      <c r="AA971" s="17">
        <f t="shared" si="3335"/>
        <v>0</v>
      </c>
      <c r="AB971" s="17">
        <f t="shared" si="3335"/>
        <v>0</v>
      </c>
      <c r="AC971" s="17">
        <f t="shared" si="3335"/>
        <v>0</v>
      </c>
      <c r="AD971" s="17">
        <f t="shared" si="3335"/>
        <v>0</v>
      </c>
      <c r="AE971" s="17">
        <f t="shared" si="3335"/>
        <v>5952</v>
      </c>
      <c r="AF971" s="17">
        <f t="shared" si="3335"/>
        <v>0</v>
      </c>
      <c r="AG971" s="17">
        <f t="shared" si="3335"/>
        <v>0</v>
      </c>
      <c r="AH971" s="17">
        <f t="shared" si="3335"/>
        <v>0</v>
      </c>
      <c r="AI971" s="17">
        <f t="shared" si="3335"/>
        <v>0</v>
      </c>
      <c r="AJ971" s="17">
        <f t="shared" si="3335"/>
        <v>0</v>
      </c>
      <c r="AK971" s="17">
        <f t="shared" ref="AG971:AV975" si="3336">AK972</f>
        <v>5952</v>
      </c>
      <c r="AL971" s="17">
        <f t="shared" si="3336"/>
        <v>0</v>
      </c>
      <c r="AM971" s="17">
        <f t="shared" si="3336"/>
        <v>0</v>
      </c>
      <c r="AN971" s="17">
        <f t="shared" si="3336"/>
        <v>0</v>
      </c>
      <c r="AO971" s="17">
        <f t="shared" si="3336"/>
        <v>-1</v>
      </c>
      <c r="AP971" s="17">
        <f t="shared" si="3336"/>
        <v>0</v>
      </c>
      <c r="AQ971" s="17">
        <f t="shared" si="3336"/>
        <v>5951</v>
      </c>
      <c r="AR971" s="17">
        <f t="shared" si="3336"/>
        <v>0</v>
      </c>
      <c r="AS971" s="17">
        <f t="shared" si="3336"/>
        <v>0</v>
      </c>
      <c r="AT971" s="17">
        <f t="shared" si="3336"/>
        <v>0</v>
      </c>
      <c r="AU971" s="17">
        <f t="shared" si="3336"/>
        <v>0</v>
      </c>
      <c r="AV971" s="17">
        <f t="shared" si="3336"/>
        <v>0</v>
      </c>
      <c r="AW971" s="17">
        <f t="shared" ref="AS971:BD975" si="3337">AW972</f>
        <v>5951</v>
      </c>
      <c r="AX971" s="17">
        <f t="shared" si="3337"/>
        <v>0</v>
      </c>
      <c r="AY971" s="17">
        <f t="shared" si="3337"/>
        <v>0</v>
      </c>
      <c r="AZ971" s="17">
        <f t="shared" si="3337"/>
        <v>0</v>
      </c>
      <c r="BA971" s="17">
        <f t="shared" si="3337"/>
        <v>0</v>
      </c>
      <c r="BB971" s="17">
        <f t="shared" si="3337"/>
        <v>0</v>
      </c>
      <c r="BC971" s="17">
        <f t="shared" si="3337"/>
        <v>5951</v>
      </c>
      <c r="BD971" s="17">
        <f t="shared" si="3337"/>
        <v>0</v>
      </c>
    </row>
    <row r="972" spans="1:56" ht="34.5" hidden="1" customHeight="1">
      <c r="A972" s="29" t="s">
        <v>433</v>
      </c>
      <c r="B972" s="63" t="s">
        <v>228</v>
      </c>
      <c r="C972" s="63" t="s">
        <v>154</v>
      </c>
      <c r="D972" s="63" t="s">
        <v>8</v>
      </c>
      <c r="E972" s="63" t="s">
        <v>229</v>
      </c>
      <c r="F972" s="63"/>
      <c r="G972" s="18">
        <f t="shared" si="3334"/>
        <v>5952</v>
      </c>
      <c r="H972" s="18">
        <f t="shared" si="3334"/>
        <v>0</v>
      </c>
      <c r="I972" s="18">
        <f t="shared" si="3334"/>
        <v>0</v>
      </c>
      <c r="J972" s="18">
        <f t="shared" si="3334"/>
        <v>0</v>
      </c>
      <c r="K972" s="18">
        <f t="shared" si="3334"/>
        <v>0</v>
      </c>
      <c r="L972" s="18">
        <f t="shared" si="3334"/>
        <v>0</v>
      </c>
      <c r="M972" s="18">
        <f t="shared" si="3334"/>
        <v>5952</v>
      </c>
      <c r="N972" s="18">
        <f t="shared" si="3334"/>
        <v>0</v>
      </c>
      <c r="O972" s="18">
        <f t="shared" si="3334"/>
        <v>0</v>
      </c>
      <c r="P972" s="18">
        <f t="shared" si="3334"/>
        <v>0</v>
      </c>
      <c r="Q972" s="18">
        <f t="shared" si="3334"/>
        <v>0</v>
      </c>
      <c r="R972" s="18">
        <f t="shared" si="3334"/>
        <v>0</v>
      </c>
      <c r="S972" s="18">
        <f t="shared" si="3334"/>
        <v>5952</v>
      </c>
      <c r="T972" s="18">
        <f t="shared" si="3334"/>
        <v>0</v>
      </c>
      <c r="U972" s="18">
        <f t="shared" si="3335"/>
        <v>0</v>
      </c>
      <c r="V972" s="18">
        <f t="shared" si="3335"/>
        <v>0</v>
      </c>
      <c r="W972" s="18">
        <f t="shared" si="3335"/>
        <v>0</v>
      </c>
      <c r="X972" s="18">
        <f t="shared" si="3335"/>
        <v>0</v>
      </c>
      <c r="Y972" s="18">
        <f t="shared" si="3335"/>
        <v>5952</v>
      </c>
      <c r="Z972" s="18">
        <f t="shared" si="3335"/>
        <v>0</v>
      </c>
      <c r="AA972" s="18">
        <f t="shared" si="3335"/>
        <v>0</v>
      </c>
      <c r="AB972" s="18">
        <f t="shared" si="3335"/>
        <v>0</v>
      </c>
      <c r="AC972" s="18">
        <f t="shared" si="3335"/>
        <v>0</v>
      </c>
      <c r="AD972" s="18">
        <f t="shared" si="3335"/>
        <v>0</v>
      </c>
      <c r="AE972" s="18">
        <f t="shared" si="3335"/>
        <v>5952</v>
      </c>
      <c r="AF972" s="18">
        <f t="shared" si="3335"/>
        <v>0</v>
      </c>
      <c r="AG972" s="18">
        <f t="shared" si="3336"/>
        <v>0</v>
      </c>
      <c r="AH972" s="18">
        <f t="shared" si="3336"/>
        <v>0</v>
      </c>
      <c r="AI972" s="18">
        <f t="shared" si="3336"/>
        <v>0</v>
      </c>
      <c r="AJ972" s="18">
        <f t="shared" si="3336"/>
        <v>0</v>
      </c>
      <c r="AK972" s="18">
        <f t="shared" si="3336"/>
        <v>5952</v>
      </c>
      <c r="AL972" s="18">
        <f t="shared" si="3336"/>
        <v>0</v>
      </c>
      <c r="AM972" s="18">
        <f t="shared" si="3336"/>
        <v>0</v>
      </c>
      <c r="AN972" s="18">
        <f t="shared" si="3336"/>
        <v>0</v>
      </c>
      <c r="AO972" s="18">
        <f t="shared" si="3336"/>
        <v>-1</v>
      </c>
      <c r="AP972" s="18">
        <f t="shared" si="3336"/>
        <v>0</v>
      </c>
      <c r="AQ972" s="18">
        <f t="shared" si="3336"/>
        <v>5951</v>
      </c>
      <c r="AR972" s="18">
        <f t="shared" si="3336"/>
        <v>0</v>
      </c>
      <c r="AS972" s="18">
        <f t="shared" si="3337"/>
        <v>0</v>
      </c>
      <c r="AT972" s="18">
        <f t="shared" si="3337"/>
        <v>0</v>
      </c>
      <c r="AU972" s="18">
        <f t="shared" si="3337"/>
        <v>0</v>
      </c>
      <c r="AV972" s="18">
        <f t="shared" si="3337"/>
        <v>0</v>
      </c>
      <c r="AW972" s="18">
        <f t="shared" si="3337"/>
        <v>5951</v>
      </c>
      <c r="AX972" s="18">
        <f t="shared" si="3337"/>
        <v>0</v>
      </c>
      <c r="AY972" s="18">
        <f t="shared" si="3337"/>
        <v>0</v>
      </c>
      <c r="AZ972" s="18">
        <f t="shared" si="3337"/>
        <v>0</v>
      </c>
      <c r="BA972" s="18">
        <f t="shared" si="3337"/>
        <v>0</v>
      </c>
      <c r="BB972" s="18">
        <f t="shared" si="3337"/>
        <v>0</v>
      </c>
      <c r="BC972" s="18">
        <f t="shared" si="3337"/>
        <v>5951</v>
      </c>
      <c r="BD972" s="18">
        <f t="shared" si="3337"/>
        <v>0</v>
      </c>
    </row>
    <row r="973" spans="1:56" ht="15.75" hidden="1" customHeight="1">
      <c r="A973" s="39" t="s">
        <v>15</v>
      </c>
      <c r="B973" s="63" t="s">
        <v>228</v>
      </c>
      <c r="C973" s="63" t="s">
        <v>154</v>
      </c>
      <c r="D973" s="63" t="s">
        <v>8</v>
      </c>
      <c r="E973" s="63" t="s">
        <v>232</v>
      </c>
      <c r="F973" s="63"/>
      <c r="G973" s="18">
        <f t="shared" si="3334"/>
        <v>5952</v>
      </c>
      <c r="H973" s="18">
        <f t="shared" si="3334"/>
        <v>0</v>
      </c>
      <c r="I973" s="18">
        <f t="shared" si="3334"/>
        <v>0</v>
      </c>
      <c r="J973" s="18">
        <f t="shared" si="3334"/>
        <v>0</v>
      </c>
      <c r="K973" s="18">
        <f t="shared" si="3334"/>
        <v>0</v>
      </c>
      <c r="L973" s="18">
        <f t="shared" si="3334"/>
        <v>0</v>
      </c>
      <c r="M973" s="18">
        <f t="shared" si="3334"/>
        <v>5952</v>
      </c>
      <c r="N973" s="18">
        <f t="shared" si="3334"/>
        <v>0</v>
      </c>
      <c r="O973" s="18">
        <f t="shared" si="3334"/>
        <v>0</v>
      </c>
      <c r="P973" s="18">
        <f t="shared" si="3334"/>
        <v>0</v>
      </c>
      <c r="Q973" s="18">
        <f t="shared" si="3334"/>
        <v>0</v>
      </c>
      <c r="R973" s="18">
        <f t="shared" si="3334"/>
        <v>0</v>
      </c>
      <c r="S973" s="18">
        <f t="shared" si="3334"/>
        <v>5952</v>
      </c>
      <c r="T973" s="18">
        <f t="shared" si="3334"/>
        <v>0</v>
      </c>
      <c r="U973" s="18">
        <f t="shared" si="3335"/>
        <v>0</v>
      </c>
      <c r="V973" s="18">
        <f t="shared" si="3335"/>
        <v>0</v>
      </c>
      <c r="W973" s="18">
        <f t="shared" si="3335"/>
        <v>0</v>
      </c>
      <c r="X973" s="18">
        <f t="shared" si="3335"/>
        <v>0</v>
      </c>
      <c r="Y973" s="18">
        <f t="shared" si="3335"/>
        <v>5952</v>
      </c>
      <c r="Z973" s="18">
        <f t="shared" si="3335"/>
        <v>0</v>
      </c>
      <c r="AA973" s="18">
        <f t="shared" si="3335"/>
        <v>0</v>
      </c>
      <c r="AB973" s="18">
        <f t="shared" si="3335"/>
        <v>0</v>
      </c>
      <c r="AC973" s="18">
        <f t="shared" si="3335"/>
        <v>0</v>
      </c>
      <c r="AD973" s="18">
        <f t="shared" si="3335"/>
        <v>0</v>
      </c>
      <c r="AE973" s="18">
        <f t="shared" si="3335"/>
        <v>5952</v>
      </c>
      <c r="AF973" s="18">
        <f t="shared" si="3335"/>
        <v>0</v>
      </c>
      <c r="AG973" s="18">
        <f t="shared" si="3336"/>
        <v>0</v>
      </c>
      <c r="AH973" s="18">
        <f t="shared" si="3336"/>
        <v>0</v>
      </c>
      <c r="AI973" s="18">
        <f t="shared" si="3336"/>
        <v>0</v>
      </c>
      <c r="AJ973" s="18">
        <f t="shared" si="3336"/>
        <v>0</v>
      </c>
      <c r="AK973" s="18">
        <f t="shared" si="3336"/>
        <v>5952</v>
      </c>
      <c r="AL973" s="18">
        <f t="shared" si="3336"/>
        <v>0</v>
      </c>
      <c r="AM973" s="18">
        <f t="shared" si="3336"/>
        <v>0</v>
      </c>
      <c r="AN973" s="18">
        <f t="shared" si="3336"/>
        <v>0</v>
      </c>
      <c r="AO973" s="18">
        <f t="shared" si="3336"/>
        <v>-1</v>
      </c>
      <c r="AP973" s="18">
        <f t="shared" si="3336"/>
        <v>0</v>
      </c>
      <c r="AQ973" s="18">
        <f t="shared" si="3336"/>
        <v>5951</v>
      </c>
      <c r="AR973" s="18">
        <f t="shared" si="3336"/>
        <v>0</v>
      </c>
      <c r="AS973" s="18">
        <f t="shared" si="3337"/>
        <v>0</v>
      </c>
      <c r="AT973" s="18">
        <f t="shared" si="3337"/>
        <v>0</v>
      </c>
      <c r="AU973" s="18">
        <f t="shared" si="3337"/>
        <v>0</v>
      </c>
      <c r="AV973" s="18">
        <f t="shared" si="3337"/>
        <v>0</v>
      </c>
      <c r="AW973" s="18">
        <f t="shared" si="3337"/>
        <v>5951</v>
      </c>
      <c r="AX973" s="18">
        <f t="shared" si="3337"/>
        <v>0</v>
      </c>
      <c r="AY973" s="18">
        <f t="shared" si="3337"/>
        <v>0</v>
      </c>
      <c r="AZ973" s="18">
        <f t="shared" si="3337"/>
        <v>0</v>
      </c>
      <c r="BA973" s="18">
        <f t="shared" si="3337"/>
        <v>0</v>
      </c>
      <c r="BB973" s="18">
        <f t="shared" si="3337"/>
        <v>0</v>
      </c>
      <c r="BC973" s="18">
        <f t="shared" si="3337"/>
        <v>5951</v>
      </c>
      <c r="BD973" s="18">
        <f t="shared" si="3337"/>
        <v>0</v>
      </c>
    </row>
    <row r="974" spans="1:56" ht="19.5" hidden="1" customHeight="1">
      <c r="A974" s="39" t="s">
        <v>237</v>
      </c>
      <c r="B974" s="63" t="s">
        <v>228</v>
      </c>
      <c r="C974" s="63" t="s">
        <v>154</v>
      </c>
      <c r="D974" s="63" t="s">
        <v>8</v>
      </c>
      <c r="E974" s="63" t="s">
        <v>238</v>
      </c>
      <c r="F974" s="63"/>
      <c r="G974" s="18">
        <f t="shared" si="3334"/>
        <v>5952</v>
      </c>
      <c r="H974" s="18">
        <f t="shared" si="3334"/>
        <v>0</v>
      </c>
      <c r="I974" s="18">
        <f t="shared" si="3334"/>
        <v>0</v>
      </c>
      <c r="J974" s="18">
        <f t="shared" si="3334"/>
        <v>0</v>
      </c>
      <c r="K974" s="18">
        <f t="shared" si="3334"/>
        <v>0</v>
      </c>
      <c r="L974" s="18">
        <f t="shared" si="3334"/>
        <v>0</v>
      </c>
      <c r="M974" s="18">
        <f t="shared" si="3334"/>
        <v>5952</v>
      </c>
      <c r="N974" s="18">
        <f t="shared" si="3334"/>
        <v>0</v>
      </c>
      <c r="O974" s="18">
        <f t="shared" si="3334"/>
        <v>0</v>
      </c>
      <c r="P974" s="18">
        <f t="shared" si="3334"/>
        <v>0</v>
      </c>
      <c r="Q974" s="18">
        <f t="shared" si="3334"/>
        <v>0</v>
      </c>
      <c r="R974" s="18">
        <f t="shared" si="3334"/>
        <v>0</v>
      </c>
      <c r="S974" s="18">
        <f t="shared" si="3334"/>
        <v>5952</v>
      </c>
      <c r="T974" s="18">
        <f t="shared" si="3334"/>
        <v>0</v>
      </c>
      <c r="U974" s="18">
        <f t="shared" si="3335"/>
        <v>0</v>
      </c>
      <c r="V974" s="18">
        <f t="shared" si="3335"/>
        <v>0</v>
      </c>
      <c r="W974" s="18">
        <f t="shared" si="3335"/>
        <v>0</v>
      </c>
      <c r="X974" s="18">
        <f t="shared" si="3335"/>
        <v>0</v>
      </c>
      <c r="Y974" s="18">
        <f t="shared" si="3335"/>
        <v>5952</v>
      </c>
      <c r="Z974" s="18">
        <f t="shared" si="3335"/>
        <v>0</v>
      </c>
      <c r="AA974" s="18">
        <f t="shared" si="3335"/>
        <v>0</v>
      </c>
      <c r="AB974" s="18">
        <f t="shared" si="3335"/>
        <v>0</v>
      </c>
      <c r="AC974" s="18">
        <f t="shared" si="3335"/>
        <v>0</v>
      </c>
      <c r="AD974" s="18">
        <f t="shared" si="3335"/>
        <v>0</v>
      </c>
      <c r="AE974" s="18">
        <f t="shared" si="3335"/>
        <v>5952</v>
      </c>
      <c r="AF974" s="18">
        <f t="shared" si="3335"/>
        <v>0</v>
      </c>
      <c r="AG974" s="18">
        <f t="shared" si="3336"/>
        <v>0</v>
      </c>
      <c r="AH974" s="18">
        <f t="shared" si="3336"/>
        <v>0</v>
      </c>
      <c r="AI974" s="18">
        <f t="shared" si="3336"/>
        <v>0</v>
      </c>
      <c r="AJ974" s="18">
        <f t="shared" si="3336"/>
        <v>0</v>
      </c>
      <c r="AK974" s="18">
        <f t="shared" si="3336"/>
        <v>5952</v>
      </c>
      <c r="AL974" s="18">
        <f t="shared" si="3336"/>
        <v>0</v>
      </c>
      <c r="AM974" s="18">
        <f t="shared" si="3336"/>
        <v>0</v>
      </c>
      <c r="AN974" s="18">
        <f t="shared" si="3336"/>
        <v>0</v>
      </c>
      <c r="AO974" s="18">
        <f t="shared" si="3336"/>
        <v>-1</v>
      </c>
      <c r="AP974" s="18">
        <f t="shared" si="3336"/>
        <v>0</v>
      </c>
      <c r="AQ974" s="18">
        <f t="shared" si="3336"/>
        <v>5951</v>
      </c>
      <c r="AR974" s="18">
        <f t="shared" si="3336"/>
        <v>0</v>
      </c>
      <c r="AS974" s="18">
        <f t="shared" si="3337"/>
        <v>0</v>
      </c>
      <c r="AT974" s="18">
        <f t="shared" si="3337"/>
        <v>0</v>
      </c>
      <c r="AU974" s="18">
        <f t="shared" si="3337"/>
        <v>0</v>
      </c>
      <c r="AV974" s="18">
        <f t="shared" si="3337"/>
        <v>0</v>
      </c>
      <c r="AW974" s="18">
        <f t="shared" si="3337"/>
        <v>5951</v>
      </c>
      <c r="AX974" s="18">
        <f t="shared" si="3337"/>
        <v>0</v>
      </c>
      <c r="AY974" s="18">
        <f t="shared" si="3337"/>
        <v>0</v>
      </c>
      <c r="AZ974" s="18">
        <f t="shared" si="3337"/>
        <v>0</v>
      </c>
      <c r="BA974" s="18">
        <f t="shared" si="3337"/>
        <v>0</v>
      </c>
      <c r="BB974" s="18">
        <f t="shared" si="3337"/>
        <v>0</v>
      </c>
      <c r="BC974" s="18">
        <f t="shared" si="3337"/>
        <v>5951</v>
      </c>
      <c r="BD974" s="18">
        <f t="shared" si="3337"/>
        <v>0</v>
      </c>
    </row>
    <row r="975" spans="1:56" ht="33.6" hidden="1">
      <c r="A975" s="39" t="s">
        <v>12</v>
      </c>
      <c r="B975" s="63" t="s">
        <v>228</v>
      </c>
      <c r="C975" s="63" t="s">
        <v>154</v>
      </c>
      <c r="D975" s="63" t="s">
        <v>8</v>
      </c>
      <c r="E975" s="63" t="s">
        <v>238</v>
      </c>
      <c r="F975" s="63" t="s">
        <v>13</v>
      </c>
      <c r="G975" s="19">
        <f t="shared" si="3334"/>
        <v>5952</v>
      </c>
      <c r="H975" s="19">
        <f t="shared" si="3334"/>
        <v>0</v>
      </c>
      <c r="I975" s="19">
        <f t="shared" si="3334"/>
        <v>0</v>
      </c>
      <c r="J975" s="19">
        <f t="shared" si="3334"/>
        <v>0</v>
      </c>
      <c r="K975" s="19">
        <f t="shared" si="3334"/>
        <v>0</v>
      </c>
      <c r="L975" s="19">
        <f t="shared" si="3334"/>
        <v>0</v>
      </c>
      <c r="M975" s="19">
        <f t="shared" si="3334"/>
        <v>5952</v>
      </c>
      <c r="N975" s="19">
        <f t="shared" si="3334"/>
        <v>0</v>
      </c>
      <c r="O975" s="19">
        <f t="shared" si="3334"/>
        <v>0</v>
      </c>
      <c r="P975" s="19">
        <f t="shared" si="3334"/>
        <v>0</v>
      </c>
      <c r="Q975" s="19">
        <f t="shared" si="3334"/>
        <v>0</v>
      </c>
      <c r="R975" s="19">
        <f t="shared" si="3334"/>
        <v>0</v>
      </c>
      <c r="S975" s="19">
        <f t="shared" si="3334"/>
        <v>5952</v>
      </c>
      <c r="T975" s="19">
        <f t="shared" si="3334"/>
        <v>0</v>
      </c>
      <c r="U975" s="19">
        <f t="shared" si="3335"/>
        <v>0</v>
      </c>
      <c r="V975" s="19">
        <f t="shared" si="3335"/>
        <v>0</v>
      </c>
      <c r="W975" s="19">
        <f t="shared" si="3335"/>
        <v>0</v>
      </c>
      <c r="X975" s="19">
        <f t="shared" si="3335"/>
        <v>0</v>
      </c>
      <c r="Y975" s="19">
        <f t="shared" si="3335"/>
        <v>5952</v>
      </c>
      <c r="Z975" s="19">
        <f t="shared" si="3335"/>
        <v>0</v>
      </c>
      <c r="AA975" s="19">
        <f t="shared" si="3335"/>
        <v>0</v>
      </c>
      <c r="AB975" s="19">
        <f t="shared" si="3335"/>
        <v>0</v>
      </c>
      <c r="AC975" s="19">
        <f t="shared" si="3335"/>
        <v>0</v>
      </c>
      <c r="AD975" s="19">
        <f t="shared" si="3335"/>
        <v>0</v>
      </c>
      <c r="AE975" s="19">
        <f t="shared" si="3335"/>
        <v>5952</v>
      </c>
      <c r="AF975" s="19">
        <f t="shared" si="3335"/>
        <v>0</v>
      </c>
      <c r="AG975" s="19">
        <f t="shared" si="3336"/>
        <v>0</v>
      </c>
      <c r="AH975" s="19">
        <f t="shared" si="3336"/>
        <v>0</v>
      </c>
      <c r="AI975" s="19">
        <f t="shared" si="3336"/>
        <v>0</v>
      </c>
      <c r="AJ975" s="19">
        <f t="shared" si="3336"/>
        <v>0</v>
      </c>
      <c r="AK975" s="19">
        <f t="shared" si="3336"/>
        <v>5952</v>
      </c>
      <c r="AL975" s="19">
        <f t="shared" si="3336"/>
        <v>0</v>
      </c>
      <c r="AM975" s="19">
        <f t="shared" si="3336"/>
        <v>0</v>
      </c>
      <c r="AN975" s="19">
        <f t="shared" si="3336"/>
        <v>0</v>
      </c>
      <c r="AO975" s="19">
        <f t="shared" si="3336"/>
        <v>-1</v>
      </c>
      <c r="AP975" s="19">
        <f t="shared" si="3336"/>
        <v>0</v>
      </c>
      <c r="AQ975" s="19">
        <f t="shared" si="3336"/>
        <v>5951</v>
      </c>
      <c r="AR975" s="19">
        <f t="shared" si="3336"/>
        <v>0</v>
      </c>
      <c r="AS975" s="19">
        <f t="shared" si="3337"/>
        <v>0</v>
      </c>
      <c r="AT975" s="19">
        <f t="shared" si="3337"/>
        <v>0</v>
      </c>
      <c r="AU975" s="19">
        <f t="shared" si="3337"/>
        <v>0</v>
      </c>
      <c r="AV975" s="19">
        <f t="shared" si="3337"/>
        <v>0</v>
      </c>
      <c r="AW975" s="19">
        <f t="shared" si="3337"/>
        <v>5951</v>
      </c>
      <c r="AX975" s="19">
        <f t="shared" si="3337"/>
        <v>0</v>
      </c>
      <c r="AY975" s="19">
        <f t="shared" si="3337"/>
        <v>0</v>
      </c>
      <c r="AZ975" s="19">
        <f t="shared" si="3337"/>
        <v>0</v>
      </c>
      <c r="BA975" s="19">
        <f t="shared" si="3337"/>
        <v>0</v>
      </c>
      <c r="BB975" s="19">
        <f t="shared" si="3337"/>
        <v>0</v>
      </c>
      <c r="BC975" s="19">
        <f t="shared" si="3337"/>
        <v>5951</v>
      </c>
      <c r="BD975" s="19">
        <f t="shared" si="3337"/>
        <v>0</v>
      </c>
    </row>
    <row r="976" spans="1:56" ht="22.5" hidden="1" customHeight="1">
      <c r="A976" s="39" t="s">
        <v>14</v>
      </c>
      <c r="B976" s="63" t="s">
        <v>228</v>
      </c>
      <c r="C976" s="63" t="s">
        <v>154</v>
      </c>
      <c r="D976" s="63" t="s">
        <v>8</v>
      </c>
      <c r="E976" s="63" t="s">
        <v>238</v>
      </c>
      <c r="F976" s="9">
        <v>610</v>
      </c>
      <c r="G976" s="9">
        <v>5952</v>
      </c>
      <c r="H976" s="9"/>
      <c r="I976" s="9"/>
      <c r="J976" s="9"/>
      <c r="K976" s="9"/>
      <c r="L976" s="9"/>
      <c r="M976" s="9">
        <f t="shared" ref="M976" si="3338">G976+I976+J976+K976+L976</f>
        <v>5952</v>
      </c>
      <c r="N976" s="9">
        <f t="shared" ref="N976" si="3339">H976+L976</f>
        <v>0</v>
      </c>
      <c r="O976" s="9"/>
      <c r="P976" s="9"/>
      <c r="Q976" s="9"/>
      <c r="R976" s="9"/>
      <c r="S976" s="9">
        <f t="shared" ref="S976" si="3340">M976+O976+P976+Q976+R976</f>
        <v>5952</v>
      </c>
      <c r="T976" s="9">
        <f t="shared" ref="T976" si="3341">N976+R976</f>
        <v>0</v>
      </c>
      <c r="U976" s="9"/>
      <c r="V976" s="9"/>
      <c r="W976" s="9"/>
      <c r="X976" s="9"/>
      <c r="Y976" s="9">
        <f t="shared" ref="Y976" si="3342">S976+U976+V976+W976+X976</f>
        <v>5952</v>
      </c>
      <c r="Z976" s="9">
        <f t="shared" ref="Z976" si="3343">T976+X976</f>
        <v>0</v>
      </c>
      <c r="AA976" s="9"/>
      <c r="AB976" s="9"/>
      <c r="AC976" s="9"/>
      <c r="AD976" s="9"/>
      <c r="AE976" s="9">
        <f t="shared" ref="AE976" si="3344">Y976+AA976+AB976+AC976+AD976</f>
        <v>5952</v>
      </c>
      <c r="AF976" s="9">
        <f t="shared" ref="AF976" si="3345">Z976+AD976</f>
        <v>0</v>
      </c>
      <c r="AG976" s="9"/>
      <c r="AH976" s="9"/>
      <c r="AI976" s="9"/>
      <c r="AJ976" s="9"/>
      <c r="AK976" s="9">
        <f t="shared" ref="AK976" si="3346">AE976+AG976+AH976+AI976+AJ976</f>
        <v>5952</v>
      </c>
      <c r="AL976" s="9">
        <f t="shared" ref="AL976" si="3347">AF976+AJ976</f>
        <v>0</v>
      </c>
      <c r="AM976" s="9"/>
      <c r="AN976" s="9"/>
      <c r="AO976" s="9">
        <v>-1</v>
      </c>
      <c r="AP976" s="9"/>
      <c r="AQ976" s="9">
        <f t="shared" ref="AQ976" si="3348">AK976+AM976+AN976+AO976+AP976</f>
        <v>5951</v>
      </c>
      <c r="AR976" s="9">
        <f t="shared" ref="AR976" si="3349">AL976+AP976</f>
        <v>0</v>
      </c>
      <c r="AS976" s="9"/>
      <c r="AT976" s="9"/>
      <c r="AU976" s="9"/>
      <c r="AV976" s="9"/>
      <c r="AW976" s="9">
        <f t="shared" ref="AW976" si="3350">AQ976+AS976+AT976+AU976+AV976</f>
        <v>5951</v>
      </c>
      <c r="AX976" s="9">
        <f t="shared" ref="AX976" si="3351">AR976+AV976</f>
        <v>0</v>
      </c>
      <c r="AY976" s="9"/>
      <c r="AZ976" s="9"/>
      <c r="BA976" s="9"/>
      <c r="BB976" s="9"/>
      <c r="BC976" s="9">
        <f t="shared" ref="BC976" si="3352">AW976+AY976+AZ976+BA976+BB976</f>
        <v>5951</v>
      </c>
      <c r="BD976" s="9">
        <f t="shared" ref="BD976" si="3353">AX976+BB976</f>
        <v>0</v>
      </c>
    </row>
    <row r="977" spans="1:56" hidden="1">
      <c r="A977" s="39"/>
      <c r="B977" s="63"/>
      <c r="C977" s="63"/>
      <c r="D977" s="63"/>
      <c r="E977" s="63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</row>
    <row r="978" spans="1:56" ht="42.75" hidden="1" customHeight="1">
      <c r="A978" s="21" t="s">
        <v>493</v>
      </c>
      <c r="B978" s="22">
        <v>918</v>
      </c>
      <c r="C978" s="22"/>
      <c r="D978" s="22"/>
      <c r="E978" s="22"/>
      <c r="F978" s="22"/>
      <c r="G978" s="12">
        <f t="shared" ref="G978:N978" si="3354">G980</f>
        <v>272</v>
      </c>
      <c r="H978" s="12">
        <f t="shared" si="3354"/>
        <v>0</v>
      </c>
      <c r="I978" s="12">
        <f t="shared" si="3354"/>
        <v>0</v>
      </c>
      <c r="J978" s="12">
        <f t="shared" si="3354"/>
        <v>0</v>
      </c>
      <c r="K978" s="12">
        <f t="shared" si="3354"/>
        <v>0</v>
      </c>
      <c r="L978" s="12">
        <f t="shared" si="3354"/>
        <v>0</v>
      </c>
      <c r="M978" s="12">
        <f t="shared" si="3354"/>
        <v>272</v>
      </c>
      <c r="N978" s="12">
        <f t="shared" si="3354"/>
        <v>0</v>
      </c>
      <c r="O978" s="12">
        <f t="shared" ref="O978:T978" si="3355">O980</f>
        <v>0</v>
      </c>
      <c r="P978" s="12">
        <f t="shared" si="3355"/>
        <v>0</v>
      </c>
      <c r="Q978" s="12">
        <f t="shared" si="3355"/>
        <v>0</v>
      </c>
      <c r="R978" s="12">
        <f t="shared" si="3355"/>
        <v>0</v>
      </c>
      <c r="S978" s="12">
        <f t="shared" si="3355"/>
        <v>272</v>
      </c>
      <c r="T978" s="12">
        <f t="shared" si="3355"/>
        <v>0</v>
      </c>
      <c r="U978" s="12">
        <f t="shared" ref="U978:Z978" si="3356">U980</f>
        <v>0</v>
      </c>
      <c r="V978" s="12">
        <f t="shared" si="3356"/>
        <v>0</v>
      </c>
      <c r="W978" s="12">
        <f t="shared" si="3356"/>
        <v>0</v>
      </c>
      <c r="X978" s="12">
        <f t="shared" si="3356"/>
        <v>0</v>
      </c>
      <c r="Y978" s="12">
        <f t="shared" si="3356"/>
        <v>272</v>
      </c>
      <c r="Z978" s="12">
        <f t="shared" si="3356"/>
        <v>0</v>
      </c>
      <c r="AA978" s="12">
        <f t="shared" ref="AA978:AF978" si="3357">AA980</f>
        <v>0</v>
      </c>
      <c r="AB978" s="12">
        <f t="shared" si="3357"/>
        <v>0</v>
      </c>
      <c r="AC978" s="12">
        <f t="shared" si="3357"/>
        <v>0</v>
      </c>
      <c r="AD978" s="12">
        <f t="shared" si="3357"/>
        <v>0</v>
      </c>
      <c r="AE978" s="12">
        <f t="shared" si="3357"/>
        <v>272</v>
      </c>
      <c r="AF978" s="12">
        <f t="shared" si="3357"/>
        <v>0</v>
      </c>
      <c r="AG978" s="12">
        <f t="shared" ref="AG978:AL978" si="3358">AG980</f>
        <v>0</v>
      </c>
      <c r="AH978" s="12">
        <f t="shared" si="3358"/>
        <v>0</v>
      </c>
      <c r="AI978" s="12">
        <f t="shared" si="3358"/>
        <v>0</v>
      </c>
      <c r="AJ978" s="12">
        <f t="shared" si="3358"/>
        <v>0</v>
      </c>
      <c r="AK978" s="12">
        <f t="shared" si="3358"/>
        <v>272</v>
      </c>
      <c r="AL978" s="12">
        <f t="shared" si="3358"/>
        <v>0</v>
      </c>
      <c r="AM978" s="12">
        <f t="shared" ref="AM978:AR978" si="3359">AM980</f>
        <v>0</v>
      </c>
      <c r="AN978" s="12">
        <f t="shared" si="3359"/>
        <v>0</v>
      </c>
      <c r="AO978" s="12">
        <f t="shared" si="3359"/>
        <v>0</v>
      </c>
      <c r="AP978" s="12">
        <f t="shared" si="3359"/>
        <v>0</v>
      </c>
      <c r="AQ978" s="12">
        <f t="shared" si="3359"/>
        <v>272</v>
      </c>
      <c r="AR978" s="12">
        <f t="shared" si="3359"/>
        <v>0</v>
      </c>
      <c r="AS978" s="12">
        <f t="shared" ref="AS978:AX978" si="3360">AS980</f>
        <v>0</v>
      </c>
      <c r="AT978" s="12">
        <f t="shared" si="3360"/>
        <v>0</v>
      </c>
      <c r="AU978" s="12">
        <f t="shared" si="3360"/>
        <v>0</v>
      </c>
      <c r="AV978" s="12">
        <f t="shared" si="3360"/>
        <v>0</v>
      </c>
      <c r="AW978" s="12">
        <f t="shared" si="3360"/>
        <v>272</v>
      </c>
      <c r="AX978" s="12">
        <f t="shared" si="3360"/>
        <v>0</v>
      </c>
      <c r="AY978" s="12">
        <f t="shared" ref="AY978:BD978" si="3361">AY980</f>
        <v>0</v>
      </c>
      <c r="AZ978" s="12">
        <f t="shared" si="3361"/>
        <v>0</v>
      </c>
      <c r="BA978" s="12">
        <f t="shared" si="3361"/>
        <v>0</v>
      </c>
      <c r="BB978" s="12">
        <f t="shared" si="3361"/>
        <v>0</v>
      </c>
      <c r="BC978" s="12">
        <f t="shared" si="3361"/>
        <v>272</v>
      </c>
      <c r="BD978" s="12">
        <f t="shared" si="3361"/>
        <v>0</v>
      </c>
    </row>
    <row r="979" spans="1:56" ht="15" hidden="1" customHeight="1">
      <c r="A979" s="21"/>
      <c r="B979" s="22"/>
      <c r="C979" s="22"/>
      <c r="D979" s="22"/>
      <c r="E979" s="22"/>
      <c r="F979" s="2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  <c r="AZ979" s="12"/>
      <c r="BA979" s="12"/>
      <c r="BB979" s="12"/>
      <c r="BC979" s="12"/>
      <c r="BD979" s="12"/>
    </row>
    <row r="980" spans="1:56" ht="17.399999999999999" hidden="1">
      <c r="A980" s="24" t="s">
        <v>59</v>
      </c>
      <c r="B980" s="25">
        <f>B978</f>
        <v>918</v>
      </c>
      <c r="C980" s="25" t="s">
        <v>22</v>
      </c>
      <c r="D980" s="25" t="s">
        <v>60</v>
      </c>
      <c r="E980" s="25"/>
      <c r="F980" s="25"/>
      <c r="G980" s="13">
        <f t="shared" ref="G980:BD980" si="3362">G981</f>
        <v>272</v>
      </c>
      <c r="H980" s="13">
        <f t="shared" si="3362"/>
        <v>0</v>
      </c>
      <c r="I980" s="13">
        <f t="shared" si="3362"/>
        <v>0</v>
      </c>
      <c r="J980" s="13">
        <f t="shared" si="3362"/>
        <v>0</v>
      </c>
      <c r="K980" s="13">
        <f t="shared" si="3362"/>
        <v>0</v>
      </c>
      <c r="L980" s="13">
        <f t="shared" si="3362"/>
        <v>0</v>
      </c>
      <c r="M980" s="13">
        <f t="shared" si="3362"/>
        <v>272</v>
      </c>
      <c r="N980" s="13">
        <f t="shared" si="3362"/>
        <v>0</v>
      </c>
      <c r="O980" s="13">
        <f t="shared" si="3362"/>
        <v>0</v>
      </c>
      <c r="P980" s="13">
        <f t="shared" si="3362"/>
        <v>0</v>
      </c>
      <c r="Q980" s="13">
        <f t="shared" si="3362"/>
        <v>0</v>
      </c>
      <c r="R980" s="13">
        <f t="shared" si="3362"/>
        <v>0</v>
      </c>
      <c r="S980" s="13">
        <f t="shared" si="3362"/>
        <v>272</v>
      </c>
      <c r="T980" s="13">
        <f t="shared" si="3362"/>
        <v>0</v>
      </c>
      <c r="U980" s="13">
        <f t="shared" si="3362"/>
        <v>0</v>
      </c>
      <c r="V980" s="13">
        <f t="shared" si="3362"/>
        <v>0</v>
      </c>
      <c r="W980" s="13">
        <f t="shared" si="3362"/>
        <v>0</v>
      </c>
      <c r="X980" s="13">
        <f t="shared" si="3362"/>
        <v>0</v>
      </c>
      <c r="Y980" s="13">
        <f t="shared" si="3362"/>
        <v>272</v>
      </c>
      <c r="Z980" s="13">
        <f t="shared" si="3362"/>
        <v>0</v>
      </c>
      <c r="AA980" s="13">
        <f t="shared" si="3362"/>
        <v>0</v>
      </c>
      <c r="AB980" s="13">
        <f t="shared" si="3362"/>
        <v>0</v>
      </c>
      <c r="AC980" s="13">
        <f t="shared" si="3362"/>
        <v>0</v>
      </c>
      <c r="AD980" s="13">
        <f t="shared" si="3362"/>
        <v>0</v>
      </c>
      <c r="AE980" s="13">
        <f t="shared" si="3362"/>
        <v>272</v>
      </c>
      <c r="AF980" s="13">
        <f t="shared" si="3362"/>
        <v>0</v>
      </c>
      <c r="AG980" s="13">
        <f t="shared" si="3362"/>
        <v>0</v>
      </c>
      <c r="AH980" s="13">
        <f t="shared" si="3362"/>
        <v>0</v>
      </c>
      <c r="AI980" s="13">
        <f t="shared" si="3362"/>
        <v>0</v>
      </c>
      <c r="AJ980" s="13">
        <f t="shared" si="3362"/>
        <v>0</v>
      </c>
      <c r="AK980" s="13">
        <f t="shared" si="3362"/>
        <v>272</v>
      </c>
      <c r="AL980" s="13">
        <f t="shared" si="3362"/>
        <v>0</v>
      </c>
      <c r="AM980" s="13">
        <f t="shared" si="3362"/>
        <v>0</v>
      </c>
      <c r="AN980" s="13">
        <f t="shared" si="3362"/>
        <v>0</v>
      </c>
      <c r="AO980" s="13">
        <f t="shared" si="3362"/>
        <v>0</v>
      </c>
      <c r="AP980" s="13">
        <f t="shared" si="3362"/>
        <v>0</v>
      </c>
      <c r="AQ980" s="13">
        <f t="shared" si="3362"/>
        <v>272</v>
      </c>
      <c r="AR980" s="13">
        <f t="shared" si="3362"/>
        <v>0</v>
      </c>
      <c r="AS980" s="13">
        <f t="shared" si="3362"/>
        <v>0</v>
      </c>
      <c r="AT980" s="13">
        <f t="shared" si="3362"/>
        <v>0</v>
      </c>
      <c r="AU980" s="13">
        <f t="shared" si="3362"/>
        <v>0</v>
      </c>
      <c r="AV980" s="13">
        <f t="shared" si="3362"/>
        <v>0</v>
      </c>
      <c r="AW980" s="13">
        <f t="shared" si="3362"/>
        <v>272</v>
      </c>
      <c r="AX980" s="13">
        <f t="shared" si="3362"/>
        <v>0</v>
      </c>
      <c r="AY980" s="13">
        <f t="shared" si="3362"/>
        <v>0</v>
      </c>
      <c r="AZ980" s="13">
        <f t="shared" si="3362"/>
        <v>0</v>
      </c>
      <c r="BA980" s="13">
        <f t="shared" si="3362"/>
        <v>0</v>
      </c>
      <c r="BB980" s="13">
        <f t="shared" si="3362"/>
        <v>0</v>
      </c>
      <c r="BC980" s="13">
        <f t="shared" si="3362"/>
        <v>272</v>
      </c>
      <c r="BD980" s="13">
        <f t="shared" si="3362"/>
        <v>0</v>
      </c>
    </row>
    <row r="981" spans="1:56" ht="21" hidden="1" customHeight="1">
      <c r="A981" s="26" t="s">
        <v>62</v>
      </c>
      <c r="B981" s="27">
        <f>B978</f>
        <v>918</v>
      </c>
      <c r="C981" s="27" t="s">
        <v>22</v>
      </c>
      <c r="D981" s="27" t="s">
        <v>60</v>
      </c>
      <c r="E981" s="27" t="s">
        <v>63</v>
      </c>
      <c r="F981" s="28"/>
      <c r="G981" s="11">
        <f t="shared" ref="G981:H981" si="3363">G984</f>
        <v>272</v>
      </c>
      <c r="H981" s="11">
        <f t="shared" si="3363"/>
        <v>0</v>
      </c>
      <c r="I981" s="11">
        <f t="shared" ref="I981:N981" si="3364">I984</f>
        <v>0</v>
      </c>
      <c r="J981" s="11">
        <f t="shared" si="3364"/>
        <v>0</v>
      </c>
      <c r="K981" s="11">
        <f t="shared" si="3364"/>
        <v>0</v>
      </c>
      <c r="L981" s="11">
        <f t="shared" si="3364"/>
        <v>0</v>
      </c>
      <c r="M981" s="11">
        <f t="shared" si="3364"/>
        <v>272</v>
      </c>
      <c r="N981" s="11">
        <f t="shared" si="3364"/>
        <v>0</v>
      </c>
      <c r="O981" s="11">
        <f t="shared" ref="O981:T981" si="3365">O984</f>
        <v>0</v>
      </c>
      <c r="P981" s="11">
        <f t="shared" si="3365"/>
        <v>0</v>
      </c>
      <c r="Q981" s="11">
        <f t="shared" si="3365"/>
        <v>0</v>
      </c>
      <c r="R981" s="11">
        <f t="shared" si="3365"/>
        <v>0</v>
      </c>
      <c r="S981" s="11">
        <f t="shared" si="3365"/>
        <v>272</v>
      </c>
      <c r="T981" s="11">
        <f t="shared" si="3365"/>
        <v>0</v>
      </c>
      <c r="U981" s="11">
        <f t="shared" ref="U981:Z981" si="3366">U984</f>
        <v>0</v>
      </c>
      <c r="V981" s="11">
        <f t="shared" si="3366"/>
        <v>0</v>
      </c>
      <c r="W981" s="11">
        <f t="shared" si="3366"/>
        <v>0</v>
      </c>
      <c r="X981" s="11">
        <f t="shared" si="3366"/>
        <v>0</v>
      </c>
      <c r="Y981" s="11">
        <f t="shared" si="3366"/>
        <v>272</v>
      </c>
      <c r="Z981" s="11">
        <f t="shared" si="3366"/>
        <v>0</v>
      </c>
      <c r="AA981" s="11">
        <f t="shared" ref="AA981:AF981" si="3367">AA984</f>
        <v>0</v>
      </c>
      <c r="AB981" s="11">
        <f t="shared" si="3367"/>
        <v>0</v>
      </c>
      <c r="AC981" s="11">
        <f t="shared" si="3367"/>
        <v>0</v>
      </c>
      <c r="AD981" s="11">
        <f t="shared" si="3367"/>
        <v>0</v>
      </c>
      <c r="AE981" s="11">
        <f t="shared" si="3367"/>
        <v>272</v>
      </c>
      <c r="AF981" s="11">
        <f t="shared" si="3367"/>
        <v>0</v>
      </c>
      <c r="AG981" s="11">
        <f t="shared" ref="AG981:AL981" si="3368">AG984</f>
        <v>0</v>
      </c>
      <c r="AH981" s="11">
        <f t="shared" si="3368"/>
        <v>0</v>
      </c>
      <c r="AI981" s="11">
        <f t="shared" si="3368"/>
        <v>0</v>
      </c>
      <c r="AJ981" s="11">
        <f t="shared" si="3368"/>
        <v>0</v>
      </c>
      <c r="AK981" s="11">
        <f t="shared" si="3368"/>
        <v>272</v>
      </c>
      <c r="AL981" s="11">
        <f t="shared" si="3368"/>
        <v>0</v>
      </c>
      <c r="AM981" s="11">
        <f t="shared" ref="AM981:AR981" si="3369">AM984</f>
        <v>0</v>
      </c>
      <c r="AN981" s="11">
        <f t="shared" si="3369"/>
        <v>0</v>
      </c>
      <c r="AO981" s="11">
        <f t="shared" si="3369"/>
        <v>0</v>
      </c>
      <c r="AP981" s="11">
        <f t="shared" si="3369"/>
        <v>0</v>
      </c>
      <c r="AQ981" s="11">
        <f t="shared" si="3369"/>
        <v>272</v>
      </c>
      <c r="AR981" s="11">
        <f t="shared" si="3369"/>
        <v>0</v>
      </c>
      <c r="AS981" s="11">
        <f t="shared" ref="AS981:AX981" si="3370">AS984</f>
        <v>0</v>
      </c>
      <c r="AT981" s="11">
        <f t="shared" si="3370"/>
        <v>0</v>
      </c>
      <c r="AU981" s="11">
        <f t="shared" si="3370"/>
        <v>0</v>
      </c>
      <c r="AV981" s="11">
        <f t="shared" si="3370"/>
        <v>0</v>
      </c>
      <c r="AW981" s="11">
        <f t="shared" si="3370"/>
        <v>272</v>
      </c>
      <c r="AX981" s="11">
        <f t="shared" si="3370"/>
        <v>0</v>
      </c>
      <c r="AY981" s="11">
        <f t="shared" ref="AY981:BD981" si="3371">AY984</f>
        <v>0</v>
      </c>
      <c r="AZ981" s="11">
        <f t="shared" si="3371"/>
        <v>0</v>
      </c>
      <c r="BA981" s="11">
        <f t="shared" si="3371"/>
        <v>0</v>
      </c>
      <c r="BB981" s="11">
        <f t="shared" si="3371"/>
        <v>0</v>
      </c>
      <c r="BC981" s="11">
        <f t="shared" si="3371"/>
        <v>272</v>
      </c>
      <c r="BD981" s="11">
        <f t="shared" si="3371"/>
        <v>0</v>
      </c>
    </row>
    <row r="982" spans="1:56" ht="17.25" hidden="1" customHeight="1">
      <c r="A982" s="26" t="s">
        <v>15</v>
      </c>
      <c r="B982" s="27">
        <f>B980</f>
        <v>918</v>
      </c>
      <c r="C982" s="27" t="s">
        <v>22</v>
      </c>
      <c r="D982" s="27" t="s">
        <v>60</v>
      </c>
      <c r="E982" s="27" t="s">
        <v>64</v>
      </c>
      <c r="F982" s="27"/>
      <c r="G982" s="11">
        <f t="shared" ref="G982:H982" si="3372">G984</f>
        <v>272</v>
      </c>
      <c r="H982" s="11">
        <f t="shared" si="3372"/>
        <v>0</v>
      </c>
      <c r="I982" s="11">
        <f t="shared" ref="I982:N982" si="3373">I984</f>
        <v>0</v>
      </c>
      <c r="J982" s="11">
        <f t="shared" si="3373"/>
        <v>0</v>
      </c>
      <c r="K982" s="11">
        <f t="shared" si="3373"/>
        <v>0</v>
      </c>
      <c r="L982" s="11">
        <f t="shared" si="3373"/>
        <v>0</v>
      </c>
      <c r="M982" s="11">
        <f t="shared" si="3373"/>
        <v>272</v>
      </c>
      <c r="N982" s="11">
        <f t="shared" si="3373"/>
        <v>0</v>
      </c>
      <c r="O982" s="11">
        <f t="shared" ref="O982:T982" si="3374">O984</f>
        <v>0</v>
      </c>
      <c r="P982" s="11">
        <f t="shared" si="3374"/>
        <v>0</v>
      </c>
      <c r="Q982" s="11">
        <f t="shared" si="3374"/>
        <v>0</v>
      </c>
      <c r="R982" s="11">
        <f t="shared" si="3374"/>
        <v>0</v>
      </c>
      <c r="S982" s="11">
        <f t="shared" si="3374"/>
        <v>272</v>
      </c>
      <c r="T982" s="11">
        <f t="shared" si="3374"/>
        <v>0</v>
      </c>
      <c r="U982" s="11">
        <f t="shared" ref="U982:Z982" si="3375">U984</f>
        <v>0</v>
      </c>
      <c r="V982" s="11">
        <f t="shared" si="3375"/>
        <v>0</v>
      </c>
      <c r="W982" s="11">
        <f t="shared" si="3375"/>
        <v>0</v>
      </c>
      <c r="X982" s="11">
        <f t="shared" si="3375"/>
        <v>0</v>
      </c>
      <c r="Y982" s="11">
        <f t="shared" si="3375"/>
        <v>272</v>
      </c>
      <c r="Z982" s="11">
        <f t="shared" si="3375"/>
        <v>0</v>
      </c>
      <c r="AA982" s="11">
        <f t="shared" ref="AA982:AF982" si="3376">AA984</f>
        <v>0</v>
      </c>
      <c r="AB982" s="11">
        <f t="shared" si="3376"/>
        <v>0</v>
      </c>
      <c r="AC982" s="11">
        <f t="shared" si="3376"/>
        <v>0</v>
      </c>
      <c r="AD982" s="11">
        <f t="shared" si="3376"/>
        <v>0</v>
      </c>
      <c r="AE982" s="11">
        <f t="shared" si="3376"/>
        <v>272</v>
      </c>
      <c r="AF982" s="11">
        <f t="shared" si="3376"/>
        <v>0</v>
      </c>
      <c r="AG982" s="11">
        <f t="shared" ref="AG982:AL982" si="3377">AG984</f>
        <v>0</v>
      </c>
      <c r="AH982" s="11">
        <f t="shared" si="3377"/>
        <v>0</v>
      </c>
      <c r="AI982" s="11">
        <f t="shared" si="3377"/>
        <v>0</v>
      </c>
      <c r="AJ982" s="11">
        <f t="shared" si="3377"/>
        <v>0</v>
      </c>
      <c r="AK982" s="11">
        <f t="shared" si="3377"/>
        <v>272</v>
      </c>
      <c r="AL982" s="11">
        <f t="shared" si="3377"/>
        <v>0</v>
      </c>
      <c r="AM982" s="11">
        <f t="shared" ref="AM982:AR982" si="3378">AM984</f>
        <v>0</v>
      </c>
      <c r="AN982" s="11">
        <f t="shared" si="3378"/>
        <v>0</v>
      </c>
      <c r="AO982" s="11">
        <f t="shared" si="3378"/>
        <v>0</v>
      </c>
      <c r="AP982" s="11">
        <f t="shared" si="3378"/>
        <v>0</v>
      </c>
      <c r="AQ982" s="11">
        <f t="shared" si="3378"/>
        <v>272</v>
      </c>
      <c r="AR982" s="11">
        <f t="shared" si="3378"/>
        <v>0</v>
      </c>
      <c r="AS982" s="11">
        <f t="shared" ref="AS982:AX982" si="3379">AS984</f>
        <v>0</v>
      </c>
      <c r="AT982" s="11">
        <f t="shared" si="3379"/>
        <v>0</v>
      </c>
      <c r="AU982" s="11">
        <f t="shared" si="3379"/>
        <v>0</v>
      </c>
      <c r="AV982" s="11">
        <f t="shared" si="3379"/>
        <v>0</v>
      </c>
      <c r="AW982" s="11">
        <f t="shared" si="3379"/>
        <v>272</v>
      </c>
      <c r="AX982" s="11">
        <f t="shared" si="3379"/>
        <v>0</v>
      </c>
      <c r="AY982" s="11">
        <f t="shared" ref="AY982:BD982" si="3380">AY984</f>
        <v>0</v>
      </c>
      <c r="AZ982" s="11">
        <f t="shared" si="3380"/>
        <v>0</v>
      </c>
      <c r="BA982" s="11">
        <f t="shared" si="3380"/>
        <v>0</v>
      </c>
      <c r="BB982" s="11">
        <f t="shared" si="3380"/>
        <v>0</v>
      </c>
      <c r="BC982" s="11">
        <f t="shared" si="3380"/>
        <v>272</v>
      </c>
      <c r="BD982" s="11">
        <f t="shared" si="3380"/>
        <v>0</v>
      </c>
    </row>
    <row r="983" spans="1:56" ht="16.5" hidden="1" customHeight="1">
      <c r="A983" s="26" t="s">
        <v>61</v>
      </c>
      <c r="B983" s="27">
        <f>B982</f>
        <v>918</v>
      </c>
      <c r="C983" s="27" t="s">
        <v>22</v>
      </c>
      <c r="D983" s="27" t="s">
        <v>60</v>
      </c>
      <c r="E983" s="27" t="s">
        <v>65</v>
      </c>
      <c r="F983" s="27"/>
      <c r="G983" s="11">
        <f>G984</f>
        <v>272</v>
      </c>
      <c r="H983" s="11">
        <f>H984</f>
        <v>0</v>
      </c>
      <c r="I983" s="11">
        <f t="shared" ref="I983:X984" si="3381">I984</f>
        <v>0</v>
      </c>
      <c r="J983" s="11">
        <f t="shared" si="3381"/>
        <v>0</v>
      </c>
      <c r="K983" s="11">
        <f t="shared" si="3381"/>
        <v>0</v>
      </c>
      <c r="L983" s="11">
        <f t="shared" si="3381"/>
        <v>0</v>
      </c>
      <c r="M983" s="11">
        <f t="shared" si="3381"/>
        <v>272</v>
      </c>
      <c r="N983" s="11">
        <f t="shared" si="3381"/>
        <v>0</v>
      </c>
      <c r="O983" s="11">
        <f t="shared" si="3381"/>
        <v>0</v>
      </c>
      <c r="P983" s="11">
        <f t="shared" si="3381"/>
        <v>0</v>
      </c>
      <c r="Q983" s="11">
        <f t="shared" si="3381"/>
        <v>0</v>
      </c>
      <c r="R983" s="11">
        <f t="shared" si="3381"/>
        <v>0</v>
      </c>
      <c r="S983" s="11">
        <f t="shared" si="3381"/>
        <v>272</v>
      </c>
      <c r="T983" s="11">
        <f t="shared" si="3381"/>
        <v>0</v>
      </c>
      <c r="U983" s="11">
        <f t="shared" si="3381"/>
        <v>0</v>
      </c>
      <c r="V983" s="11">
        <f t="shared" si="3381"/>
        <v>0</v>
      </c>
      <c r="W983" s="11">
        <f t="shared" si="3381"/>
        <v>0</v>
      </c>
      <c r="X983" s="11">
        <f t="shared" si="3381"/>
        <v>0</v>
      </c>
      <c r="Y983" s="11">
        <f t="shared" ref="U983:AJ984" si="3382">Y984</f>
        <v>272</v>
      </c>
      <c r="Z983" s="11">
        <f t="shared" si="3382"/>
        <v>0</v>
      </c>
      <c r="AA983" s="11">
        <f t="shared" si="3382"/>
        <v>0</v>
      </c>
      <c r="AB983" s="11">
        <f t="shared" si="3382"/>
        <v>0</v>
      </c>
      <c r="AC983" s="11">
        <f t="shared" si="3382"/>
        <v>0</v>
      </c>
      <c r="AD983" s="11">
        <f t="shared" si="3382"/>
        <v>0</v>
      </c>
      <c r="AE983" s="11">
        <f t="shared" si="3382"/>
        <v>272</v>
      </c>
      <c r="AF983" s="11">
        <f t="shared" si="3382"/>
        <v>0</v>
      </c>
      <c r="AG983" s="11">
        <f t="shared" si="3382"/>
        <v>0</v>
      </c>
      <c r="AH983" s="11">
        <f t="shared" si="3382"/>
        <v>0</v>
      </c>
      <c r="AI983" s="11">
        <f t="shared" si="3382"/>
        <v>0</v>
      </c>
      <c r="AJ983" s="11">
        <f t="shared" si="3382"/>
        <v>0</v>
      </c>
      <c r="AK983" s="11">
        <f t="shared" ref="AG983:AV984" si="3383">AK984</f>
        <v>272</v>
      </c>
      <c r="AL983" s="11">
        <f t="shared" si="3383"/>
        <v>0</v>
      </c>
      <c r="AM983" s="11">
        <f t="shared" si="3383"/>
        <v>0</v>
      </c>
      <c r="AN983" s="11">
        <f t="shared" si="3383"/>
        <v>0</v>
      </c>
      <c r="AO983" s="11">
        <f t="shared" si="3383"/>
        <v>0</v>
      </c>
      <c r="AP983" s="11">
        <f t="shared" si="3383"/>
        <v>0</v>
      </c>
      <c r="AQ983" s="11">
        <f t="shared" si="3383"/>
        <v>272</v>
      </c>
      <c r="AR983" s="11">
        <f t="shared" si="3383"/>
        <v>0</v>
      </c>
      <c r="AS983" s="11">
        <f t="shared" si="3383"/>
        <v>0</v>
      </c>
      <c r="AT983" s="11">
        <f t="shared" si="3383"/>
        <v>0</v>
      </c>
      <c r="AU983" s="11">
        <f t="shared" si="3383"/>
        <v>0</v>
      </c>
      <c r="AV983" s="11">
        <f t="shared" si="3383"/>
        <v>0</v>
      </c>
      <c r="AW983" s="11">
        <f t="shared" ref="AS983:BD984" si="3384">AW984</f>
        <v>272</v>
      </c>
      <c r="AX983" s="11">
        <f t="shared" si="3384"/>
        <v>0</v>
      </c>
      <c r="AY983" s="11">
        <f t="shared" si="3384"/>
        <v>0</v>
      </c>
      <c r="AZ983" s="11">
        <f t="shared" si="3384"/>
        <v>0</v>
      </c>
      <c r="BA983" s="11">
        <f t="shared" si="3384"/>
        <v>0</v>
      </c>
      <c r="BB983" s="11">
        <f t="shared" si="3384"/>
        <v>0</v>
      </c>
      <c r="BC983" s="11">
        <f t="shared" si="3384"/>
        <v>272</v>
      </c>
      <c r="BD983" s="11">
        <f t="shared" si="3384"/>
        <v>0</v>
      </c>
    </row>
    <row r="984" spans="1:56" ht="33.6" hidden="1">
      <c r="A984" s="26" t="s">
        <v>244</v>
      </c>
      <c r="B984" s="27">
        <f>B983</f>
        <v>918</v>
      </c>
      <c r="C984" s="27" t="s">
        <v>22</v>
      </c>
      <c r="D984" s="27" t="s">
        <v>60</v>
      </c>
      <c r="E984" s="27" t="s">
        <v>65</v>
      </c>
      <c r="F984" s="27" t="s">
        <v>31</v>
      </c>
      <c r="G984" s="11">
        <f>G985</f>
        <v>272</v>
      </c>
      <c r="H984" s="11">
        <f>H985</f>
        <v>0</v>
      </c>
      <c r="I984" s="11">
        <f t="shared" si="3381"/>
        <v>0</v>
      </c>
      <c r="J984" s="11">
        <f t="shared" si="3381"/>
        <v>0</v>
      </c>
      <c r="K984" s="11">
        <f t="shared" si="3381"/>
        <v>0</v>
      </c>
      <c r="L984" s="11">
        <f t="shared" si="3381"/>
        <v>0</v>
      </c>
      <c r="M984" s="11">
        <f t="shared" si="3381"/>
        <v>272</v>
      </c>
      <c r="N984" s="11">
        <f t="shared" si="3381"/>
        <v>0</v>
      </c>
      <c r="O984" s="11">
        <f t="shared" si="3381"/>
        <v>0</v>
      </c>
      <c r="P984" s="11">
        <f t="shared" si="3381"/>
        <v>0</v>
      </c>
      <c r="Q984" s="11">
        <f t="shared" si="3381"/>
        <v>0</v>
      </c>
      <c r="R984" s="11">
        <f t="shared" si="3381"/>
        <v>0</v>
      </c>
      <c r="S984" s="11">
        <f t="shared" si="3381"/>
        <v>272</v>
      </c>
      <c r="T984" s="11">
        <f t="shared" si="3381"/>
        <v>0</v>
      </c>
      <c r="U984" s="11">
        <f t="shared" si="3382"/>
        <v>0</v>
      </c>
      <c r="V984" s="11">
        <f t="shared" si="3382"/>
        <v>0</v>
      </c>
      <c r="W984" s="11">
        <f t="shared" si="3382"/>
        <v>0</v>
      </c>
      <c r="X984" s="11">
        <f t="shared" si="3382"/>
        <v>0</v>
      </c>
      <c r="Y984" s="11">
        <f t="shared" si="3382"/>
        <v>272</v>
      </c>
      <c r="Z984" s="11">
        <f t="shared" si="3382"/>
        <v>0</v>
      </c>
      <c r="AA984" s="11">
        <f t="shared" si="3382"/>
        <v>0</v>
      </c>
      <c r="AB984" s="11">
        <f t="shared" si="3382"/>
        <v>0</v>
      </c>
      <c r="AC984" s="11">
        <f t="shared" si="3382"/>
        <v>0</v>
      </c>
      <c r="AD984" s="11">
        <f t="shared" si="3382"/>
        <v>0</v>
      </c>
      <c r="AE984" s="11">
        <f t="shared" si="3382"/>
        <v>272</v>
      </c>
      <c r="AF984" s="11">
        <f t="shared" si="3382"/>
        <v>0</v>
      </c>
      <c r="AG984" s="11">
        <f t="shared" si="3383"/>
        <v>0</v>
      </c>
      <c r="AH984" s="11">
        <f t="shared" si="3383"/>
        <v>0</v>
      </c>
      <c r="AI984" s="11">
        <f t="shared" si="3383"/>
        <v>0</v>
      </c>
      <c r="AJ984" s="11">
        <f t="shared" si="3383"/>
        <v>0</v>
      </c>
      <c r="AK984" s="11">
        <f t="shared" si="3383"/>
        <v>272</v>
      </c>
      <c r="AL984" s="11">
        <f t="shared" si="3383"/>
        <v>0</v>
      </c>
      <c r="AM984" s="11">
        <f t="shared" si="3383"/>
        <v>0</v>
      </c>
      <c r="AN984" s="11">
        <f t="shared" si="3383"/>
        <v>0</v>
      </c>
      <c r="AO984" s="11">
        <f t="shared" si="3383"/>
        <v>0</v>
      </c>
      <c r="AP984" s="11">
        <f t="shared" si="3383"/>
        <v>0</v>
      </c>
      <c r="AQ984" s="11">
        <f t="shared" si="3383"/>
        <v>272</v>
      </c>
      <c r="AR984" s="11">
        <f t="shared" si="3383"/>
        <v>0</v>
      </c>
      <c r="AS984" s="11">
        <f t="shared" si="3384"/>
        <v>0</v>
      </c>
      <c r="AT984" s="11">
        <f t="shared" si="3384"/>
        <v>0</v>
      </c>
      <c r="AU984" s="11">
        <f t="shared" si="3384"/>
        <v>0</v>
      </c>
      <c r="AV984" s="11">
        <f t="shared" si="3384"/>
        <v>0</v>
      </c>
      <c r="AW984" s="11">
        <f t="shared" si="3384"/>
        <v>272</v>
      </c>
      <c r="AX984" s="11">
        <f t="shared" si="3384"/>
        <v>0</v>
      </c>
      <c r="AY984" s="11">
        <f t="shared" si="3384"/>
        <v>0</v>
      </c>
      <c r="AZ984" s="11">
        <f t="shared" si="3384"/>
        <v>0</v>
      </c>
      <c r="BA984" s="11">
        <f t="shared" si="3384"/>
        <v>0</v>
      </c>
      <c r="BB984" s="11">
        <f t="shared" si="3384"/>
        <v>0</v>
      </c>
      <c r="BC984" s="11">
        <f t="shared" si="3384"/>
        <v>272</v>
      </c>
      <c r="BD984" s="11">
        <f t="shared" si="3384"/>
        <v>0</v>
      </c>
    </row>
    <row r="985" spans="1:56" ht="33.6" hidden="1">
      <c r="A985" s="26" t="s">
        <v>37</v>
      </c>
      <c r="B985" s="27">
        <f>B984</f>
        <v>918</v>
      </c>
      <c r="C985" s="27" t="s">
        <v>22</v>
      </c>
      <c r="D985" s="27" t="s">
        <v>60</v>
      </c>
      <c r="E985" s="27" t="s">
        <v>65</v>
      </c>
      <c r="F985" s="27" t="s">
        <v>38</v>
      </c>
      <c r="G985" s="9">
        <v>272</v>
      </c>
      <c r="H985" s="9"/>
      <c r="I985" s="9"/>
      <c r="J985" s="9"/>
      <c r="K985" s="9"/>
      <c r="L985" s="9"/>
      <c r="M985" s="9">
        <f t="shared" ref="M985" si="3385">G985+I985+J985+K985+L985</f>
        <v>272</v>
      </c>
      <c r="N985" s="9">
        <f t="shared" ref="N985" si="3386">H985+L985</f>
        <v>0</v>
      </c>
      <c r="O985" s="9"/>
      <c r="P985" s="9"/>
      <c r="Q985" s="9"/>
      <c r="R985" s="9"/>
      <c r="S985" s="9">
        <f t="shared" ref="S985" si="3387">M985+O985+P985+Q985+R985</f>
        <v>272</v>
      </c>
      <c r="T985" s="9">
        <f t="shared" ref="T985" si="3388">N985+R985</f>
        <v>0</v>
      </c>
      <c r="U985" s="9"/>
      <c r="V985" s="9"/>
      <c r="W985" s="9"/>
      <c r="X985" s="9"/>
      <c r="Y985" s="9">
        <f t="shared" ref="Y985" si="3389">S985+U985+V985+W985+X985</f>
        <v>272</v>
      </c>
      <c r="Z985" s="9">
        <f t="shared" ref="Z985" si="3390">T985+X985</f>
        <v>0</v>
      </c>
      <c r="AA985" s="9"/>
      <c r="AB985" s="9"/>
      <c r="AC985" s="9"/>
      <c r="AD985" s="9"/>
      <c r="AE985" s="9">
        <f t="shared" ref="AE985" si="3391">Y985+AA985+AB985+AC985+AD985</f>
        <v>272</v>
      </c>
      <c r="AF985" s="9">
        <f t="shared" ref="AF985" si="3392">Z985+AD985</f>
        <v>0</v>
      </c>
      <c r="AG985" s="9"/>
      <c r="AH985" s="9"/>
      <c r="AI985" s="9"/>
      <c r="AJ985" s="9"/>
      <c r="AK985" s="9">
        <f t="shared" ref="AK985" si="3393">AE985+AG985+AH985+AI985+AJ985</f>
        <v>272</v>
      </c>
      <c r="AL985" s="9">
        <f t="shared" ref="AL985" si="3394">AF985+AJ985</f>
        <v>0</v>
      </c>
      <c r="AM985" s="9"/>
      <c r="AN985" s="9"/>
      <c r="AO985" s="9"/>
      <c r="AP985" s="9"/>
      <c r="AQ985" s="9">
        <f t="shared" ref="AQ985" si="3395">AK985+AM985+AN985+AO985+AP985</f>
        <v>272</v>
      </c>
      <c r="AR985" s="9">
        <f t="shared" ref="AR985" si="3396">AL985+AP985</f>
        <v>0</v>
      </c>
      <c r="AS985" s="9"/>
      <c r="AT985" s="9"/>
      <c r="AU985" s="9"/>
      <c r="AV985" s="9"/>
      <c r="AW985" s="9">
        <f t="shared" ref="AW985" si="3397">AQ985+AS985+AT985+AU985+AV985</f>
        <v>272</v>
      </c>
      <c r="AX985" s="9">
        <f t="shared" ref="AX985" si="3398">AR985+AV985</f>
        <v>0</v>
      </c>
      <c r="AY985" s="9"/>
      <c r="AZ985" s="9"/>
      <c r="BA985" s="9"/>
      <c r="BB985" s="9"/>
      <c r="BC985" s="9">
        <f t="shared" ref="BC985" si="3399">AW985+AY985+AZ985+BA985+BB985</f>
        <v>272</v>
      </c>
      <c r="BD985" s="9">
        <f t="shared" ref="BD985" si="3400">AX985+BB985</f>
        <v>0</v>
      </c>
    </row>
    <row r="986" spans="1:56" ht="15.75" hidden="1" customHeight="1">
      <c r="A986" s="26"/>
      <c r="B986" s="27"/>
      <c r="C986" s="27"/>
      <c r="D986" s="27"/>
      <c r="E986" s="27"/>
      <c r="F986" s="27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</row>
    <row r="987" spans="1:56" ht="43.5" hidden="1" customHeight="1">
      <c r="A987" s="33" t="s">
        <v>494</v>
      </c>
      <c r="B987" s="22" t="s">
        <v>319</v>
      </c>
      <c r="C987" s="22"/>
      <c r="D987" s="22"/>
      <c r="E987" s="22"/>
      <c r="F987" s="22"/>
      <c r="G987" s="6">
        <f t="shared" ref="G987:Z987" si="3401">G989+G996+G1012+G1022+G1044+G1066+G1119+G1145+G1152</f>
        <v>784825</v>
      </c>
      <c r="H987" s="6">
        <f t="shared" si="3401"/>
        <v>0</v>
      </c>
      <c r="I987" s="6">
        <f t="shared" si="3401"/>
        <v>0</v>
      </c>
      <c r="J987" s="6">
        <f t="shared" si="3401"/>
        <v>3562</v>
      </c>
      <c r="K987" s="6">
        <f t="shared" si="3401"/>
        <v>0</v>
      </c>
      <c r="L987" s="6">
        <f t="shared" si="3401"/>
        <v>0</v>
      </c>
      <c r="M987" s="6">
        <f t="shared" si="3401"/>
        <v>788387</v>
      </c>
      <c r="N987" s="6">
        <f t="shared" si="3401"/>
        <v>0</v>
      </c>
      <c r="O987" s="6">
        <f t="shared" si="3401"/>
        <v>0</v>
      </c>
      <c r="P987" s="6">
        <f t="shared" si="3401"/>
        <v>21765</v>
      </c>
      <c r="Q987" s="6">
        <f t="shared" si="3401"/>
        <v>0</v>
      </c>
      <c r="R987" s="6">
        <f t="shared" si="3401"/>
        <v>84283</v>
      </c>
      <c r="S987" s="6">
        <f t="shared" si="3401"/>
        <v>894435</v>
      </c>
      <c r="T987" s="6">
        <f t="shared" si="3401"/>
        <v>84283</v>
      </c>
      <c r="U987" s="6">
        <f t="shared" si="3401"/>
        <v>0</v>
      </c>
      <c r="V987" s="6">
        <f t="shared" si="3401"/>
        <v>0</v>
      </c>
      <c r="W987" s="6">
        <f t="shared" si="3401"/>
        <v>0</v>
      </c>
      <c r="X987" s="6">
        <f t="shared" si="3401"/>
        <v>0</v>
      </c>
      <c r="Y987" s="6">
        <f t="shared" si="3401"/>
        <v>894435</v>
      </c>
      <c r="Z987" s="6">
        <f t="shared" si="3401"/>
        <v>84283</v>
      </c>
      <c r="AA987" s="6">
        <f t="shared" ref="AA987:AF987" si="3402">AA989+AA996+AA1012+AA1022+AA1044+AA1066+AA1119+AA1145+AA1152</f>
        <v>0</v>
      </c>
      <c r="AB987" s="6">
        <f t="shared" si="3402"/>
        <v>3437</v>
      </c>
      <c r="AC987" s="6">
        <f t="shared" si="3402"/>
        <v>0</v>
      </c>
      <c r="AD987" s="6">
        <f t="shared" si="3402"/>
        <v>3949</v>
      </c>
      <c r="AE987" s="6">
        <f t="shared" si="3402"/>
        <v>901821</v>
      </c>
      <c r="AF987" s="6">
        <f t="shared" si="3402"/>
        <v>88232</v>
      </c>
      <c r="AG987" s="6">
        <f t="shared" ref="AG987:AL987" si="3403">AG989+AG996+AG1012+AG1022+AG1044+AG1066+AG1119+AG1145+AG1152</f>
        <v>-1297</v>
      </c>
      <c r="AH987" s="6">
        <f t="shared" si="3403"/>
        <v>0</v>
      </c>
      <c r="AI987" s="6">
        <f t="shared" si="3403"/>
        <v>0</v>
      </c>
      <c r="AJ987" s="6">
        <f t="shared" si="3403"/>
        <v>77234</v>
      </c>
      <c r="AK987" s="6">
        <f t="shared" si="3403"/>
        <v>977758</v>
      </c>
      <c r="AL987" s="6">
        <f t="shared" si="3403"/>
        <v>165466</v>
      </c>
      <c r="AM987" s="6">
        <f t="shared" ref="AM987:AR987" si="3404">AM989+AM996+AM1012+AM1022+AM1044+AM1066+AM1119+AM1145+AM1152</f>
        <v>-1174</v>
      </c>
      <c r="AN987" s="6">
        <f t="shared" si="3404"/>
        <v>0</v>
      </c>
      <c r="AO987" s="6">
        <f t="shared" si="3404"/>
        <v>-1531</v>
      </c>
      <c r="AP987" s="6">
        <f t="shared" si="3404"/>
        <v>19266</v>
      </c>
      <c r="AQ987" s="6">
        <f t="shared" si="3404"/>
        <v>994319</v>
      </c>
      <c r="AR987" s="6">
        <f t="shared" si="3404"/>
        <v>184732</v>
      </c>
      <c r="AS987" s="6">
        <f t="shared" ref="AS987:AX987" si="3405">AS989+AS996+AS1012+AS1022+AS1044+AS1066+AS1119+AS1145+AS1152</f>
        <v>-12000</v>
      </c>
      <c r="AT987" s="6">
        <f t="shared" si="3405"/>
        <v>10350</v>
      </c>
      <c r="AU987" s="6">
        <f t="shared" si="3405"/>
        <v>0</v>
      </c>
      <c r="AV987" s="6">
        <f t="shared" si="3405"/>
        <v>0</v>
      </c>
      <c r="AW987" s="6">
        <f t="shared" si="3405"/>
        <v>992669</v>
      </c>
      <c r="AX987" s="6">
        <f t="shared" si="3405"/>
        <v>184732</v>
      </c>
      <c r="AY987" s="6">
        <f t="shared" ref="AY987:BD987" si="3406">AY989+AY996+AY1012+AY1022+AY1044+AY1066+AY1119+AY1145+AY1152</f>
        <v>-2881</v>
      </c>
      <c r="AZ987" s="6">
        <f t="shared" si="3406"/>
        <v>19204</v>
      </c>
      <c r="BA987" s="6">
        <f t="shared" si="3406"/>
        <v>-2009</v>
      </c>
      <c r="BB987" s="6">
        <f t="shared" si="3406"/>
        <v>3570</v>
      </c>
      <c r="BC987" s="6">
        <f t="shared" si="3406"/>
        <v>1010553</v>
      </c>
      <c r="BD987" s="6">
        <f t="shared" si="3406"/>
        <v>188302</v>
      </c>
    </row>
    <row r="988" spans="1:56" ht="14.25" hidden="1" customHeight="1">
      <c r="A988" s="33"/>
      <c r="B988" s="22"/>
      <c r="C988" s="22"/>
      <c r="D988" s="22"/>
      <c r="E988" s="22"/>
      <c r="F988" s="22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</row>
    <row r="989" spans="1:56" ht="17.399999999999999" hidden="1">
      <c r="A989" s="24" t="s">
        <v>59</v>
      </c>
      <c r="B989" s="25" t="s">
        <v>319</v>
      </c>
      <c r="C989" s="25" t="s">
        <v>22</v>
      </c>
      <c r="D989" s="25" t="s">
        <v>60</v>
      </c>
      <c r="E989" s="25"/>
      <c r="F989" s="25"/>
      <c r="G989" s="15">
        <f t="shared" ref="G989:V993" si="3407">G990</f>
        <v>55994</v>
      </c>
      <c r="H989" s="15">
        <f t="shared" si="3407"/>
        <v>0</v>
      </c>
      <c r="I989" s="15">
        <f t="shared" si="3407"/>
        <v>0</v>
      </c>
      <c r="J989" s="15">
        <f t="shared" si="3407"/>
        <v>0</v>
      </c>
      <c r="K989" s="15">
        <f t="shared" si="3407"/>
        <v>0</v>
      </c>
      <c r="L989" s="15">
        <f t="shared" si="3407"/>
        <v>0</v>
      </c>
      <c r="M989" s="15">
        <f t="shared" si="3407"/>
        <v>55994</v>
      </c>
      <c r="N989" s="15">
        <f t="shared" si="3407"/>
        <v>0</v>
      </c>
      <c r="O989" s="15">
        <f t="shared" si="3407"/>
        <v>0</v>
      </c>
      <c r="P989" s="15">
        <f t="shared" si="3407"/>
        <v>21765</v>
      </c>
      <c r="Q989" s="15">
        <f t="shared" si="3407"/>
        <v>0</v>
      </c>
      <c r="R989" s="15">
        <f t="shared" si="3407"/>
        <v>0</v>
      </c>
      <c r="S989" s="15">
        <f t="shared" si="3407"/>
        <v>77759</v>
      </c>
      <c r="T989" s="15">
        <f t="shared" si="3407"/>
        <v>0</v>
      </c>
      <c r="U989" s="15">
        <f t="shared" si="3407"/>
        <v>0</v>
      </c>
      <c r="V989" s="15">
        <f t="shared" si="3407"/>
        <v>0</v>
      </c>
      <c r="W989" s="15">
        <f t="shared" ref="U989:AJ993" si="3408">W990</f>
        <v>0</v>
      </c>
      <c r="X989" s="15">
        <f t="shared" si="3408"/>
        <v>0</v>
      </c>
      <c r="Y989" s="15">
        <f t="shared" si="3408"/>
        <v>77759</v>
      </c>
      <c r="Z989" s="15">
        <f t="shared" si="3408"/>
        <v>0</v>
      </c>
      <c r="AA989" s="15">
        <f t="shared" si="3408"/>
        <v>0</v>
      </c>
      <c r="AB989" s="15">
        <f t="shared" si="3408"/>
        <v>1062</v>
      </c>
      <c r="AC989" s="15">
        <f t="shared" si="3408"/>
        <v>0</v>
      </c>
      <c r="AD989" s="15">
        <f t="shared" si="3408"/>
        <v>0</v>
      </c>
      <c r="AE989" s="15">
        <f t="shared" si="3408"/>
        <v>78821</v>
      </c>
      <c r="AF989" s="15">
        <f t="shared" si="3408"/>
        <v>0</v>
      </c>
      <c r="AG989" s="15">
        <f t="shared" si="3408"/>
        <v>0</v>
      </c>
      <c r="AH989" s="15">
        <f t="shared" si="3408"/>
        <v>0</v>
      </c>
      <c r="AI989" s="15">
        <f t="shared" si="3408"/>
        <v>0</v>
      </c>
      <c r="AJ989" s="15">
        <f t="shared" si="3408"/>
        <v>0</v>
      </c>
      <c r="AK989" s="15">
        <f t="shared" ref="AG989:AV993" si="3409">AK990</f>
        <v>78821</v>
      </c>
      <c r="AL989" s="15">
        <f t="shared" si="3409"/>
        <v>0</v>
      </c>
      <c r="AM989" s="15">
        <f t="shared" si="3409"/>
        <v>0</v>
      </c>
      <c r="AN989" s="15">
        <f t="shared" si="3409"/>
        <v>0</v>
      </c>
      <c r="AO989" s="15">
        <f t="shared" si="3409"/>
        <v>0</v>
      </c>
      <c r="AP989" s="15">
        <f t="shared" si="3409"/>
        <v>0</v>
      </c>
      <c r="AQ989" s="15">
        <f t="shared" si="3409"/>
        <v>78821</v>
      </c>
      <c r="AR989" s="15">
        <f t="shared" si="3409"/>
        <v>0</v>
      </c>
      <c r="AS989" s="15">
        <f t="shared" si="3409"/>
        <v>0</v>
      </c>
      <c r="AT989" s="15">
        <f t="shared" si="3409"/>
        <v>33</v>
      </c>
      <c r="AU989" s="15">
        <f t="shared" si="3409"/>
        <v>0</v>
      </c>
      <c r="AV989" s="15">
        <f t="shared" si="3409"/>
        <v>0</v>
      </c>
      <c r="AW989" s="15">
        <f t="shared" ref="AS989:BD993" si="3410">AW990</f>
        <v>78854</v>
      </c>
      <c r="AX989" s="15">
        <f t="shared" si="3410"/>
        <v>0</v>
      </c>
      <c r="AY989" s="15">
        <f t="shared" si="3410"/>
        <v>0</v>
      </c>
      <c r="AZ989" s="15">
        <f t="shared" si="3410"/>
        <v>0</v>
      </c>
      <c r="BA989" s="15">
        <f t="shared" si="3410"/>
        <v>0</v>
      </c>
      <c r="BB989" s="15">
        <f t="shared" si="3410"/>
        <v>0</v>
      </c>
      <c r="BC989" s="15">
        <f t="shared" si="3410"/>
        <v>78854</v>
      </c>
      <c r="BD989" s="15">
        <f t="shared" si="3410"/>
        <v>0</v>
      </c>
    </row>
    <row r="990" spans="1:56" ht="21" hidden="1" customHeight="1">
      <c r="A990" s="26" t="s">
        <v>62</v>
      </c>
      <c r="B990" s="27" t="s">
        <v>319</v>
      </c>
      <c r="C990" s="27" t="s">
        <v>22</v>
      </c>
      <c r="D990" s="27" t="s">
        <v>60</v>
      </c>
      <c r="E990" s="27" t="s">
        <v>388</v>
      </c>
      <c r="F990" s="49"/>
      <c r="G990" s="9">
        <f t="shared" si="3407"/>
        <v>55994</v>
      </c>
      <c r="H990" s="9">
        <f t="shared" si="3407"/>
        <v>0</v>
      </c>
      <c r="I990" s="9">
        <f t="shared" si="3407"/>
        <v>0</v>
      </c>
      <c r="J990" s="9">
        <f t="shared" si="3407"/>
        <v>0</v>
      </c>
      <c r="K990" s="9">
        <f t="shared" si="3407"/>
        <v>0</v>
      </c>
      <c r="L990" s="9">
        <f t="shared" si="3407"/>
        <v>0</v>
      </c>
      <c r="M990" s="9">
        <f t="shared" si="3407"/>
        <v>55994</v>
      </c>
      <c r="N990" s="9">
        <f t="shared" si="3407"/>
        <v>0</v>
      </c>
      <c r="O990" s="9">
        <f t="shared" si="3407"/>
        <v>0</v>
      </c>
      <c r="P990" s="9">
        <f t="shared" si="3407"/>
        <v>21765</v>
      </c>
      <c r="Q990" s="9">
        <f t="shared" si="3407"/>
        <v>0</v>
      </c>
      <c r="R990" s="9">
        <f t="shared" si="3407"/>
        <v>0</v>
      </c>
      <c r="S990" s="9">
        <f t="shared" si="3407"/>
        <v>77759</v>
      </c>
      <c r="T990" s="9">
        <f t="shared" si="3407"/>
        <v>0</v>
      </c>
      <c r="U990" s="9">
        <f t="shared" si="3408"/>
        <v>0</v>
      </c>
      <c r="V990" s="9">
        <f t="shared" si="3408"/>
        <v>0</v>
      </c>
      <c r="W990" s="9">
        <f t="shared" si="3408"/>
        <v>0</v>
      </c>
      <c r="X990" s="9">
        <f t="shared" si="3408"/>
        <v>0</v>
      </c>
      <c r="Y990" s="9">
        <f t="shared" si="3408"/>
        <v>77759</v>
      </c>
      <c r="Z990" s="9">
        <f t="shared" si="3408"/>
        <v>0</v>
      </c>
      <c r="AA990" s="9">
        <f t="shared" si="3408"/>
        <v>0</v>
      </c>
      <c r="AB990" s="9">
        <f t="shared" si="3408"/>
        <v>1062</v>
      </c>
      <c r="AC990" s="9">
        <f t="shared" si="3408"/>
        <v>0</v>
      </c>
      <c r="AD990" s="9">
        <f t="shared" si="3408"/>
        <v>0</v>
      </c>
      <c r="AE990" s="9">
        <f t="shared" si="3408"/>
        <v>78821</v>
      </c>
      <c r="AF990" s="9">
        <f t="shared" si="3408"/>
        <v>0</v>
      </c>
      <c r="AG990" s="9">
        <f t="shared" si="3409"/>
        <v>0</v>
      </c>
      <c r="AH990" s="9">
        <f t="shared" si="3409"/>
        <v>0</v>
      </c>
      <c r="AI990" s="9">
        <f t="shared" si="3409"/>
        <v>0</v>
      </c>
      <c r="AJ990" s="9">
        <f t="shared" si="3409"/>
        <v>0</v>
      </c>
      <c r="AK990" s="9">
        <f t="shared" si="3409"/>
        <v>78821</v>
      </c>
      <c r="AL990" s="9">
        <f t="shared" si="3409"/>
        <v>0</v>
      </c>
      <c r="AM990" s="9">
        <f t="shared" si="3409"/>
        <v>0</v>
      </c>
      <c r="AN990" s="9">
        <f t="shared" si="3409"/>
        <v>0</v>
      </c>
      <c r="AO990" s="9">
        <f t="shared" si="3409"/>
        <v>0</v>
      </c>
      <c r="AP990" s="9">
        <f t="shared" si="3409"/>
        <v>0</v>
      </c>
      <c r="AQ990" s="9">
        <f t="shared" si="3409"/>
        <v>78821</v>
      </c>
      <c r="AR990" s="9">
        <f t="shared" si="3409"/>
        <v>0</v>
      </c>
      <c r="AS990" s="9">
        <f t="shared" si="3410"/>
        <v>0</v>
      </c>
      <c r="AT990" s="9">
        <f t="shared" si="3410"/>
        <v>33</v>
      </c>
      <c r="AU990" s="9">
        <f t="shared" si="3410"/>
        <v>0</v>
      </c>
      <c r="AV990" s="9">
        <f t="shared" si="3410"/>
        <v>0</v>
      </c>
      <c r="AW990" s="9">
        <f t="shared" si="3410"/>
        <v>78854</v>
      </c>
      <c r="AX990" s="9">
        <f t="shared" si="3410"/>
        <v>0</v>
      </c>
      <c r="AY990" s="9">
        <f t="shared" si="3410"/>
        <v>0</v>
      </c>
      <c r="AZ990" s="9">
        <f t="shared" si="3410"/>
        <v>0</v>
      </c>
      <c r="BA990" s="9">
        <f t="shared" si="3410"/>
        <v>0</v>
      </c>
      <c r="BB990" s="9">
        <f t="shared" si="3410"/>
        <v>0</v>
      </c>
      <c r="BC990" s="9">
        <f t="shared" si="3410"/>
        <v>78854</v>
      </c>
      <c r="BD990" s="9">
        <f t="shared" si="3410"/>
        <v>0</v>
      </c>
    </row>
    <row r="991" spans="1:56" ht="18.75" hidden="1" customHeight="1">
      <c r="A991" s="26" t="s">
        <v>15</v>
      </c>
      <c r="B991" s="27" t="s">
        <v>319</v>
      </c>
      <c r="C991" s="27" t="s">
        <v>22</v>
      </c>
      <c r="D991" s="27" t="s">
        <v>60</v>
      </c>
      <c r="E991" s="27" t="s">
        <v>64</v>
      </c>
      <c r="F991" s="49"/>
      <c r="G991" s="9">
        <f t="shared" si="3407"/>
        <v>55994</v>
      </c>
      <c r="H991" s="9">
        <f t="shared" si="3407"/>
        <v>0</v>
      </c>
      <c r="I991" s="9">
        <f t="shared" si="3407"/>
        <v>0</v>
      </c>
      <c r="J991" s="9">
        <f t="shared" si="3407"/>
        <v>0</v>
      </c>
      <c r="K991" s="9">
        <f t="shared" si="3407"/>
        <v>0</v>
      </c>
      <c r="L991" s="9">
        <f t="shared" si="3407"/>
        <v>0</v>
      </c>
      <c r="M991" s="9">
        <f t="shared" si="3407"/>
        <v>55994</v>
      </c>
      <c r="N991" s="9">
        <f t="shared" si="3407"/>
        <v>0</v>
      </c>
      <c r="O991" s="9">
        <f t="shared" si="3407"/>
        <v>0</v>
      </c>
      <c r="P991" s="9">
        <f t="shared" si="3407"/>
        <v>21765</v>
      </c>
      <c r="Q991" s="9">
        <f t="shared" si="3407"/>
        <v>0</v>
      </c>
      <c r="R991" s="9">
        <f t="shared" si="3407"/>
        <v>0</v>
      </c>
      <c r="S991" s="9">
        <f t="shared" si="3407"/>
        <v>77759</v>
      </c>
      <c r="T991" s="9">
        <f t="shared" si="3407"/>
        <v>0</v>
      </c>
      <c r="U991" s="9">
        <f t="shared" si="3408"/>
        <v>0</v>
      </c>
      <c r="V991" s="9">
        <f t="shared" si="3408"/>
        <v>0</v>
      </c>
      <c r="W991" s="9">
        <f t="shared" si="3408"/>
        <v>0</v>
      </c>
      <c r="X991" s="9">
        <f t="shared" si="3408"/>
        <v>0</v>
      </c>
      <c r="Y991" s="9">
        <f t="shared" si="3408"/>
        <v>77759</v>
      </c>
      <c r="Z991" s="9">
        <f t="shared" si="3408"/>
        <v>0</v>
      </c>
      <c r="AA991" s="9">
        <f t="shared" si="3408"/>
        <v>0</v>
      </c>
      <c r="AB991" s="9">
        <f t="shared" si="3408"/>
        <v>1062</v>
      </c>
      <c r="AC991" s="9">
        <f t="shared" si="3408"/>
        <v>0</v>
      </c>
      <c r="AD991" s="9">
        <f t="shared" si="3408"/>
        <v>0</v>
      </c>
      <c r="AE991" s="9">
        <f t="shared" si="3408"/>
        <v>78821</v>
      </c>
      <c r="AF991" s="9">
        <f t="shared" si="3408"/>
        <v>0</v>
      </c>
      <c r="AG991" s="9">
        <f t="shared" si="3409"/>
        <v>0</v>
      </c>
      <c r="AH991" s="9">
        <f t="shared" si="3409"/>
        <v>0</v>
      </c>
      <c r="AI991" s="9">
        <f t="shared" si="3409"/>
        <v>0</v>
      </c>
      <c r="AJ991" s="9">
        <f t="shared" si="3409"/>
        <v>0</v>
      </c>
      <c r="AK991" s="9">
        <f t="shared" si="3409"/>
        <v>78821</v>
      </c>
      <c r="AL991" s="9">
        <f t="shared" si="3409"/>
        <v>0</v>
      </c>
      <c r="AM991" s="9">
        <f t="shared" si="3409"/>
        <v>0</v>
      </c>
      <c r="AN991" s="9">
        <f t="shared" si="3409"/>
        <v>0</v>
      </c>
      <c r="AO991" s="9">
        <f t="shared" si="3409"/>
        <v>0</v>
      </c>
      <c r="AP991" s="9">
        <f t="shared" si="3409"/>
        <v>0</v>
      </c>
      <c r="AQ991" s="9">
        <f t="shared" si="3409"/>
        <v>78821</v>
      </c>
      <c r="AR991" s="9">
        <f t="shared" si="3409"/>
        <v>0</v>
      </c>
      <c r="AS991" s="9">
        <f t="shared" si="3410"/>
        <v>0</v>
      </c>
      <c r="AT991" s="9">
        <f t="shared" si="3410"/>
        <v>33</v>
      </c>
      <c r="AU991" s="9">
        <f t="shared" si="3410"/>
        <v>0</v>
      </c>
      <c r="AV991" s="9">
        <f t="shared" si="3410"/>
        <v>0</v>
      </c>
      <c r="AW991" s="9">
        <f t="shared" si="3410"/>
        <v>78854</v>
      </c>
      <c r="AX991" s="9">
        <f t="shared" si="3410"/>
        <v>0</v>
      </c>
      <c r="AY991" s="9">
        <f t="shared" si="3410"/>
        <v>0</v>
      </c>
      <c r="AZ991" s="9">
        <f t="shared" si="3410"/>
        <v>0</v>
      </c>
      <c r="BA991" s="9">
        <f t="shared" si="3410"/>
        <v>0</v>
      </c>
      <c r="BB991" s="9">
        <f t="shared" si="3410"/>
        <v>0</v>
      </c>
      <c r="BC991" s="9">
        <f t="shared" si="3410"/>
        <v>78854</v>
      </c>
      <c r="BD991" s="9">
        <f t="shared" si="3410"/>
        <v>0</v>
      </c>
    </row>
    <row r="992" spans="1:56" ht="21.75" hidden="1" customHeight="1">
      <c r="A992" s="26" t="s">
        <v>61</v>
      </c>
      <c r="B992" s="27" t="s">
        <v>319</v>
      </c>
      <c r="C992" s="27" t="s">
        <v>22</v>
      </c>
      <c r="D992" s="27" t="s">
        <v>60</v>
      </c>
      <c r="E992" s="27" t="s">
        <v>65</v>
      </c>
      <c r="F992" s="49"/>
      <c r="G992" s="9">
        <f t="shared" si="3407"/>
        <v>55994</v>
      </c>
      <c r="H992" s="9">
        <f t="shared" si="3407"/>
        <v>0</v>
      </c>
      <c r="I992" s="9">
        <f t="shared" si="3407"/>
        <v>0</v>
      </c>
      <c r="J992" s="9">
        <f t="shared" si="3407"/>
        <v>0</v>
      </c>
      <c r="K992" s="9">
        <f t="shared" si="3407"/>
        <v>0</v>
      </c>
      <c r="L992" s="9">
        <f t="shared" si="3407"/>
        <v>0</v>
      </c>
      <c r="M992" s="9">
        <f t="shared" si="3407"/>
        <v>55994</v>
      </c>
      <c r="N992" s="9">
        <f t="shared" si="3407"/>
        <v>0</v>
      </c>
      <c r="O992" s="9">
        <f t="shared" si="3407"/>
        <v>0</v>
      </c>
      <c r="P992" s="9">
        <f t="shared" si="3407"/>
        <v>21765</v>
      </c>
      <c r="Q992" s="9">
        <f t="shared" si="3407"/>
        <v>0</v>
      </c>
      <c r="R992" s="9">
        <f t="shared" si="3407"/>
        <v>0</v>
      </c>
      <c r="S992" s="9">
        <f t="shared" si="3407"/>
        <v>77759</v>
      </c>
      <c r="T992" s="9">
        <f t="shared" si="3407"/>
        <v>0</v>
      </c>
      <c r="U992" s="9">
        <f t="shared" si="3408"/>
        <v>0</v>
      </c>
      <c r="V992" s="9">
        <f t="shared" si="3408"/>
        <v>0</v>
      </c>
      <c r="W992" s="9">
        <f t="shared" si="3408"/>
        <v>0</v>
      </c>
      <c r="X992" s="9">
        <f t="shared" si="3408"/>
        <v>0</v>
      </c>
      <c r="Y992" s="9">
        <f t="shared" si="3408"/>
        <v>77759</v>
      </c>
      <c r="Z992" s="9">
        <f t="shared" si="3408"/>
        <v>0</v>
      </c>
      <c r="AA992" s="9">
        <f t="shared" si="3408"/>
        <v>0</v>
      </c>
      <c r="AB992" s="9">
        <f t="shared" si="3408"/>
        <v>1062</v>
      </c>
      <c r="AC992" s="9">
        <f t="shared" si="3408"/>
        <v>0</v>
      </c>
      <c r="AD992" s="9">
        <f t="shared" si="3408"/>
        <v>0</v>
      </c>
      <c r="AE992" s="9">
        <f t="shared" si="3408"/>
        <v>78821</v>
      </c>
      <c r="AF992" s="9">
        <f t="shared" si="3408"/>
        <v>0</v>
      </c>
      <c r="AG992" s="9">
        <f t="shared" si="3409"/>
        <v>0</v>
      </c>
      <c r="AH992" s="9">
        <f t="shared" si="3409"/>
        <v>0</v>
      </c>
      <c r="AI992" s="9">
        <f t="shared" si="3409"/>
        <v>0</v>
      </c>
      <c r="AJ992" s="9">
        <f t="shared" si="3409"/>
        <v>0</v>
      </c>
      <c r="AK992" s="9">
        <f t="shared" si="3409"/>
        <v>78821</v>
      </c>
      <c r="AL992" s="9">
        <f t="shared" si="3409"/>
        <v>0</v>
      </c>
      <c r="AM992" s="9">
        <f t="shared" si="3409"/>
        <v>0</v>
      </c>
      <c r="AN992" s="9">
        <f t="shared" si="3409"/>
        <v>0</v>
      </c>
      <c r="AO992" s="9">
        <f t="shared" si="3409"/>
        <v>0</v>
      </c>
      <c r="AP992" s="9">
        <f t="shared" si="3409"/>
        <v>0</v>
      </c>
      <c r="AQ992" s="9">
        <f t="shared" si="3409"/>
        <v>78821</v>
      </c>
      <c r="AR992" s="9">
        <f t="shared" si="3409"/>
        <v>0</v>
      </c>
      <c r="AS992" s="9">
        <f t="shared" si="3410"/>
        <v>0</v>
      </c>
      <c r="AT992" s="9">
        <f t="shared" si="3410"/>
        <v>33</v>
      </c>
      <c r="AU992" s="9">
        <f t="shared" si="3410"/>
        <v>0</v>
      </c>
      <c r="AV992" s="9">
        <f t="shared" si="3410"/>
        <v>0</v>
      </c>
      <c r="AW992" s="9">
        <f t="shared" si="3410"/>
        <v>78854</v>
      </c>
      <c r="AX992" s="9">
        <f t="shared" si="3410"/>
        <v>0</v>
      </c>
      <c r="AY992" s="9">
        <f t="shared" si="3410"/>
        <v>0</v>
      </c>
      <c r="AZ992" s="9">
        <f t="shared" si="3410"/>
        <v>0</v>
      </c>
      <c r="BA992" s="9">
        <f t="shared" si="3410"/>
        <v>0</v>
      </c>
      <c r="BB992" s="9">
        <f t="shared" si="3410"/>
        <v>0</v>
      </c>
      <c r="BC992" s="9">
        <f t="shared" si="3410"/>
        <v>78854</v>
      </c>
      <c r="BD992" s="9">
        <f t="shared" si="3410"/>
        <v>0</v>
      </c>
    </row>
    <row r="993" spans="1:56" ht="33.6" hidden="1">
      <c r="A993" s="26" t="s">
        <v>244</v>
      </c>
      <c r="B993" s="27" t="s">
        <v>319</v>
      </c>
      <c r="C993" s="27" t="s">
        <v>22</v>
      </c>
      <c r="D993" s="27" t="s">
        <v>60</v>
      </c>
      <c r="E993" s="27" t="s">
        <v>65</v>
      </c>
      <c r="F993" s="9">
        <v>200</v>
      </c>
      <c r="G993" s="9">
        <f t="shared" si="3407"/>
        <v>55994</v>
      </c>
      <c r="H993" s="9">
        <f t="shared" si="3407"/>
        <v>0</v>
      </c>
      <c r="I993" s="9">
        <f t="shared" si="3407"/>
        <v>0</v>
      </c>
      <c r="J993" s="9">
        <f t="shared" si="3407"/>
        <v>0</v>
      </c>
      <c r="K993" s="9">
        <f t="shared" si="3407"/>
        <v>0</v>
      </c>
      <c r="L993" s="9">
        <f t="shared" si="3407"/>
        <v>0</v>
      </c>
      <c r="M993" s="9">
        <f t="shared" si="3407"/>
        <v>55994</v>
      </c>
      <c r="N993" s="9">
        <f t="shared" si="3407"/>
        <v>0</v>
      </c>
      <c r="O993" s="9">
        <f t="shared" si="3407"/>
        <v>0</v>
      </c>
      <c r="P993" s="9">
        <f t="shared" si="3407"/>
        <v>21765</v>
      </c>
      <c r="Q993" s="9">
        <f t="shared" si="3407"/>
        <v>0</v>
      </c>
      <c r="R993" s="9">
        <f t="shared" si="3407"/>
        <v>0</v>
      </c>
      <c r="S993" s="9">
        <f t="shared" si="3407"/>
        <v>77759</v>
      </c>
      <c r="T993" s="9">
        <f t="shared" si="3407"/>
        <v>0</v>
      </c>
      <c r="U993" s="9">
        <f t="shared" si="3408"/>
        <v>0</v>
      </c>
      <c r="V993" s="9">
        <f t="shared" si="3408"/>
        <v>0</v>
      </c>
      <c r="W993" s="9">
        <f t="shared" si="3408"/>
        <v>0</v>
      </c>
      <c r="X993" s="9">
        <f t="shared" si="3408"/>
        <v>0</v>
      </c>
      <c r="Y993" s="9">
        <f t="shared" si="3408"/>
        <v>77759</v>
      </c>
      <c r="Z993" s="9">
        <f t="shared" si="3408"/>
        <v>0</v>
      </c>
      <c r="AA993" s="9">
        <f t="shared" si="3408"/>
        <v>0</v>
      </c>
      <c r="AB993" s="9">
        <f t="shared" si="3408"/>
        <v>1062</v>
      </c>
      <c r="AC993" s="9">
        <f t="shared" si="3408"/>
        <v>0</v>
      </c>
      <c r="AD993" s="9">
        <f t="shared" si="3408"/>
        <v>0</v>
      </c>
      <c r="AE993" s="9">
        <f t="shared" si="3408"/>
        <v>78821</v>
      </c>
      <c r="AF993" s="9">
        <f t="shared" si="3408"/>
        <v>0</v>
      </c>
      <c r="AG993" s="9">
        <f t="shared" si="3409"/>
        <v>0</v>
      </c>
      <c r="AH993" s="9">
        <f t="shared" si="3409"/>
        <v>0</v>
      </c>
      <c r="AI993" s="9">
        <f t="shared" si="3409"/>
        <v>0</v>
      </c>
      <c r="AJ993" s="9">
        <f t="shared" si="3409"/>
        <v>0</v>
      </c>
      <c r="AK993" s="9">
        <f t="shared" si="3409"/>
        <v>78821</v>
      </c>
      <c r="AL993" s="9">
        <f t="shared" si="3409"/>
        <v>0</v>
      </c>
      <c r="AM993" s="9">
        <f t="shared" si="3409"/>
        <v>0</v>
      </c>
      <c r="AN993" s="9">
        <f t="shared" si="3409"/>
        <v>0</v>
      </c>
      <c r="AO993" s="9">
        <f t="shared" si="3409"/>
        <v>0</v>
      </c>
      <c r="AP993" s="9">
        <f t="shared" si="3409"/>
        <v>0</v>
      </c>
      <c r="AQ993" s="9">
        <f t="shared" si="3409"/>
        <v>78821</v>
      </c>
      <c r="AR993" s="9">
        <f t="shared" si="3409"/>
        <v>0</v>
      </c>
      <c r="AS993" s="9">
        <f t="shared" si="3410"/>
        <v>0</v>
      </c>
      <c r="AT993" s="9">
        <f t="shared" si="3410"/>
        <v>33</v>
      </c>
      <c r="AU993" s="9">
        <f t="shared" si="3410"/>
        <v>0</v>
      </c>
      <c r="AV993" s="9">
        <f t="shared" si="3410"/>
        <v>0</v>
      </c>
      <c r="AW993" s="9">
        <f t="shared" si="3410"/>
        <v>78854</v>
      </c>
      <c r="AX993" s="9">
        <f t="shared" si="3410"/>
        <v>0</v>
      </c>
      <c r="AY993" s="9">
        <f t="shared" si="3410"/>
        <v>0</v>
      </c>
      <c r="AZ993" s="9">
        <f t="shared" si="3410"/>
        <v>0</v>
      </c>
      <c r="BA993" s="9">
        <f t="shared" si="3410"/>
        <v>0</v>
      </c>
      <c r="BB993" s="9">
        <f t="shared" si="3410"/>
        <v>0</v>
      </c>
      <c r="BC993" s="9">
        <f t="shared" si="3410"/>
        <v>78854</v>
      </c>
      <c r="BD993" s="9">
        <f t="shared" si="3410"/>
        <v>0</v>
      </c>
    </row>
    <row r="994" spans="1:56" ht="33.6" hidden="1">
      <c r="A994" s="26" t="s">
        <v>37</v>
      </c>
      <c r="B994" s="27" t="s">
        <v>319</v>
      </c>
      <c r="C994" s="27" t="s">
        <v>22</v>
      </c>
      <c r="D994" s="27" t="s">
        <v>60</v>
      </c>
      <c r="E994" s="27" t="s">
        <v>65</v>
      </c>
      <c r="F994" s="27" t="s">
        <v>38</v>
      </c>
      <c r="G994" s="9">
        <v>55994</v>
      </c>
      <c r="H994" s="9"/>
      <c r="I994" s="9"/>
      <c r="J994" s="9"/>
      <c r="K994" s="9"/>
      <c r="L994" s="9"/>
      <c r="M994" s="9">
        <f t="shared" ref="M994" si="3411">G994+I994+J994+K994+L994</f>
        <v>55994</v>
      </c>
      <c r="N994" s="9">
        <f t="shared" ref="N994" si="3412">H994+L994</f>
        <v>0</v>
      </c>
      <c r="O994" s="9"/>
      <c r="P994" s="9">
        <v>21765</v>
      </c>
      <c r="Q994" s="9"/>
      <c r="R994" s="9"/>
      <c r="S994" s="9">
        <f t="shared" ref="S994" si="3413">M994+O994+P994+Q994+R994</f>
        <v>77759</v>
      </c>
      <c r="T994" s="9">
        <f t="shared" ref="T994" si="3414">N994+R994</f>
        <v>0</v>
      </c>
      <c r="U994" s="9"/>
      <c r="V994" s="9"/>
      <c r="W994" s="9"/>
      <c r="X994" s="9"/>
      <c r="Y994" s="9">
        <f t="shared" ref="Y994" si="3415">S994+U994+V994+W994+X994</f>
        <v>77759</v>
      </c>
      <c r="Z994" s="9">
        <f t="shared" ref="Z994" si="3416">T994+X994</f>
        <v>0</v>
      </c>
      <c r="AA994" s="9"/>
      <c r="AB994" s="9">
        <v>1062</v>
      </c>
      <c r="AC994" s="9"/>
      <c r="AD994" s="9"/>
      <c r="AE994" s="9">
        <f t="shared" ref="AE994" si="3417">Y994+AA994+AB994+AC994+AD994</f>
        <v>78821</v>
      </c>
      <c r="AF994" s="9">
        <f t="shared" ref="AF994" si="3418">Z994+AD994</f>
        <v>0</v>
      </c>
      <c r="AG994" s="9"/>
      <c r="AH994" s="9"/>
      <c r="AI994" s="9"/>
      <c r="AJ994" s="9"/>
      <c r="AK994" s="9">
        <f t="shared" ref="AK994" si="3419">AE994+AG994+AH994+AI994+AJ994</f>
        <v>78821</v>
      </c>
      <c r="AL994" s="9">
        <f t="shared" ref="AL994" si="3420">AF994+AJ994</f>
        <v>0</v>
      </c>
      <c r="AM994" s="9"/>
      <c r="AN994" s="9"/>
      <c r="AO994" s="9"/>
      <c r="AP994" s="9"/>
      <c r="AQ994" s="9">
        <f t="shared" ref="AQ994" si="3421">AK994+AM994+AN994+AO994+AP994</f>
        <v>78821</v>
      </c>
      <c r="AR994" s="9">
        <f t="shared" ref="AR994" si="3422">AL994+AP994</f>
        <v>0</v>
      </c>
      <c r="AS994" s="9"/>
      <c r="AT994" s="9">
        <v>33</v>
      </c>
      <c r="AU994" s="9"/>
      <c r="AV994" s="9"/>
      <c r="AW994" s="9">
        <f t="shared" ref="AW994" si="3423">AQ994+AS994+AT994+AU994+AV994</f>
        <v>78854</v>
      </c>
      <c r="AX994" s="9">
        <f t="shared" ref="AX994" si="3424">AR994+AV994</f>
        <v>0</v>
      </c>
      <c r="AY994" s="9"/>
      <c r="AZ994" s="9"/>
      <c r="BA994" s="9"/>
      <c r="BB994" s="9"/>
      <c r="BC994" s="9">
        <f t="shared" ref="BC994" si="3425">AW994+AY994+AZ994+BA994+BB994</f>
        <v>78854</v>
      </c>
      <c r="BD994" s="9">
        <f t="shared" ref="BD994" si="3426">AX994+BB994</f>
        <v>0</v>
      </c>
    </row>
    <row r="995" spans="1:56" hidden="1">
      <c r="A995" s="26"/>
      <c r="B995" s="27"/>
      <c r="C995" s="27"/>
      <c r="D995" s="27"/>
      <c r="E995" s="27"/>
      <c r="F995" s="27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</row>
    <row r="996" spans="1:56" ht="17.399999999999999" hidden="1">
      <c r="A996" s="24" t="s">
        <v>320</v>
      </c>
      <c r="B996" s="25" t="s">
        <v>319</v>
      </c>
      <c r="C996" s="25" t="s">
        <v>29</v>
      </c>
      <c r="D996" s="25" t="s">
        <v>7</v>
      </c>
      <c r="E996" s="25"/>
      <c r="F996" s="25"/>
      <c r="G996" s="15">
        <f t="shared" ref="G996:V1000" si="3427">G997</f>
        <v>7771</v>
      </c>
      <c r="H996" s="15">
        <f t="shared" si="3427"/>
        <v>0</v>
      </c>
      <c r="I996" s="15">
        <f t="shared" si="3427"/>
        <v>0</v>
      </c>
      <c r="J996" s="15">
        <f t="shared" si="3427"/>
        <v>0</v>
      </c>
      <c r="K996" s="15">
        <f t="shared" si="3427"/>
        <v>0</v>
      </c>
      <c r="L996" s="15">
        <f t="shared" si="3427"/>
        <v>0</v>
      </c>
      <c r="M996" s="15">
        <f t="shared" si="3427"/>
        <v>7771</v>
      </c>
      <c r="N996" s="15">
        <f t="shared" si="3427"/>
        <v>0</v>
      </c>
      <c r="O996" s="15">
        <f t="shared" si="3427"/>
        <v>0</v>
      </c>
      <c r="P996" s="15">
        <f t="shared" si="3427"/>
        <v>0</v>
      </c>
      <c r="Q996" s="15">
        <f t="shared" si="3427"/>
        <v>0</v>
      </c>
      <c r="R996" s="15">
        <f t="shared" si="3427"/>
        <v>0</v>
      </c>
      <c r="S996" s="15">
        <f t="shared" si="3427"/>
        <v>7771</v>
      </c>
      <c r="T996" s="15">
        <f t="shared" si="3427"/>
        <v>0</v>
      </c>
      <c r="U996" s="15">
        <f t="shared" si="3427"/>
        <v>0</v>
      </c>
      <c r="V996" s="15">
        <f t="shared" si="3427"/>
        <v>0</v>
      </c>
      <c r="W996" s="15">
        <f t="shared" ref="U996:AJ1000" si="3428">W997</f>
        <v>0</v>
      </c>
      <c r="X996" s="15">
        <f t="shared" si="3428"/>
        <v>0</v>
      </c>
      <c r="Y996" s="15">
        <f t="shared" si="3428"/>
        <v>7771</v>
      </c>
      <c r="Z996" s="15">
        <f t="shared" si="3428"/>
        <v>0</v>
      </c>
      <c r="AA996" s="15">
        <f t="shared" si="3428"/>
        <v>0</v>
      </c>
      <c r="AB996" s="15">
        <f t="shared" si="3428"/>
        <v>0</v>
      </c>
      <c r="AC996" s="15">
        <f t="shared" si="3428"/>
        <v>0</v>
      </c>
      <c r="AD996" s="15">
        <f t="shared" si="3428"/>
        <v>3949</v>
      </c>
      <c r="AE996" s="15">
        <f t="shared" si="3428"/>
        <v>11720</v>
      </c>
      <c r="AF996" s="15">
        <f t="shared" si="3428"/>
        <v>3949</v>
      </c>
      <c r="AG996" s="15">
        <f t="shared" si="3428"/>
        <v>0</v>
      </c>
      <c r="AH996" s="15">
        <f t="shared" si="3428"/>
        <v>0</v>
      </c>
      <c r="AI996" s="15">
        <f t="shared" si="3428"/>
        <v>0</v>
      </c>
      <c r="AJ996" s="15">
        <f t="shared" si="3428"/>
        <v>0</v>
      </c>
      <c r="AK996" s="15">
        <f t="shared" ref="AG996:AV1000" si="3429">AK997</f>
        <v>11720</v>
      </c>
      <c r="AL996" s="15">
        <f t="shared" si="3429"/>
        <v>3949</v>
      </c>
      <c r="AM996" s="15">
        <f t="shared" si="3429"/>
        <v>0</v>
      </c>
      <c r="AN996" s="15">
        <f t="shared" si="3429"/>
        <v>0</v>
      </c>
      <c r="AO996" s="15">
        <f t="shared" si="3429"/>
        <v>0</v>
      </c>
      <c r="AP996" s="15">
        <f t="shared" si="3429"/>
        <v>0</v>
      </c>
      <c r="AQ996" s="15">
        <f t="shared" si="3429"/>
        <v>11720</v>
      </c>
      <c r="AR996" s="15">
        <f t="shared" si="3429"/>
        <v>3949</v>
      </c>
      <c r="AS996" s="15">
        <f t="shared" si="3429"/>
        <v>0</v>
      </c>
      <c r="AT996" s="15">
        <f t="shared" si="3429"/>
        <v>0</v>
      </c>
      <c r="AU996" s="15">
        <f t="shared" si="3429"/>
        <v>0</v>
      </c>
      <c r="AV996" s="15">
        <f t="shared" si="3429"/>
        <v>0</v>
      </c>
      <c r="AW996" s="15">
        <f t="shared" ref="AS996:BD1000" si="3430">AW997</f>
        <v>11720</v>
      </c>
      <c r="AX996" s="15">
        <f t="shared" si="3430"/>
        <v>3949</v>
      </c>
      <c r="AY996" s="15">
        <f t="shared" si="3430"/>
        <v>-233</v>
      </c>
      <c r="AZ996" s="15">
        <f t="shared" si="3430"/>
        <v>0</v>
      </c>
      <c r="BA996" s="15">
        <f t="shared" si="3430"/>
        <v>-831</v>
      </c>
      <c r="BB996" s="15">
        <f t="shared" si="3430"/>
        <v>0</v>
      </c>
      <c r="BC996" s="15">
        <f t="shared" si="3430"/>
        <v>10656</v>
      </c>
      <c r="BD996" s="15">
        <f t="shared" si="3430"/>
        <v>3949</v>
      </c>
    </row>
    <row r="997" spans="1:56" ht="50.4" hidden="1">
      <c r="A997" s="26" t="s">
        <v>321</v>
      </c>
      <c r="B997" s="27" t="s">
        <v>319</v>
      </c>
      <c r="C997" s="27" t="s">
        <v>29</v>
      </c>
      <c r="D997" s="27" t="s">
        <v>7</v>
      </c>
      <c r="E997" s="27" t="s">
        <v>379</v>
      </c>
      <c r="F997" s="27"/>
      <c r="G997" s="9">
        <f>G998+G1002+G1005+G1008</f>
        <v>7771</v>
      </c>
      <c r="H997" s="9">
        <f>H998</f>
        <v>0</v>
      </c>
      <c r="I997" s="9">
        <f>I998+I1002+I1005+I1008</f>
        <v>0</v>
      </c>
      <c r="J997" s="9">
        <f t="shared" si="3427"/>
        <v>0</v>
      </c>
      <c r="K997" s="9">
        <f>K998+K1002+K1005+K1008</f>
        <v>0</v>
      </c>
      <c r="L997" s="9">
        <f t="shared" si="3427"/>
        <v>0</v>
      </c>
      <c r="M997" s="9">
        <f>M998+M1002+M1005+M1008</f>
        <v>7771</v>
      </c>
      <c r="N997" s="9">
        <f t="shared" si="3427"/>
        <v>0</v>
      </c>
      <c r="O997" s="9">
        <f>O998+O1002+O1005+O1008</f>
        <v>0</v>
      </c>
      <c r="P997" s="9">
        <f t="shared" si="3427"/>
        <v>0</v>
      </c>
      <c r="Q997" s="9">
        <f>Q998+Q1002+Q1005+Q1008</f>
        <v>0</v>
      </c>
      <c r="R997" s="9">
        <f t="shared" si="3427"/>
        <v>0</v>
      </c>
      <c r="S997" s="9">
        <f>S998+S1002+S1005+S1008</f>
        <v>7771</v>
      </c>
      <c r="T997" s="9">
        <f t="shared" si="3427"/>
        <v>0</v>
      </c>
      <c r="U997" s="9">
        <f>U998+U1002+U1005+U1008</f>
        <v>0</v>
      </c>
      <c r="V997" s="9">
        <f t="shared" ref="V997:Z997" si="3431">V998+V1002+V1005+V1008</f>
        <v>0</v>
      </c>
      <c r="W997" s="9">
        <f t="shared" si="3431"/>
        <v>0</v>
      </c>
      <c r="X997" s="9">
        <f t="shared" si="3431"/>
        <v>0</v>
      </c>
      <c r="Y997" s="9">
        <f t="shared" si="3431"/>
        <v>7771</v>
      </c>
      <c r="Z997" s="9">
        <f t="shared" si="3431"/>
        <v>0</v>
      </c>
      <c r="AA997" s="9">
        <f>AA998+AA1002+AA1005+AA1008</f>
        <v>0</v>
      </c>
      <c r="AB997" s="9">
        <f t="shared" ref="AB997:AF997" si="3432">AB998+AB1002+AB1005+AB1008</f>
        <v>0</v>
      </c>
      <c r="AC997" s="9">
        <f t="shared" si="3432"/>
        <v>0</v>
      </c>
      <c r="AD997" s="9">
        <f t="shared" si="3432"/>
        <v>3949</v>
      </c>
      <c r="AE997" s="9">
        <f t="shared" si="3432"/>
        <v>11720</v>
      </c>
      <c r="AF997" s="9">
        <f t="shared" si="3432"/>
        <v>3949</v>
      </c>
      <c r="AG997" s="9">
        <f>AG998+AG1002+AG1005+AG1008</f>
        <v>0</v>
      </c>
      <c r="AH997" s="9">
        <f t="shared" ref="AH997:AL997" si="3433">AH998+AH1002+AH1005+AH1008</f>
        <v>0</v>
      </c>
      <c r="AI997" s="9">
        <f t="shared" si="3433"/>
        <v>0</v>
      </c>
      <c r="AJ997" s="9">
        <f t="shared" si="3433"/>
        <v>0</v>
      </c>
      <c r="AK997" s="9">
        <f t="shared" si="3433"/>
        <v>11720</v>
      </c>
      <c r="AL997" s="9">
        <f t="shared" si="3433"/>
        <v>3949</v>
      </c>
      <c r="AM997" s="9">
        <f>AM998+AM1002+AM1005+AM1008</f>
        <v>0</v>
      </c>
      <c r="AN997" s="9">
        <f t="shared" ref="AN997:AR997" si="3434">AN998+AN1002+AN1005+AN1008</f>
        <v>0</v>
      </c>
      <c r="AO997" s="9">
        <f t="shared" si="3434"/>
        <v>0</v>
      </c>
      <c r="AP997" s="9">
        <f t="shared" si="3434"/>
        <v>0</v>
      </c>
      <c r="AQ997" s="9">
        <f t="shared" si="3434"/>
        <v>11720</v>
      </c>
      <c r="AR997" s="9">
        <f t="shared" si="3434"/>
        <v>3949</v>
      </c>
      <c r="AS997" s="9">
        <f>AS998+AS1002+AS1005+AS1008</f>
        <v>0</v>
      </c>
      <c r="AT997" s="9">
        <f t="shared" ref="AT997:AX997" si="3435">AT998+AT1002+AT1005+AT1008</f>
        <v>0</v>
      </c>
      <c r="AU997" s="9">
        <f t="shared" si="3435"/>
        <v>0</v>
      </c>
      <c r="AV997" s="9">
        <f t="shared" si="3435"/>
        <v>0</v>
      </c>
      <c r="AW997" s="9">
        <f t="shared" si="3435"/>
        <v>11720</v>
      </c>
      <c r="AX997" s="9">
        <f t="shared" si="3435"/>
        <v>3949</v>
      </c>
      <c r="AY997" s="9">
        <f>AY998+AY1002+AY1005+AY1008</f>
        <v>-233</v>
      </c>
      <c r="AZ997" s="9">
        <f t="shared" ref="AZ997:BD997" si="3436">AZ998+AZ1002+AZ1005+AZ1008</f>
        <v>0</v>
      </c>
      <c r="BA997" s="9">
        <f t="shared" si="3436"/>
        <v>-831</v>
      </c>
      <c r="BB997" s="9">
        <f t="shared" si="3436"/>
        <v>0</v>
      </c>
      <c r="BC997" s="9">
        <f t="shared" si="3436"/>
        <v>10656</v>
      </c>
      <c r="BD997" s="9">
        <f t="shared" si="3436"/>
        <v>3949</v>
      </c>
    </row>
    <row r="998" spans="1:56" ht="21.75" hidden="1" customHeight="1">
      <c r="A998" s="26" t="s">
        <v>15</v>
      </c>
      <c r="B998" s="27" t="s">
        <v>319</v>
      </c>
      <c r="C998" s="27" t="s">
        <v>29</v>
      </c>
      <c r="D998" s="27" t="s">
        <v>7</v>
      </c>
      <c r="E998" s="27" t="s">
        <v>380</v>
      </c>
      <c r="F998" s="27"/>
      <c r="G998" s="9">
        <f t="shared" si="3427"/>
        <v>7516</v>
      </c>
      <c r="H998" s="9">
        <f t="shared" si="3427"/>
        <v>0</v>
      </c>
      <c r="I998" s="9">
        <f t="shared" si="3427"/>
        <v>0</v>
      </c>
      <c r="J998" s="9">
        <f t="shared" si="3427"/>
        <v>0</v>
      </c>
      <c r="K998" s="9">
        <f t="shared" si="3427"/>
        <v>0</v>
      </c>
      <c r="L998" s="9">
        <f t="shared" si="3427"/>
        <v>0</v>
      </c>
      <c r="M998" s="9">
        <f t="shared" si="3427"/>
        <v>7516</v>
      </c>
      <c r="N998" s="9">
        <f t="shared" si="3427"/>
        <v>0</v>
      </c>
      <c r="O998" s="9">
        <f t="shared" si="3427"/>
        <v>0</v>
      </c>
      <c r="P998" s="9">
        <f t="shared" si="3427"/>
        <v>0</v>
      </c>
      <c r="Q998" s="9">
        <f t="shared" si="3427"/>
        <v>0</v>
      </c>
      <c r="R998" s="9">
        <f t="shared" si="3427"/>
        <v>0</v>
      </c>
      <c r="S998" s="9">
        <f t="shared" si="3427"/>
        <v>7516</v>
      </c>
      <c r="T998" s="9">
        <f t="shared" si="3427"/>
        <v>0</v>
      </c>
      <c r="U998" s="9">
        <f t="shared" si="3428"/>
        <v>0</v>
      </c>
      <c r="V998" s="9">
        <f t="shared" si="3428"/>
        <v>0</v>
      </c>
      <c r="W998" s="9">
        <f t="shared" si="3428"/>
        <v>0</v>
      </c>
      <c r="X998" s="9">
        <f t="shared" si="3428"/>
        <v>0</v>
      </c>
      <c r="Y998" s="9">
        <f t="shared" si="3428"/>
        <v>7516</v>
      </c>
      <c r="Z998" s="9">
        <f t="shared" si="3428"/>
        <v>0</v>
      </c>
      <c r="AA998" s="9">
        <f t="shared" si="3428"/>
        <v>0</v>
      </c>
      <c r="AB998" s="9">
        <f t="shared" si="3428"/>
        <v>0</v>
      </c>
      <c r="AC998" s="9">
        <f t="shared" si="3428"/>
        <v>0</v>
      </c>
      <c r="AD998" s="9">
        <f t="shared" si="3428"/>
        <v>0</v>
      </c>
      <c r="AE998" s="9">
        <f t="shared" si="3428"/>
        <v>7516</v>
      </c>
      <c r="AF998" s="9">
        <f t="shared" si="3428"/>
        <v>0</v>
      </c>
      <c r="AG998" s="9">
        <f t="shared" si="3429"/>
        <v>0</v>
      </c>
      <c r="AH998" s="9">
        <f t="shared" si="3429"/>
        <v>0</v>
      </c>
      <c r="AI998" s="9">
        <f t="shared" si="3429"/>
        <v>0</v>
      </c>
      <c r="AJ998" s="9">
        <f t="shared" si="3429"/>
        <v>0</v>
      </c>
      <c r="AK998" s="9">
        <f t="shared" si="3429"/>
        <v>7516</v>
      </c>
      <c r="AL998" s="9">
        <f t="shared" si="3429"/>
        <v>0</v>
      </c>
      <c r="AM998" s="9">
        <f t="shared" si="3429"/>
        <v>0</v>
      </c>
      <c r="AN998" s="9">
        <f t="shared" si="3429"/>
        <v>0</v>
      </c>
      <c r="AO998" s="9">
        <f t="shared" si="3429"/>
        <v>0</v>
      </c>
      <c r="AP998" s="9">
        <f t="shared" si="3429"/>
        <v>0</v>
      </c>
      <c r="AQ998" s="9">
        <f t="shared" si="3429"/>
        <v>7516</v>
      </c>
      <c r="AR998" s="9">
        <f t="shared" si="3429"/>
        <v>0</v>
      </c>
      <c r="AS998" s="9">
        <f t="shared" si="3430"/>
        <v>0</v>
      </c>
      <c r="AT998" s="9">
        <f t="shared" si="3430"/>
        <v>0</v>
      </c>
      <c r="AU998" s="9">
        <f t="shared" si="3430"/>
        <v>0</v>
      </c>
      <c r="AV998" s="9">
        <f t="shared" si="3430"/>
        <v>0</v>
      </c>
      <c r="AW998" s="9">
        <f t="shared" si="3430"/>
        <v>7516</v>
      </c>
      <c r="AX998" s="9">
        <f t="shared" si="3430"/>
        <v>0</v>
      </c>
      <c r="AY998" s="9">
        <f t="shared" si="3430"/>
        <v>-233</v>
      </c>
      <c r="AZ998" s="9">
        <f t="shared" si="3430"/>
        <v>0</v>
      </c>
      <c r="BA998" s="9">
        <f t="shared" si="3430"/>
        <v>-831</v>
      </c>
      <c r="BB998" s="9">
        <f t="shared" si="3430"/>
        <v>0</v>
      </c>
      <c r="BC998" s="9">
        <f t="shared" si="3430"/>
        <v>6452</v>
      </c>
      <c r="BD998" s="9">
        <f t="shared" si="3430"/>
        <v>0</v>
      </c>
    </row>
    <row r="999" spans="1:56" ht="20.25" hidden="1" customHeight="1">
      <c r="A999" s="26" t="s">
        <v>322</v>
      </c>
      <c r="B999" s="27" t="s">
        <v>319</v>
      </c>
      <c r="C999" s="27" t="s">
        <v>29</v>
      </c>
      <c r="D999" s="27" t="s">
        <v>7</v>
      </c>
      <c r="E999" s="27" t="s">
        <v>381</v>
      </c>
      <c r="F999" s="27"/>
      <c r="G999" s="9">
        <f t="shared" si="3427"/>
        <v>7516</v>
      </c>
      <c r="H999" s="9">
        <f t="shared" si="3427"/>
        <v>0</v>
      </c>
      <c r="I999" s="9">
        <f t="shared" si="3427"/>
        <v>0</v>
      </c>
      <c r="J999" s="9">
        <f t="shared" si="3427"/>
        <v>0</v>
      </c>
      <c r="K999" s="9">
        <f t="shared" si="3427"/>
        <v>0</v>
      </c>
      <c r="L999" s="9">
        <f t="shared" si="3427"/>
        <v>0</v>
      </c>
      <c r="M999" s="9">
        <f t="shared" si="3427"/>
        <v>7516</v>
      </c>
      <c r="N999" s="9">
        <f t="shared" si="3427"/>
        <v>0</v>
      </c>
      <c r="O999" s="9">
        <f t="shared" si="3427"/>
        <v>0</v>
      </c>
      <c r="P999" s="9">
        <f t="shared" si="3427"/>
        <v>0</v>
      </c>
      <c r="Q999" s="9">
        <f t="shared" si="3427"/>
        <v>0</v>
      </c>
      <c r="R999" s="9">
        <f t="shared" si="3427"/>
        <v>0</v>
      </c>
      <c r="S999" s="9">
        <f t="shared" si="3427"/>
        <v>7516</v>
      </c>
      <c r="T999" s="9">
        <f t="shared" si="3427"/>
        <v>0</v>
      </c>
      <c r="U999" s="9">
        <f t="shared" si="3428"/>
        <v>0</v>
      </c>
      <c r="V999" s="9">
        <f t="shared" si="3428"/>
        <v>0</v>
      </c>
      <c r="W999" s="9">
        <f t="shared" si="3428"/>
        <v>0</v>
      </c>
      <c r="X999" s="9">
        <f t="shared" si="3428"/>
        <v>0</v>
      </c>
      <c r="Y999" s="9">
        <f t="shared" si="3428"/>
        <v>7516</v>
      </c>
      <c r="Z999" s="9">
        <f t="shared" si="3428"/>
        <v>0</v>
      </c>
      <c r="AA999" s="9">
        <f t="shared" si="3428"/>
        <v>0</v>
      </c>
      <c r="AB999" s="9">
        <f t="shared" si="3428"/>
        <v>0</v>
      </c>
      <c r="AC999" s="9">
        <f t="shared" si="3428"/>
        <v>0</v>
      </c>
      <c r="AD999" s="9">
        <f t="shared" si="3428"/>
        <v>0</v>
      </c>
      <c r="AE999" s="9">
        <f t="shared" si="3428"/>
        <v>7516</v>
      </c>
      <c r="AF999" s="9">
        <f t="shared" si="3428"/>
        <v>0</v>
      </c>
      <c r="AG999" s="9">
        <f t="shared" si="3429"/>
        <v>0</v>
      </c>
      <c r="AH999" s="9">
        <f t="shared" si="3429"/>
        <v>0</v>
      </c>
      <c r="AI999" s="9">
        <f t="shared" si="3429"/>
        <v>0</v>
      </c>
      <c r="AJ999" s="9">
        <f t="shared" si="3429"/>
        <v>0</v>
      </c>
      <c r="AK999" s="9">
        <f t="shared" si="3429"/>
        <v>7516</v>
      </c>
      <c r="AL999" s="9">
        <f t="shared" si="3429"/>
        <v>0</v>
      </c>
      <c r="AM999" s="9">
        <f t="shared" si="3429"/>
        <v>0</v>
      </c>
      <c r="AN999" s="9">
        <f t="shared" si="3429"/>
        <v>0</v>
      </c>
      <c r="AO999" s="9">
        <f t="shared" si="3429"/>
        <v>0</v>
      </c>
      <c r="AP999" s="9">
        <f t="shared" si="3429"/>
        <v>0</v>
      </c>
      <c r="AQ999" s="9">
        <f t="shared" si="3429"/>
        <v>7516</v>
      </c>
      <c r="AR999" s="9">
        <f t="shared" si="3429"/>
        <v>0</v>
      </c>
      <c r="AS999" s="9">
        <f t="shared" si="3430"/>
        <v>0</v>
      </c>
      <c r="AT999" s="9">
        <f t="shared" si="3430"/>
        <v>0</v>
      </c>
      <c r="AU999" s="9">
        <f t="shared" si="3430"/>
        <v>0</v>
      </c>
      <c r="AV999" s="9">
        <f t="shared" si="3430"/>
        <v>0</v>
      </c>
      <c r="AW999" s="9">
        <f t="shared" si="3430"/>
        <v>7516</v>
      </c>
      <c r="AX999" s="9">
        <f t="shared" si="3430"/>
        <v>0</v>
      </c>
      <c r="AY999" s="9">
        <f t="shared" si="3430"/>
        <v>-233</v>
      </c>
      <c r="AZ999" s="9">
        <f t="shared" si="3430"/>
        <v>0</v>
      </c>
      <c r="BA999" s="9">
        <f t="shared" si="3430"/>
        <v>-831</v>
      </c>
      <c r="BB999" s="9">
        <f t="shared" si="3430"/>
        <v>0</v>
      </c>
      <c r="BC999" s="9">
        <f t="shared" si="3430"/>
        <v>6452</v>
      </c>
      <c r="BD999" s="9">
        <f t="shared" si="3430"/>
        <v>0</v>
      </c>
    </row>
    <row r="1000" spans="1:56" ht="33.6" hidden="1">
      <c r="A1000" s="26" t="s">
        <v>244</v>
      </c>
      <c r="B1000" s="27" t="s">
        <v>319</v>
      </c>
      <c r="C1000" s="27" t="s">
        <v>29</v>
      </c>
      <c r="D1000" s="27" t="s">
        <v>7</v>
      </c>
      <c r="E1000" s="27" t="s">
        <v>381</v>
      </c>
      <c r="F1000" s="27" t="s">
        <v>31</v>
      </c>
      <c r="G1000" s="9">
        <f t="shared" si="3427"/>
        <v>7516</v>
      </c>
      <c r="H1000" s="9">
        <f t="shared" si="3427"/>
        <v>0</v>
      </c>
      <c r="I1000" s="9">
        <f t="shared" si="3427"/>
        <v>0</v>
      </c>
      <c r="J1000" s="9">
        <f t="shared" si="3427"/>
        <v>0</v>
      </c>
      <c r="K1000" s="9">
        <f t="shared" si="3427"/>
        <v>0</v>
      </c>
      <c r="L1000" s="9">
        <f t="shared" si="3427"/>
        <v>0</v>
      </c>
      <c r="M1000" s="9">
        <f t="shared" si="3427"/>
        <v>7516</v>
      </c>
      <c r="N1000" s="9">
        <f t="shared" si="3427"/>
        <v>0</v>
      </c>
      <c r="O1000" s="9">
        <f t="shared" si="3427"/>
        <v>0</v>
      </c>
      <c r="P1000" s="9">
        <f t="shared" si="3427"/>
        <v>0</v>
      </c>
      <c r="Q1000" s="9">
        <f t="shared" si="3427"/>
        <v>0</v>
      </c>
      <c r="R1000" s="9">
        <f t="shared" si="3427"/>
        <v>0</v>
      </c>
      <c r="S1000" s="9">
        <f t="shared" si="3427"/>
        <v>7516</v>
      </c>
      <c r="T1000" s="9">
        <f t="shared" si="3427"/>
        <v>0</v>
      </c>
      <c r="U1000" s="9">
        <f t="shared" si="3428"/>
        <v>0</v>
      </c>
      <c r="V1000" s="9">
        <f t="shared" si="3428"/>
        <v>0</v>
      </c>
      <c r="W1000" s="9">
        <f t="shared" si="3428"/>
        <v>0</v>
      </c>
      <c r="X1000" s="9">
        <f t="shared" si="3428"/>
        <v>0</v>
      </c>
      <c r="Y1000" s="9">
        <f t="shared" si="3428"/>
        <v>7516</v>
      </c>
      <c r="Z1000" s="9">
        <f t="shared" si="3428"/>
        <v>0</v>
      </c>
      <c r="AA1000" s="9">
        <f t="shared" si="3428"/>
        <v>0</v>
      </c>
      <c r="AB1000" s="9">
        <f t="shared" si="3428"/>
        <v>0</v>
      </c>
      <c r="AC1000" s="9">
        <f t="shared" si="3428"/>
        <v>0</v>
      </c>
      <c r="AD1000" s="9">
        <f t="shared" si="3428"/>
        <v>0</v>
      </c>
      <c r="AE1000" s="9">
        <f t="shared" si="3428"/>
        <v>7516</v>
      </c>
      <c r="AF1000" s="9">
        <f t="shared" si="3428"/>
        <v>0</v>
      </c>
      <c r="AG1000" s="9">
        <f t="shared" si="3429"/>
        <v>0</v>
      </c>
      <c r="AH1000" s="9">
        <f t="shared" si="3429"/>
        <v>0</v>
      </c>
      <c r="AI1000" s="9">
        <f t="shared" si="3429"/>
        <v>0</v>
      </c>
      <c r="AJ1000" s="9">
        <f t="shared" si="3429"/>
        <v>0</v>
      </c>
      <c r="AK1000" s="9">
        <f t="shared" si="3429"/>
        <v>7516</v>
      </c>
      <c r="AL1000" s="9">
        <f t="shared" si="3429"/>
        <v>0</v>
      </c>
      <c r="AM1000" s="9">
        <f t="shared" si="3429"/>
        <v>0</v>
      </c>
      <c r="AN1000" s="9">
        <f t="shared" si="3429"/>
        <v>0</v>
      </c>
      <c r="AO1000" s="9">
        <f t="shared" si="3429"/>
        <v>0</v>
      </c>
      <c r="AP1000" s="9">
        <f t="shared" si="3429"/>
        <v>0</v>
      </c>
      <c r="AQ1000" s="9">
        <f t="shared" si="3429"/>
        <v>7516</v>
      </c>
      <c r="AR1000" s="9">
        <f t="shared" si="3429"/>
        <v>0</v>
      </c>
      <c r="AS1000" s="9">
        <f t="shared" si="3430"/>
        <v>0</v>
      </c>
      <c r="AT1000" s="9">
        <f t="shared" si="3430"/>
        <v>0</v>
      </c>
      <c r="AU1000" s="9">
        <f t="shared" si="3430"/>
        <v>0</v>
      </c>
      <c r="AV1000" s="9">
        <f t="shared" si="3430"/>
        <v>0</v>
      </c>
      <c r="AW1000" s="9">
        <f t="shared" si="3430"/>
        <v>7516</v>
      </c>
      <c r="AX1000" s="9">
        <f t="shared" si="3430"/>
        <v>0</v>
      </c>
      <c r="AY1000" s="9">
        <f t="shared" si="3430"/>
        <v>-233</v>
      </c>
      <c r="AZ1000" s="9">
        <f t="shared" si="3430"/>
        <v>0</v>
      </c>
      <c r="BA1000" s="9">
        <f t="shared" si="3430"/>
        <v>-831</v>
      </c>
      <c r="BB1000" s="9">
        <f t="shared" si="3430"/>
        <v>0</v>
      </c>
      <c r="BC1000" s="9">
        <f t="shared" si="3430"/>
        <v>6452</v>
      </c>
      <c r="BD1000" s="9">
        <f t="shared" si="3430"/>
        <v>0</v>
      </c>
    </row>
    <row r="1001" spans="1:56" ht="33.6" hidden="1">
      <c r="A1001" s="26" t="s">
        <v>37</v>
      </c>
      <c r="B1001" s="27" t="s">
        <v>319</v>
      </c>
      <c r="C1001" s="27" t="s">
        <v>29</v>
      </c>
      <c r="D1001" s="27" t="s">
        <v>7</v>
      </c>
      <c r="E1001" s="27" t="s">
        <v>381</v>
      </c>
      <c r="F1001" s="27" t="s">
        <v>38</v>
      </c>
      <c r="G1001" s="9">
        <v>7516</v>
      </c>
      <c r="H1001" s="9"/>
      <c r="I1001" s="9"/>
      <c r="J1001" s="9"/>
      <c r="K1001" s="9"/>
      <c r="L1001" s="9"/>
      <c r="M1001" s="9">
        <f t="shared" ref="M1001" si="3437">G1001+I1001+J1001+K1001+L1001</f>
        <v>7516</v>
      </c>
      <c r="N1001" s="9">
        <f t="shared" ref="N1001" si="3438">H1001+L1001</f>
        <v>0</v>
      </c>
      <c r="O1001" s="9"/>
      <c r="P1001" s="9"/>
      <c r="Q1001" s="9"/>
      <c r="R1001" s="9"/>
      <c r="S1001" s="9">
        <f t="shared" ref="S1001" si="3439">M1001+O1001+P1001+Q1001+R1001</f>
        <v>7516</v>
      </c>
      <c r="T1001" s="9">
        <f t="shared" ref="T1001" si="3440">N1001+R1001</f>
        <v>0</v>
      </c>
      <c r="U1001" s="9"/>
      <c r="V1001" s="9"/>
      <c r="W1001" s="9"/>
      <c r="X1001" s="9"/>
      <c r="Y1001" s="9">
        <f t="shared" ref="Y1001" si="3441">S1001+U1001+V1001+W1001+X1001</f>
        <v>7516</v>
      </c>
      <c r="Z1001" s="9">
        <f t="shared" ref="Z1001" si="3442">T1001+X1001</f>
        <v>0</v>
      </c>
      <c r="AA1001" s="9"/>
      <c r="AB1001" s="9"/>
      <c r="AC1001" s="9"/>
      <c r="AD1001" s="9"/>
      <c r="AE1001" s="9">
        <f t="shared" ref="AE1001" si="3443">Y1001+AA1001+AB1001+AC1001+AD1001</f>
        <v>7516</v>
      </c>
      <c r="AF1001" s="9">
        <f t="shared" ref="AF1001" si="3444">Z1001+AD1001</f>
        <v>0</v>
      </c>
      <c r="AG1001" s="9"/>
      <c r="AH1001" s="9"/>
      <c r="AI1001" s="9"/>
      <c r="AJ1001" s="9"/>
      <c r="AK1001" s="9">
        <f t="shared" ref="AK1001" si="3445">AE1001+AG1001+AH1001+AI1001+AJ1001</f>
        <v>7516</v>
      </c>
      <c r="AL1001" s="9">
        <f t="shared" ref="AL1001" si="3446">AF1001+AJ1001</f>
        <v>0</v>
      </c>
      <c r="AM1001" s="9"/>
      <c r="AN1001" s="9"/>
      <c r="AO1001" s="9"/>
      <c r="AP1001" s="9"/>
      <c r="AQ1001" s="9">
        <f t="shared" ref="AQ1001" si="3447">AK1001+AM1001+AN1001+AO1001+AP1001</f>
        <v>7516</v>
      </c>
      <c r="AR1001" s="9">
        <f t="shared" ref="AR1001" si="3448">AL1001+AP1001</f>
        <v>0</v>
      </c>
      <c r="AS1001" s="9"/>
      <c r="AT1001" s="9"/>
      <c r="AU1001" s="9"/>
      <c r="AV1001" s="9"/>
      <c r="AW1001" s="9">
        <f t="shared" ref="AW1001" si="3449">AQ1001+AS1001+AT1001+AU1001+AV1001</f>
        <v>7516</v>
      </c>
      <c r="AX1001" s="9">
        <f t="shared" ref="AX1001" si="3450">AR1001+AV1001</f>
        <v>0</v>
      </c>
      <c r="AY1001" s="9">
        <v>-233</v>
      </c>
      <c r="AZ1001" s="9"/>
      <c r="BA1001" s="9">
        <v>-831</v>
      </c>
      <c r="BB1001" s="9"/>
      <c r="BC1001" s="9">
        <f t="shared" ref="BC1001" si="3451">AW1001+AY1001+AZ1001+BA1001+BB1001</f>
        <v>6452</v>
      </c>
      <c r="BD1001" s="9">
        <f t="shared" ref="BD1001" si="3452">AX1001+BB1001</f>
        <v>0</v>
      </c>
    </row>
    <row r="1002" spans="1:56" ht="52.5" hidden="1" customHeight="1">
      <c r="A1002" s="26" t="s">
        <v>590</v>
      </c>
      <c r="B1002" s="27" t="s">
        <v>319</v>
      </c>
      <c r="C1002" s="27" t="s">
        <v>29</v>
      </c>
      <c r="D1002" s="27" t="s">
        <v>7</v>
      </c>
      <c r="E1002" s="27" t="s">
        <v>582</v>
      </c>
      <c r="F1002" s="27"/>
      <c r="G1002" s="9">
        <f>G1003</f>
        <v>172</v>
      </c>
      <c r="H1002" s="9"/>
      <c r="I1002" s="9">
        <f t="shared" ref="I1002:I1003" si="3453">I1003</f>
        <v>0</v>
      </c>
      <c r="J1002" s="9"/>
      <c r="K1002" s="9">
        <f t="shared" ref="K1002:K1003" si="3454">K1003</f>
        <v>0</v>
      </c>
      <c r="L1002" s="9"/>
      <c r="M1002" s="9">
        <f t="shared" ref="M1002:M1003" si="3455">M1003</f>
        <v>172</v>
      </c>
      <c r="N1002" s="9"/>
      <c r="O1002" s="9">
        <f t="shared" ref="O1002:O1003" si="3456">O1003</f>
        <v>0</v>
      </c>
      <c r="P1002" s="9"/>
      <c r="Q1002" s="9">
        <f t="shared" ref="Q1002:Q1003" si="3457">Q1003</f>
        <v>0</v>
      </c>
      <c r="R1002" s="9"/>
      <c r="S1002" s="9">
        <f t="shared" ref="S1002:S1003" si="3458">S1003</f>
        <v>172</v>
      </c>
      <c r="T1002" s="9"/>
      <c r="U1002" s="9">
        <f t="shared" ref="U1002:AJ1003" si="3459">U1003</f>
        <v>0</v>
      </c>
      <c r="V1002" s="9">
        <f t="shared" si="3459"/>
        <v>0</v>
      </c>
      <c r="W1002" s="9">
        <f t="shared" si="3459"/>
        <v>0</v>
      </c>
      <c r="X1002" s="9">
        <f t="shared" si="3459"/>
        <v>0</v>
      </c>
      <c r="Y1002" s="9">
        <f t="shared" si="3459"/>
        <v>172</v>
      </c>
      <c r="Z1002" s="9">
        <f t="shared" si="3459"/>
        <v>0</v>
      </c>
      <c r="AA1002" s="9">
        <f t="shared" si="3459"/>
        <v>0</v>
      </c>
      <c r="AB1002" s="9">
        <f t="shared" si="3459"/>
        <v>0</v>
      </c>
      <c r="AC1002" s="9">
        <f t="shared" si="3459"/>
        <v>0</v>
      </c>
      <c r="AD1002" s="9">
        <f t="shared" si="3459"/>
        <v>2671</v>
      </c>
      <c r="AE1002" s="9">
        <f t="shared" si="3459"/>
        <v>2843</v>
      </c>
      <c r="AF1002" s="9">
        <f t="shared" si="3459"/>
        <v>2671</v>
      </c>
      <c r="AG1002" s="9">
        <f t="shared" si="3459"/>
        <v>0</v>
      </c>
      <c r="AH1002" s="9">
        <f t="shared" si="3459"/>
        <v>0</v>
      </c>
      <c r="AI1002" s="9">
        <f t="shared" si="3459"/>
        <v>0</v>
      </c>
      <c r="AJ1002" s="9">
        <f t="shared" si="3459"/>
        <v>0</v>
      </c>
      <c r="AK1002" s="9">
        <f t="shared" ref="AG1002:AV1003" si="3460">AK1003</f>
        <v>2843</v>
      </c>
      <c r="AL1002" s="9">
        <f t="shared" si="3460"/>
        <v>2671</v>
      </c>
      <c r="AM1002" s="9">
        <f t="shared" si="3460"/>
        <v>0</v>
      </c>
      <c r="AN1002" s="9">
        <f t="shared" si="3460"/>
        <v>0</v>
      </c>
      <c r="AO1002" s="9">
        <f t="shared" si="3460"/>
        <v>0</v>
      </c>
      <c r="AP1002" s="9">
        <f t="shared" si="3460"/>
        <v>0</v>
      </c>
      <c r="AQ1002" s="9">
        <f t="shared" si="3460"/>
        <v>2843</v>
      </c>
      <c r="AR1002" s="9">
        <f t="shared" si="3460"/>
        <v>2671</v>
      </c>
      <c r="AS1002" s="9">
        <f t="shared" si="3460"/>
        <v>0</v>
      </c>
      <c r="AT1002" s="9">
        <f t="shared" si="3460"/>
        <v>0</v>
      </c>
      <c r="AU1002" s="9">
        <f t="shared" si="3460"/>
        <v>0</v>
      </c>
      <c r="AV1002" s="9">
        <f t="shared" si="3460"/>
        <v>0</v>
      </c>
      <c r="AW1002" s="9">
        <f t="shared" ref="AS1002:BD1003" si="3461">AW1003</f>
        <v>2843</v>
      </c>
      <c r="AX1002" s="9">
        <f t="shared" si="3461"/>
        <v>2671</v>
      </c>
      <c r="AY1002" s="9">
        <f t="shared" si="3461"/>
        <v>0</v>
      </c>
      <c r="AZ1002" s="9">
        <f t="shared" si="3461"/>
        <v>0</v>
      </c>
      <c r="BA1002" s="9">
        <f t="shared" si="3461"/>
        <v>0</v>
      </c>
      <c r="BB1002" s="9">
        <f t="shared" si="3461"/>
        <v>0</v>
      </c>
      <c r="BC1002" s="9">
        <f t="shared" si="3461"/>
        <v>2843</v>
      </c>
      <c r="BD1002" s="9">
        <f t="shared" si="3461"/>
        <v>2671</v>
      </c>
    </row>
    <row r="1003" spans="1:56" ht="34.5" hidden="1" customHeight="1">
      <c r="A1003" s="26" t="s">
        <v>244</v>
      </c>
      <c r="B1003" s="27" t="s">
        <v>319</v>
      </c>
      <c r="C1003" s="27" t="s">
        <v>29</v>
      </c>
      <c r="D1003" s="27" t="s">
        <v>7</v>
      </c>
      <c r="E1003" s="27" t="s">
        <v>582</v>
      </c>
      <c r="F1003" s="27" t="s">
        <v>31</v>
      </c>
      <c r="G1003" s="9">
        <f>G1004</f>
        <v>172</v>
      </c>
      <c r="H1003" s="9"/>
      <c r="I1003" s="9">
        <f t="shared" si="3453"/>
        <v>0</v>
      </c>
      <c r="J1003" s="9"/>
      <c r="K1003" s="9">
        <f t="shared" si="3454"/>
        <v>0</v>
      </c>
      <c r="L1003" s="9"/>
      <c r="M1003" s="9">
        <f t="shared" si="3455"/>
        <v>172</v>
      </c>
      <c r="N1003" s="9"/>
      <c r="O1003" s="9">
        <f t="shared" si="3456"/>
        <v>0</v>
      </c>
      <c r="P1003" s="9"/>
      <c r="Q1003" s="9">
        <f t="shared" si="3457"/>
        <v>0</v>
      </c>
      <c r="R1003" s="9"/>
      <c r="S1003" s="9">
        <f t="shared" si="3458"/>
        <v>172</v>
      </c>
      <c r="T1003" s="9"/>
      <c r="U1003" s="9">
        <f t="shared" si="3459"/>
        <v>0</v>
      </c>
      <c r="V1003" s="9">
        <f t="shared" si="3459"/>
        <v>0</v>
      </c>
      <c r="W1003" s="9">
        <f t="shared" si="3459"/>
        <v>0</v>
      </c>
      <c r="X1003" s="9">
        <f t="shared" si="3459"/>
        <v>0</v>
      </c>
      <c r="Y1003" s="9">
        <f t="shared" si="3459"/>
        <v>172</v>
      </c>
      <c r="Z1003" s="9">
        <f t="shared" si="3459"/>
        <v>0</v>
      </c>
      <c r="AA1003" s="9">
        <f t="shared" si="3459"/>
        <v>0</v>
      </c>
      <c r="AB1003" s="9">
        <f t="shared" si="3459"/>
        <v>0</v>
      </c>
      <c r="AC1003" s="9">
        <f t="shared" si="3459"/>
        <v>0</v>
      </c>
      <c r="AD1003" s="9">
        <f t="shared" si="3459"/>
        <v>2671</v>
      </c>
      <c r="AE1003" s="9">
        <f t="shared" si="3459"/>
        <v>2843</v>
      </c>
      <c r="AF1003" s="9">
        <f t="shared" si="3459"/>
        <v>2671</v>
      </c>
      <c r="AG1003" s="9">
        <f t="shared" si="3460"/>
        <v>0</v>
      </c>
      <c r="AH1003" s="9">
        <f t="shared" si="3460"/>
        <v>0</v>
      </c>
      <c r="AI1003" s="9">
        <f t="shared" si="3460"/>
        <v>0</v>
      </c>
      <c r="AJ1003" s="9">
        <f t="shared" si="3460"/>
        <v>0</v>
      </c>
      <c r="AK1003" s="9">
        <f t="shared" si="3460"/>
        <v>2843</v>
      </c>
      <c r="AL1003" s="9">
        <f t="shared" si="3460"/>
        <v>2671</v>
      </c>
      <c r="AM1003" s="9">
        <f t="shared" si="3460"/>
        <v>0</v>
      </c>
      <c r="AN1003" s="9">
        <f t="shared" si="3460"/>
        <v>0</v>
      </c>
      <c r="AO1003" s="9">
        <f t="shared" si="3460"/>
        <v>0</v>
      </c>
      <c r="AP1003" s="9">
        <f t="shared" si="3460"/>
        <v>0</v>
      </c>
      <c r="AQ1003" s="9">
        <f t="shared" si="3460"/>
        <v>2843</v>
      </c>
      <c r="AR1003" s="9">
        <f t="shared" si="3460"/>
        <v>2671</v>
      </c>
      <c r="AS1003" s="9">
        <f t="shared" si="3461"/>
        <v>0</v>
      </c>
      <c r="AT1003" s="9">
        <f t="shared" si="3461"/>
        <v>0</v>
      </c>
      <c r="AU1003" s="9">
        <f t="shared" si="3461"/>
        <v>0</v>
      </c>
      <c r="AV1003" s="9">
        <f t="shared" si="3461"/>
        <v>0</v>
      </c>
      <c r="AW1003" s="9">
        <f t="shared" si="3461"/>
        <v>2843</v>
      </c>
      <c r="AX1003" s="9">
        <f t="shared" si="3461"/>
        <v>2671</v>
      </c>
      <c r="AY1003" s="9">
        <f t="shared" si="3461"/>
        <v>0</v>
      </c>
      <c r="AZ1003" s="9">
        <f t="shared" si="3461"/>
        <v>0</v>
      </c>
      <c r="BA1003" s="9">
        <f t="shared" si="3461"/>
        <v>0</v>
      </c>
      <c r="BB1003" s="9">
        <f t="shared" si="3461"/>
        <v>0</v>
      </c>
      <c r="BC1003" s="9">
        <f t="shared" si="3461"/>
        <v>2843</v>
      </c>
      <c r="BD1003" s="9">
        <f t="shared" si="3461"/>
        <v>2671</v>
      </c>
    </row>
    <row r="1004" spans="1:56" ht="33.6" hidden="1">
      <c r="A1004" s="26" t="s">
        <v>37</v>
      </c>
      <c r="B1004" s="27" t="s">
        <v>319</v>
      </c>
      <c r="C1004" s="27" t="s">
        <v>29</v>
      </c>
      <c r="D1004" s="27" t="s">
        <v>7</v>
      </c>
      <c r="E1004" s="27" t="s">
        <v>582</v>
      </c>
      <c r="F1004" s="27" t="s">
        <v>38</v>
      </c>
      <c r="G1004" s="9">
        <v>172</v>
      </c>
      <c r="H1004" s="9"/>
      <c r="I1004" s="9"/>
      <c r="J1004" s="9"/>
      <c r="K1004" s="9"/>
      <c r="L1004" s="9"/>
      <c r="M1004" s="9">
        <f t="shared" ref="M1004" si="3462">G1004+I1004+J1004+K1004+L1004</f>
        <v>172</v>
      </c>
      <c r="N1004" s="9">
        <f t="shared" ref="N1004" si="3463">H1004+L1004</f>
        <v>0</v>
      </c>
      <c r="O1004" s="9"/>
      <c r="P1004" s="9"/>
      <c r="Q1004" s="9"/>
      <c r="R1004" s="9"/>
      <c r="S1004" s="9">
        <f t="shared" ref="S1004" si="3464">M1004+O1004+P1004+Q1004+R1004</f>
        <v>172</v>
      </c>
      <c r="T1004" s="9">
        <f t="shared" ref="T1004" si="3465">N1004+R1004</f>
        <v>0</v>
      </c>
      <c r="U1004" s="9"/>
      <c r="V1004" s="9"/>
      <c r="W1004" s="9"/>
      <c r="X1004" s="9"/>
      <c r="Y1004" s="9">
        <f t="shared" ref="Y1004" si="3466">S1004+U1004+V1004+W1004+X1004</f>
        <v>172</v>
      </c>
      <c r="Z1004" s="9">
        <f t="shared" ref="Z1004" si="3467">T1004+X1004</f>
        <v>0</v>
      </c>
      <c r="AA1004" s="9"/>
      <c r="AB1004" s="9"/>
      <c r="AC1004" s="9"/>
      <c r="AD1004" s="9">
        <v>2671</v>
      </c>
      <c r="AE1004" s="9">
        <f t="shared" ref="AE1004" si="3468">Y1004+AA1004+AB1004+AC1004+AD1004</f>
        <v>2843</v>
      </c>
      <c r="AF1004" s="9">
        <f t="shared" ref="AF1004" si="3469">Z1004+AD1004</f>
        <v>2671</v>
      </c>
      <c r="AG1004" s="9"/>
      <c r="AH1004" s="9"/>
      <c r="AI1004" s="9"/>
      <c r="AJ1004" s="9"/>
      <c r="AK1004" s="9">
        <f t="shared" ref="AK1004" si="3470">AE1004+AG1004+AH1004+AI1004+AJ1004</f>
        <v>2843</v>
      </c>
      <c r="AL1004" s="9">
        <f t="shared" ref="AL1004" si="3471">AF1004+AJ1004</f>
        <v>2671</v>
      </c>
      <c r="AM1004" s="9"/>
      <c r="AN1004" s="9"/>
      <c r="AO1004" s="9"/>
      <c r="AP1004" s="9"/>
      <c r="AQ1004" s="9">
        <f t="shared" ref="AQ1004" si="3472">AK1004+AM1004+AN1004+AO1004+AP1004</f>
        <v>2843</v>
      </c>
      <c r="AR1004" s="9">
        <f t="shared" ref="AR1004" si="3473">AL1004+AP1004</f>
        <v>2671</v>
      </c>
      <c r="AS1004" s="9"/>
      <c r="AT1004" s="9"/>
      <c r="AU1004" s="9"/>
      <c r="AV1004" s="9"/>
      <c r="AW1004" s="9">
        <f t="shared" ref="AW1004" si="3474">AQ1004+AS1004+AT1004+AU1004+AV1004</f>
        <v>2843</v>
      </c>
      <c r="AX1004" s="9">
        <f t="shared" ref="AX1004" si="3475">AR1004+AV1004</f>
        <v>2671</v>
      </c>
      <c r="AY1004" s="9"/>
      <c r="AZ1004" s="9"/>
      <c r="BA1004" s="9"/>
      <c r="BB1004" s="9"/>
      <c r="BC1004" s="9">
        <f t="shared" ref="BC1004" si="3476">AW1004+AY1004+AZ1004+BA1004+BB1004</f>
        <v>2843</v>
      </c>
      <c r="BD1004" s="9">
        <f t="shared" ref="BD1004" si="3477">AX1004+BB1004</f>
        <v>2671</v>
      </c>
    </row>
    <row r="1005" spans="1:56" ht="52.5" hidden="1" customHeight="1">
      <c r="A1005" s="26" t="s">
        <v>588</v>
      </c>
      <c r="B1005" s="27" t="s">
        <v>319</v>
      </c>
      <c r="C1005" s="27" t="s">
        <v>29</v>
      </c>
      <c r="D1005" s="27" t="s">
        <v>7</v>
      </c>
      <c r="E1005" s="27" t="s">
        <v>583</v>
      </c>
      <c r="F1005" s="27"/>
      <c r="G1005" s="9">
        <f>G1006</f>
        <v>67</v>
      </c>
      <c r="H1005" s="9"/>
      <c r="I1005" s="9">
        <f t="shared" ref="I1005:I1006" si="3478">I1006</f>
        <v>0</v>
      </c>
      <c r="J1005" s="9"/>
      <c r="K1005" s="9">
        <f t="shared" ref="K1005:K1006" si="3479">K1006</f>
        <v>0</v>
      </c>
      <c r="L1005" s="9"/>
      <c r="M1005" s="9">
        <f t="shared" ref="M1005:M1006" si="3480">M1006</f>
        <v>67</v>
      </c>
      <c r="N1005" s="9"/>
      <c r="O1005" s="9">
        <f t="shared" ref="O1005:O1006" si="3481">O1006</f>
        <v>0</v>
      </c>
      <c r="P1005" s="9"/>
      <c r="Q1005" s="9">
        <f t="shared" ref="Q1005:Q1006" si="3482">Q1006</f>
        <v>0</v>
      </c>
      <c r="R1005" s="9"/>
      <c r="S1005" s="9">
        <f t="shared" ref="S1005:S1006" si="3483">S1006</f>
        <v>67</v>
      </c>
      <c r="T1005" s="9"/>
      <c r="U1005" s="9">
        <f t="shared" ref="U1005:AJ1006" si="3484">U1006</f>
        <v>0</v>
      </c>
      <c r="V1005" s="9">
        <f t="shared" si="3484"/>
        <v>0</v>
      </c>
      <c r="W1005" s="9">
        <f t="shared" si="3484"/>
        <v>0</v>
      </c>
      <c r="X1005" s="9">
        <f t="shared" si="3484"/>
        <v>0</v>
      </c>
      <c r="Y1005" s="9">
        <f t="shared" si="3484"/>
        <v>67</v>
      </c>
      <c r="Z1005" s="9">
        <f t="shared" si="3484"/>
        <v>0</v>
      </c>
      <c r="AA1005" s="9">
        <f t="shared" si="3484"/>
        <v>0</v>
      </c>
      <c r="AB1005" s="9">
        <f t="shared" si="3484"/>
        <v>0</v>
      </c>
      <c r="AC1005" s="9">
        <f t="shared" si="3484"/>
        <v>0</v>
      </c>
      <c r="AD1005" s="9">
        <f t="shared" si="3484"/>
        <v>1028</v>
      </c>
      <c r="AE1005" s="9">
        <f t="shared" si="3484"/>
        <v>1095</v>
      </c>
      <c r="AF1005" s="9">
        <f t="shared" si="3484"/>
        <v>1028</v>
      </c>
      <c r="AG1005" s="9">
        <f t="shared" si="3484"/>
        <v>0</v>
      </c>
      <c r="AH1005" s="9">
        <f t="shared" si="3484"/>
        <v>0</v>
      </c>
      <c r="AI1005" s="9">
        <f t="shared" si="3484"/>
        <v>0</v>
      </c>
      <c r="AJ1005" s="9">
        <f t="shared" si="3484"/>
        <v>0</v>
      </c>
      <c r="AK1005" s="9">
        <f t="shared" ref="AG1005:AV1006" si="3485">AK1006</f>
        <v>1095</v>
      </c>
      <c r="AL1005" s="9">
        <f t="shared" si="3485"/>
        <v>1028</v>
      </c>
      <c r="AM1005" s="9">
        <f t="shared" si="3485"/>
        <v>0</v>
      </c>
      <c r="AN1005" s="9">
        <f t="shared" si="3485"/>
        <v>0</v>
      </c>
      <c r="AO1005" s="9">
        <f t="shared" si="3485"/>
        <v>0</v>
      </c>
      <c r="AP1005" s="9">
        <f t="shared" si="3485"/>
        <v>0</v>
      </c>
      <c r="AQ1005" s="9">
        <f t="shared" si="3485"/>
        <v>1095</v>
      </c>
      <c r="AR1005" s="9">
        <f t="shared" si="3485"/>
        <v>1028</v>
      </c>
      <c r="AS1005" s="9">
        <f t="shared" si="3485"/>
        <v>0</v>
      </c>
      <c r="AT1005" s="9">
        <f t="shared" si="3485"/>
        <v>0</v>
      </c>
      <c r="AU1005" s="9">
        <f t="shared" si="3485"/>
        <v>0</v>
      </c>
      <c r="AV1005" s="9">
        <f t="shared" si="3485"/>
        <v>0</v>
      </c>
      <c r="AW1005" s="9">
        <f t="shared" ref="AS1005:BD1006" si="3486">AW1006</f>
        <v>1095</v>
      </c>
      <c r="AX1005" s="9">
        <f t="shared" si="3486"/>
        <v>1028</v>
      </c>
      <c r="AY1005" s="9">
        <f t="shared" si="3486"/>
        <v>0</v>
      </c>
      <c r="AZ1005" s="9">
        <f t="shared" si="3486"/>
        <v>0</v>
      </c>
      <c r="BA1005" s="9">
        <f t="shared" si="3486"/>
        <v>0</v>
      </c>
      <c r="BB1005" s="9">
        <f t="shared" si="3486"/>
        <v>0</v>
      </c>
      <c r="BC1005" s="9">
        <f t="shared" si="3486"/>
        <v>1095</v>
      </c>
      <c r="BD1005" s="9">
        <f t="shared" si="3486"/>
        <v>1028</v>
      </c>
    </row>
    <row r="1006" spans="1:56" ht="33.6" hidden="1">
      <c r="A1006" s="26" t="s">
        <v>244</v>
      </c>
      <c r="B1006" s="27" t="s">
        <v>319</v>
      </c>
      <c r="C1006" s="27" t="s">
        <v>29</v>
      </c>
      <c r="D1006" s="27" t="s">
        <v>7</v>
      </c>
      <c r="E1006" s="27" t="s">
        <v>583</v>
      </c>
      <c r="F1006" s="27" t="s">
        <v>31</v>
      </c>
      <c r="G1006" s="9">
        <f>G1007</f>
        <v>67</v>
      </c>
      <c r="H1006" s="9"/>
      <c r="I1006" s="9">
        <f t="shared" si="3478"/>
        <v>0</v>
      </c>
      <c r="J1006" s="9"/>
      <c r="K1006" s="9">
        <f t="shared" si="3479"/>
        <v>0</v>
      </c>
      <c r="L1006" s="9"/>
      <c r="M1006" s="9">
        <f t="shared" si="3480"/>
        <v>67</v>
      </c>
      <c r="N1006" s="9"/>
      <c r="O1006" s="9">
        <f t="shared" si="3481"/>
        <v>0</v>
      </c>
      <c r="P1006" s="9"/>
      <c r="Q1006" s="9">
        <f t="shared" si="3482"/>
        <v>0</v>
      </c>
      <c r="R1006" s="9"/>
      <c r="S1006" s="9">
        <f t="shared" si="3483"/>
        <v>67</v>
      </c>
      <c r="T1006" s="9"/>
      <c r="U1006" s="9">
        <f t="shared" si="3484"/>
        <v>0</v>
      </c>
      <c r="V1006" s="9">
        <f t="shared" si="3484"/>
        <v>0</v>
      </c>
      <c r="W1006" s="9">
        <f t="shared" si="3484"/>
        <v>0</v>
      </c>
      <c r="X1006" s="9">
        <f t="shared" si="3484"/>
        <v>0</v>
      </c>
      <c r="Y1006" s="9">
        <f t="shared" si="3484"/>
        <v>67</v>
      </c>
      <c r="Z1006" s="9">
        <f t="shared" si="3484"/>
        <v>0</v>
      </c>
      <c r="AA1006" s="9">
        <f t="shared" si="3484"/>
        <v>0</v>
      </c>
      <c r="AB1006" s="9">
        <f t="shared" si="3484"/>
        <v>0</v>
      </c>
      <c r="AC1006" s="9">
        <f t="shared" si="3484"/>
        <v>0</v>
      </c>
      <c r="AD1006" s="9">
        <f t="shared" si="3484"/>
        <v>1028</v>
      </c>
      <c r="AE1006" s="9">
        <f t="shared" si="3484"/>
        <v>1095</v>
      </c>
      <c r="AF1006" s="9">
        <f t="shared" si="3484"/>
        <v>1028</v>
      </c>
      <c r="AG1006" s="9">
        <f t="shared" si="3485"/>
        <v>0</v>
      </c>
      <c r="AH1006" s="9">
        <f t="shared" si="3485"/>
        <v>0</v>
      </c>
      <c r="AI1006" s="9">
        <f t="shared" si="3485"/>
        <v>0</v>
      </c>
      <c r="AJ1006" s="9">
        <f t="shared" si="3485"/>
        <v>0</v>
      </c>
      <c r="AK1006" s="9">
        <f t="shared" si="3485"/>
        <v>1095</v>
      </c>
      <c r="AL1006" s="9">
        <f t="shared" si="3485"/>
        <v>1028</v>
      </c>
      <c r="AM1006" s="9">
        <f t="shared" si="3485"/>
        <v>0</v>
      </c>
      <c r="AN1006" s="9">
        <f t="shared" si="3485"/>
        <v>0</v>
      </c>
      <c r="AO1006" s="9">
        <f t="shared" si="3485"/>
        <v>0</v>
      </c>
      <c r="AP1006" s="9">
        <f t="shared" si="3485"/>
        <v>0</v>
      </c>
      <c r="AQ1006" s="9">
        <f t="shared" si="3485"/>
        <v>1095</v>
      </c>
      <c r="AR1006" s="9">
        <f t="shared" si="3485"/>
        <v>1028</v>
      </c>
      <c r="AS1006" s="9">
        <f t="shared" si="3486"/>
        <v>0</v>
      </c>
      <c r="AT1006" s="9">
        <f t="shared" si="3486"/>
        <v>0</v>
      </c>
      <c r="AU1006" s="9">
        <f t="shared" si="3486"/>
        <v>0</v>
      </c>
      <c r="AV1006" s="9">
        <f t="shared" si="3486"/>
        <v>0</v>
      </c>
      <c r="AW1006" s="9">
        <f t="shared" si="3486"/>
        <v>1095</v>
      </c>
      <c r="AX1006" s="9">
        <f t="shared" si="3486"/>
        <v>1028</v>
      </c>
      <c r="AY1006" s="9">
        <f t="shared" si="3486"/>
        <v>0</v>
      </c>
      <c r="AZ1006" s="9">
        <f t="shared" si="3486"/>
        <v>0</v>
      </c>
      <c r="BA1006" s="9">
        <f t="shared" si="3486"/>
        <v>0</v>
      </c>
      <c r="BB1006" s="9">
        <f t="shared" si="3486"/>
        <v>0</v>
      </c>
      <c r="BC1006" s="9">
        <f t="shared" si="3486"/>
        <v>1095</v>
      </c>
      <c r="BD1006" s="9">
        <f t="shared" si="3486"/>
        <v>1028</v>
      </c>
    </row>
    <row r="1007" spans="1:56" ht="33.6" hidden="1">
      <c r="A1007" s="26" t="s">
        <v>37</v>
      </c>
      <c r="B1007" s="27" t="s">
        <v>319</v>
      </c>
      <c r="C1007" s="27" t="s">
        <v>29</v>
      </c>
      <c r="D1007" s="27" t="s">
        <v>7</v>
      </c>
      <c r="E1007" s="27" t="s">
        <v>583</v>
      </c>
      <c r="F1007" s="27" t="s">
        <v>38</v>
      </c>
      <c r="G1007" s="9">
        <v>67</v>
      </c>
      <c r="H1007" s="9"/>
      <c r="I1007" s="9"/>
      <c r="J1007" s="9"/>
      <c r="K1007" s="9"/>
      <c r="L1007" s="9"/>
      <c r="M1007" s="9">
        <f t="shared" ref="M1007" si="3487">G1007+I1007+J1007+K1007+L1007</f>
        <v>67</v>
      </c>
      <c r="N1007" s="9">
        <f t="shared" ref="N1007" si="3488">H1007+L1007</f>
        <v>0</v>
      </c>
      <c r="O1007" s="9"/>
      <c r="P1007" s="9"/>
      <c r="Q1007" s="9"/>
      <c r="R1007" s="9"/>
      <c r="S1007" s="9">
        <f t="shared" ref="S1007" si="3489">M1007+O1007+P1007+Q1007+R1007</f>
        <v>67</v>
      </c>
      <c r="T1007" s="9">
        <f t="shared" ref="T1007" si="3490">N1007+R1007</f>
        <v>0</v>
      </c>
      <c r="U1007" s="9"/>
      <c r="V1007" s="9"/>
      <c r="W1007" s="9"/>
      <c r="X1007" s="9"/>
      <c r="Y1007" s="9">
        <f t="shared" ref="Y1007" si="3491">S1007+U1007+V1007+W1007+X1007</f>
        <v>67</v>
      </c>
      <c r="Z1007" s="9">
        <f t="shared" ref="Z1007" si="3492">T1007+X1007</f>
        <v>0</v>
      </c>
      <c r="AA1007" s="9"/>
      <c r="AB1007" s="9"/>
      <c r="AC1007" s="9"/>
      <c r="AD1007" s="9">
        <v>1028</v>
      </c>
      <c r="AE1007" s="9">
        <f t="shared" ref="AE1007" si="3493">Y1007+AA1007+AB1007+AC1007+AD1007</f>
        <v>1095</v>
      </c>
      <c r="AF1007" s="9">
        <f t="shared" ref="AF1007" si="3494">Z1007+AD1007</f>
        <v>1028</v>
      </c>
      <c r="AG1007" s="9"/>
      <c r="AH1007" s="9"/>
      <c r="AI1007" s="9"/>
      <c r="AJ1007" s="9"/>
      <c r="AK1007" s="9">
        <f t="shared" ref="AK1007" si="3495">AE1007+AG1007+AH1007+AI1007+AJ1007</f>
        <v>1095</v>
      </c>
      <c r="AL1007" s="9">
        <f t="shared" ref="AL1007" si="3496">AF1007+AJ1007</f>
        <v>1028</v>
      </c>
      <c r="AM1007" s="9"/>
      <c r="AN1007" s="9"/>
      <c r="AO1007" s="9"/>
      <c r="AP1007" s="9"/>
      <c r="AQ1007" s="9">
        <f t="shared" ref="AQ1007" si="3497">AK1007+AM1007+AN1007+AO1007+AP1007</f>
        <v>1095</v>
      </c>
      <c r="AR1007" s="9">
        <f t="shared" ref="AR1007" si="3498">AL1007+AP1007</f>
        <v>1028</v>
      </c>
      <c r="AS1007" s="9"/>
      <c r="AT1007" s="9"/>
      <c r="AU1007" s="9"/>
      <c r="AV1007" s="9"/>
      <c r="AW1007" s="9">
        <f t="shared" ref="AW1007" si="3499">AQ1007+AS1007+AT1007+AU1007+AV1007</f>
        <v>1095</v>
      </c>
      <c r="AX1007" s="9">
        <f t="shared" ref="AX1007" si="3500">AR1007+AV1007</f>
        <v>1028</v>
      </c>
      <c r="AY1007" s="9"/>
      <c r="AZ1007" s="9"/>
      <c r="BA1007" s="9"/>
      <c r="BB1007" s="9"/>
      <c r="BC1007" s="9">
        <f t="shared" ref="BC1007" si="3501">AW1007+AY1007+AZ1007+BA1007+BB1007</f>
        <v>1095</v>
      </c>
      <c r="BD1007" s="9">
        <f t="shared" ref="BD1007" si="3502">AX1007+BB1007</f>
        <v>1028</v>
      </c>
    </row>
    <row r="1008" spans="1:56" ht="54" hidden="1" customHeight="1">
      <c r="A1008" s="26" t="s">
        <v>589</v>
      </c>
      <c r="B1008" s="27" t="s">
        <v>319</v>
      </c>
      <c r="C1008" s="27" t="s">
        <v>29</v>
      </c>
      <c r="D1008" s="27" t="s">
        <v>7</v>
      </c>
      <c r="E1008" s="27" t="s">
        <v>584</v>
      </c>
      <c r="F1008" s="27"/>
      <c r="G1008" s="9">
        <f>G1009</f>
        <v>16</v>
      </c>
      <c r="H1008" s="9"/>
      <c r="I1008" s="9">
        <f t="shared" ref="I1008:I1009" si="3503">I1009</f>
        <v>0</v>
      </c>
      <c r="J1008" s="9"/>
      <c r="K1008" s="9">
        <f t="shared" ref="K1008:K1009" si="3504">K1009</f>
        <v>0</v>
      </c>
      <c r="L1008" s="9"/>
      <c r="M1008" s="9">
        <f t="shared" ref="M1008:M1009" si="3505">M1009</f>
        <v>16</v>
      </c>
      <c r="N1008" s="9"/>
      <c r="O1008" s="9">
        <f t="shared" ref="O1008:O1009" si="3506">O1009</f>
        <v>0</v>
      </c>
      <c r="P1008" s="9"/>
      <c r="Q1008" s="9">
        <f t="shared" ref="Q1008:Q1009" si="3507">Q1009</f>
        <v>0</v>
      </c>
      <c r="R1008" s="9"/>
      <c r="S1008" s="9">
        <f t="shared" ref="S1008:S1009" si="3508">S1009</f>
        <v>16</v>
      </c>
      <c r="T1008" s="9"/>
      <c r="U1008" s="9">
        <f t="shared" ref="U1008:AJ1009" si="3509">U1009</f>
        <v>0</v>
      </c>
      <c r="V1008" s="9">
        <f t="shared" si="3509"/>
        <v>0</v>
      </c>
      <c r="W1008" s="9">
        <f t="shared" si="3509"/>
        <v>0</v>
      </c>
      <c r="X1008" s="9">
        <f t="shared" si="3509"/>
        <v>0</v>
      </c>
      <c r="Y1008" s="9">
        <f t="shared" si="3509"/>
        <v>16</v>
      </c>
      <c r="Z1008" s="9">
        <f t="shared" si="3509"/>
        <v>0</v>
      </c>
      <c r="AA1008" s="9">
        <f t="shared" si="3509"/>
        <v>0</v>
      </c>
      <c r="AB1008" s="9">
        <f t="shared" si="3509"/>
        <v>0</v>
      </c>
      <c r="AC1008" s="9">
        <f t="shared" si="3509"/>
        <v>0</v>
      </c>
      <c r="AD1008" s="9">
        <f t="shared" si="3509"/>
        <v>250</v>
      </c>
      <c r="AE1008" s="9">
        <f t="shared" si="3509"/>
        <v>266</v>
      </c>
      <c r="AF1008" s="9">
        <f t="shared" si="3509"/>
        <v>250</v>
      </c>
      <c r="AG1008" s="9">
        <f t="shared" si="3509"/>
        <v>0</v>
      </c>
      <c r="AH1008" s="9">
        <f t="shared" si="3509"/>
        <v>0</v>
      </c>
      <c r="AI1008" s="9">
        <f t="shared" si="3509"/>
        <v>0</v>
      </c>
      <c r="AJ1008" s="9">
        <f t="shared" si="3509"/>
        <v>0</v>
      </c>
      <c r="AK1008" s="9">
        <f t="shared" ref="AG1008:AV1009" si="3510">AK1009</f>
        <v>266</v>
      </c>
      <c r="AL1008" s="9">
        <f t="shared" si="3510"/>
        <v>250</v>
      </c>
      <c r="AM1008" s="9">
        <f t="shared" si="3510"/>
        <v>0</v>
      </c>
      <c r="AN1008" s="9">
        <f t="shared" si="3510"/>
        <v>0</v>
      </c>
      <c r="AO1008" s="9">
        <f t="shared" si="3510"/>
        <v>0</v>
      </c>
      <c r="AP1008" s="9">
        <f t="shared" si="3510"/>
        <v>0</v>
      </c>
      <c r="AQ1008" s="9">
        <f t="shared" si="3510"/>
        <v>266</v>
      </c>
      <c r="AR1008" s="9">
        <f t="shared" si="3510"/>
        <v>250</v>
      </c>
      <c r="AS1008" s="9">
        <f t="shared" si="3510"/>
        <v>0</v>
      </c>
      <c r="AT1008" s="9">
        <f t="shared" si="3510"/>
        <v>0</v>
      </c>
      <c r="AU1008" s="9">
        <f t="shared" si="3510"/>
        <v>0</v>
      </c>
      <c r="AV1008" s="9">
        <f t="shared" si="3510"/>
        <v>0</v>
      </c>
      <c r="AW1008" s="9">
        <f t="shared" ref="AS1008:BD1009" si="3511">AW1009</f>
        <v>266</v>
      </c>
      <c r="AX1008" s="9">
        <f t="shared" si="3511"/>
        <v>250</v>
      </c>
      <c r="AY1008" s="9">
        <f t="shared" si="3511"/>
        <v>0</v>
      </c>
      <c r="AZ1008" s="9">
        <f t="shared" si="3511"/>
        <v>0</v>
      </c>
      <c r="BA1008" s="9">
        <f t="shared" si="3511"/>
        <v>0</v>
      </c>
      <c r="BB1008" s="9">
        <f t="shared" si="3511"/>
        <v>0</v>
      </c>
      <c r="BC1008" s="9">
        <f t="shared" si="3511"/>
        <v>266</v>
      </c>
      <c r="BD1008" s="9">
        <f t="shared" si="3511"/>
        <v>250</v>
      </c>
    </row>
    <row r="1009" spans="1:56" ht="33.6" hidden="1">
      <c r="A1009" s="26" t="s">
        <v>244</v>
      </c>
      <c r="B1009" s="27" t="s">
        <v>319</v>
      </c>
      <c r="C1009" s="27" t="s">
        <v>29</v>
      </c>
      <c r="D1009" s="27" t="s">
        <v>7</v>
      </c>
      <c r="E1009" s="27" t="s">
        <v>584</v>
      </c>
      <c r="F1009" s="27" t="s">
        <v>31</v>
      </c>
      <c r="G1009" s="9">
        <f>G1010</f>
        <v>16</v>
      </c>
      <c r="H1009" s="9"/>
      <c r="I1009" s="9">
        <f t="shared" si="3503"/>
        <v>0</v>
      </c>
      <c r="J1009" s="9"/>
      <c r="K1009" s="9">
        <f t="shared" si="3504"/>
        <v>0</v>
      </c>
      <c r="L1009" s="9"/>
      <c r="M1009" s="9">
        <f t="shared" si="3505"/>
        <v>16</v>
      </c>
      <c r="N1009" s="9"/>
      <c r="O1009" s="9">
        <f t="shared" si="3506"/>
        <v>0</v>
      </c>
      <c r="P1009" s="9"/>
      <c r="Q1009" s="9">
        <f t="shared" si="3507"/>
        <v>0</v>
      </c>
      <c r="R1009" s="9"/>
      <c r="S1009" s="9">
        <f t="shared" si="3508"/>
        <v>16</v>
      </c>
      <c r="T1009" s="9"/>
      <c r="U1009" s="9">
        <f t="shared" si="3509"/>
        <v>0</v>
      </c>
      <c r="V1009" s="9">
        <f t="shared" si="3509"/>
        <v>0</v>
      </c>
      <c r="W1009" s="9">
        <f t="shared" si="3509"/>
        <v>0</v>
      </c>
      <c r="X1009" s="9">
        <f t="shared" si="3509"/>
        <v>0</v>
      </c>
      <c r="Y1009" s="9">
        <f t="shared" si="3509"/>
        <v>16</v>
      </c>
      <c r="Z1009" s="9">
        <f t="shared" si="3509"/>
        <v>0</v>
      </c>
      <c r="AA1009" s="9">
        <f t="shared" si="3509"/>
        <v>0</v>
      </c>
      <c r="AB1009" s="9">
        <f t="shared" si="3509"/>
        <v>0</v>
      </c>
      <c r="AC1009" s="9">
        <f t="shared" si="3509"/>
        <v>0</v>
      </c>
      <c r="AD1009" s="9">
        <f t="shared" si="3509"/>
        <v>250</v>
      </c>
      <c r="AE1009" s="9">
        <f t="shared" si="3509"/>
        <v>266</v>
      </c>
      <c r="AF1009" s="9">
        <f t="shared" si="3509"/>
        <v>250</v>
      </c>
      <c r="AG1009" s="9">
        <f t="shared" si="3510"/>
        <v>0</v>
      </c>
      <c r="AH1009" s="9">
        <f t="shared" si="3510"/>
        <v>0</v>
      </c>
      <c r="AI1009" s="9">
        <f t="shared" si="3510"/>
        <v>0</v>
      </c>
      <c r="AJ1009" s="9">
        <f t="shared" si="3510"/>
        <v>0</v>
      </c>
      <c r="AK1009" s="9">
        <f t="shared" si="3510"/>
        <v>266</v>
      </c>
      <c r="AL1009" s="9">
        <f t="shared" si="3510"/>
        <v>250</v>
      </c>
      <c r="AM1009" s="9">
        <f t="shared" si="3510"/>
        <v>0</v>
      </c>
      <c r="AN1009" s="9">
        <f t="shared" si="3510"/>
        <v>0</v>
      </c>
      <c r="AO1009" s="9">
        <f t="shared" si="3510"/>
        <v>0</v>
      </c>
      <c r="AP1009" s="9">
        <f t="shared" si="3510"/>
        <v>0</v>
      </c>
      <c r="AQ1009" s="9">
        <f t="shared" si="3510"/>
        <v>266</v>
      </c>
      <c r="AR1009" s="9">
        <f t="shared" si="3510"/>
        <v>250</v>
      </c>
      <c r="AS1009" s="9">
        <f t="shared" si="3511"/>
        <v>0</v>
      </c>
      <c r="AT1009" s="9">
        <f t="shared" si="3511"/>
        <v>0</v>
      </c>
      <c r="AU1009" s="9">
        <f t="shared" si="3511"/>
        <v>0</v>
      </c>
      <c r="AV1009" s="9">
        <f t="shared" si="3511"/>
        <v>0</v>
      </c>
      <c r="AW1009" s="9">
        <f t="shared" si="3511"/>
        <v>266</v>
      </c>
      <c r="AX1009" s="9">
        <f t="shared" si="3511"/>
        <v>250</v>
      </c>
      <c r="AY1009" s="9">
        <f t="shared" si="3511"/>
        <v>0</v>
      </c>
      <c r="AZ1009" s="9">
        <f t="shared" si="3511"/>
        <v>0</v>
      </c>
      <c r="BA1009" s="9">
        <f t="shared" si="3511"/>
        <v>0</v>
      </c>
      <c r="BB1009" s="9">
        <f t="shared" si="3511"/>
        <v>0</v>
      </c>
      <c r="BC1009" s="9">
        <f t="shared" si="3511"/>
        <v>266</v>
      </c>
      <c r="BD1009" s="9">
        <f t="shared" si="3511"/>
        <v>250</v>
      </c>
    </row>
    <row r="1010" spans="1:56" ht="33.6" hidden="1">
      <c r="A1010" s="26" t="s">
        <v>37</v>
      </c>
      <c r="B1010" s="27" t="s">
        <v>319</v>
      </c>
      <c r="C1010" s="27" t="s">
        <v>29</v>
      </c>
      <c r="D1010" s="27" t="s">
        <v>7</v>
      </c>
      <c r="E1010" s="27" t="s">
        <v>584</v>
      </c>
      <c r="F1010" s="27" t="s">
        <v>38</v>
      </c>
      <c r="G1010" s="9">
        <v>16</v>
      </c>
      <c r="H1010" s="9"/>
      <c r="I1010" s="9"/>
      <c r="J1010" s="9"/>
      <c r="K1010" s="9"/>
      <c r="L1010" s="9"/>
      <c r="M1010" s="9">
        <f t="shared" ref="M1010" si="3512">G1010+I1010+J1010+K1010+L1010</f>
        <v>16</v>
      </c>
      <c r="N1010" s="9">
        <f t="shared" ref="N1010" si="3513">H1010+L1010</f>
        <v>0</v>
      </c>
      <c r="O1010" s="9"/>
      <c r="P1010" s="9"/>
      <c r="Q1010" s="9"/>
      <c r="R1010" s="9"/>
      <c r="S1010" s="9">
        <f t="shared" ref="S1010" si="3514">M1010+O1010+P1010+Q1010+R1010</f>
        <v>16</v>
      </c>
      <c r="T1010" s="9">
        <f t="shared" ref="T1010" si="3515">N1010+R1010</f>
        <v>0</v>
      </c>
      <c r="U1010" s="9"/>
      <c r="V1010" s="9"/>
      <c r="W1010" s="9"/>
      <c r="X1010" s="9"/>
      <c r="Y1010" s="9">
        <f t="shared" ref="Y1010" si="3516">S1010+U1010+V1010+W1010+X1010</f>
        <v>16</v>
      </c>
      <c r="Z1010" s="9">
        <f t="shared" ref="Z1010" si="3517">T1010+X1010</f>
        <v>0</v>
      </c>
      <c r="AA1010" s="9"/>
      <c r="AB1010" s="9"/>
      <c r="AC1010" s="9"/>
      <c r="AD1010" s="9">
        <v>250</v>
      </c>
      <c r="AE1010" s="9">
        <f t="shared" ref="AE1010" si="3518">Y1010+AA1010+AB1010+AC1010+AD1010</f>
        <v>266</v>
      </c>
      <c r="AF1010" s="9">
        <f t="shared" ref="AF1010" si="3519">Z1010+AD1010</f>
        <v>250</v>
      </c>
      <c r="AG1010" s="9"/>
      <c r="AH1010" s="9"/>
      <c r="AI1010" s="9"/>
      <c r="AJ1010" s="9"/>
      <c r="AK1010" s="9">
        <f t="shared" ref="AK1010" si="3520">AE1010+AG1010+AH1010+AI1010+AJ1010</f>
        <v>266</v>
      </c>
      <c r="AL1010" s="9">
        <f t="shared" ref="AL1010" si="3521">AF1010+AJ1010</f>
        <v>250</v>
      </c>
      <c r="AM1010" s="9"/>
      <c r="AN1010" s="9"/>
      <c r="AO1010" s="9"/>
      <c r="AP1010" s="9"/>
      <c r="AQ1010" s="9">
        <f t="shared" ref="AQ1010" si="3522">AK1010+AM1010+AN1010+AO1010+AP1010</f>
        <v>266</v>
      </c>
      <c r="AR1010" s="9">
        <f t="shared" ref="AR1010" si="3523">AL1010+AP1010</f>
        <v>250</v>
      </c>
      <c r="AS1010" s="9"/>
      <c r="AT1010" s="9"/>
      <c r="AU1010" s="9"/>
      <c r="AV1010" s="9"/>
      <c r="AW1010" s="9">
        <f t="shared" ref="AW1010" si="3524">AQ1010+AS1010+AT1010+AU1010+AV1010</f>
        <v>266</v>
      </c>
      <c r="AX1010" s="9">
        <f t="shared" ref="AX1010" si="3525">AR1010+AV1010</f>
        <v>250</v>
      </c>
      <c r="AY1010" s="9"/>
      <c r="AZ1010" s="9"/>
      <c r="BA1010" s="9"/>
      <c r="BB1010" s="9"/>
      <c r="BC1010" s="9">
        <f t="shared" ref="BC1010" si="3526">AW1010+AY1010+AZ1010+BA1010+BB1010</f>
        <v>266</v>
      </c>
      <c r="BD1010" s="9">
        <f t="shared" ref="BD1010" si="3527">AX1010+BB1010</f>
        <v>250</v>
      </c>
    </row>
    <row r="1011" spans="1:56" ht="22.5" hidden="1" customHeight="1">
      <c r="A1011" s="26"/>
      <c r="B1011" s="27"/>
      <c r="C1011" s="27"/>
      <c r="D1011" s="27"/>
      <c r="E1011" s="27"/>
      <c r="F1011" s="27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</row>
    <row r="1012" spans="1:56" ht="17.399999999999999" hidden="1">
      <c r="A1012" s="24" t="s">
        <v>262</v>
      </c>
      <c r="B1012" s="25" t="s">
        <v>319</v>
      </c>
      <c r="C1012" s="25" t="s">
        <v>29</v>
      </c>
      <c r="D1012" s="25" t="s">
        <v>33</v>
      </c>
      <c r="E1012" s="25"/>
      <c r="F1012" s="25"/>
      <c r="G1012" s="15">
        <f t="shared" ref="G1012:V1019" si="3528">G1013</f>
        <v>589</v>
      </c>
      <c r="H1012" s="15">
        <f t="shared" si="3528"/>
        <v>0</v>
      </c>
      <c r="I1012" s="15">
        <f t="shared" si="3528"/>
        <v>0</v>
      </c>
      <c r="J1012" s="15">
        <f t="shared" si="3528"/>
        <v>0</v>
      </c>
      <c r="K1012" s="15">
        <f t="shared" si="3528"/>
        <v>0</v>
      </c>
      <c r="L1012" s="15">
        <f t="shared" si="3528"/>
        <v>0</v>
      </c>
      <c r="M1012" s="15">
        <f t="shared" si="3528"/>
        <v>589</v>
      </c>
      <c r="N1012" s="15">
        <f t="shared" si="3528"/>
        <v>0</v>
      </c>
      <c r="O1012" s="15">
        <f t="shared" si="3528"/>
        <v>0</v>
      </c>
      <c r="P1012" s="15">
        <f t="shared" si="3528"/>
        <v>0</v>
      </c>
      <c r="Q1012" s="15">
        <f t="shared" si="3528"/>
        <v>0</v>
      </c>
      <c r="R1012" s="15">
        <f t="shared" si="3528"/>
        <v>0</v>
      </c>
      <c r="S1012" s="15">
        <f t="shared" si="3528"/>
        <v>589</v>
      </c>
      <c r="T1012" s="15">
        <f t="shared" si="3528"/>
        <v>0</v>
      </c>
      <c r="U1012" s="15">
        <f t="shared" si="3528"/>
        <v>0</v>
      </c>
      <c r="V1012" s="15">
        <f t="shared" si="3528"/>
        <v>0</v>
      </c>
      <c r="W1012" s="15">
        <f t="shared" ref="U1012:AJ1019" si="3529">W1013</f>
        <v>0</v>
      </c>
      <c r="X1012" s="15">
        <f t="shared" si="3529"/>
        <v>0</v>
      </c>
      <c r="Y1012" s="15">
        <f t="shared" si="3529"/>
        <v>589</v>
      </c>
      <c r="Z1012" s="15">
        <f t="shared" si="3529"/>
        <v>0</v>
      </c>
      <c r="AA1012" s="15">
        <f t="shared" si="3529"/>
        <v>0</v>
      </c>
      <c r="AB1012" s="15">
        <f t="shared" si="3529"/>
        <v>0</v>
      </c>
      <c r="AC1012" s="15">
        <f t="shared" si="3529"/>
        <v>0</v>
      </c>
      <c r="AD1012" s="15">
        <f t="shared" si="3529"/>
        <v>0</v>
      </c>
      <c r="AE1012" s="15">
        <f t="shared" si="3529"/>
        <v>589</v>
      </c>
      <c r="AF1012" s="15">
        <f t="shared" si="3529"/>
        <v>0</v>
      </c>
      <c r="AG1012" s="15">
        <f t="shared" si="3529"/>
        <v>0</v>
      </c>
      <c r="AH1012" s="15">
        <f t="shared" si="3529"/>
        <v>0</v>
      </c>
      <c r="AI1012" s="15">
        <f t="shared" si="3529"/>
        <v>0</v>
      </c>
      <c r="AJ1012" s="15">
        <f t="shared" si="3529"/>
        <v>0</v>
      </c>
      <c r="AK1012" s="15">
        <f t="shared" ref="AG1012:AV1019" si="3530">AK1013</f>
        <v>589</v>
      </c>
      <c r="AL1012" s="15">
        <f t="shared" si="3530"/>
        <v>0</v>
      </c>
      <c r="AM1012" s="15">
        <f t="shared" si="3530"/>
        <v>0</v>
      </c>
      <c r="AN1012" s="15">
        <f t="shared" si="3530"/>
        <v>0</v>
      </c>
      <c r="AO1012" s="15">
        <f t="shared" si="3530"/>
        <v>0</v>
      </c>
      <c r="AP1012" s="15">
        <f t="shared" si="3530"/>
        <v>6952</v>
      </c>
      <c r="AQ1012" s="15">
        <f t="shared" si="3530"/>
        <v>7541</v>
      </c>
      <c r="AR1012" s="15">
        <f t="shared" si="3530"/>
        <v>6952</v>
      </c>
      <c r="AS1012" s="15">
        <f t="shared" si="3530"/>
        <v>0</v>
      </c>
      <c r="AT1012" s="15">
        <f t="shared" si="3530"/>
        <v>0</v>
      </c>
      <c r="AU1012" s="15">
        <f t="shared" si="3530"/>
        <v>0</v>
      </c>
      <c r="AV1012" s="15">
        <f t="shared" si="3530"/>
        <v>0</v>
      </c>
      <c r="AW1012" s="15">
        <f t="shared" ref="AS1012:BD1019" si="3531">AW1013</f>
        <v>7541</v>
      </c>
      <c r="AX1012" s="15">
        <f t="shared" si="3531"/>
        <v>6952</v>
      </c>
      <c r="AY1012" s="15">
        <f t="shared" si="3531"/>
        <v>0</v>
      </c>
      <c r="AZ1012" s="15">
        <f t="shared" si="3531"/>
        <v>0</v>
      </c>
      <c r="BA1012" s="15">
        <f t="shared" si="3531"/>
        <v>0</v>
      </c>
      <c r="BB1012" s="15">
        <f t="shared" si="3531"/>
        <v>0</v>
      </c>
      <c r="BC1012" s="15">
        <f t="shared" si="3531"/>
        <v>7541</v>
      </c>
      <c r="BD1012" s="15">
        <f t="shared" si="3531"/>
        <v>6952</v>
      </c>
    </row>
    <row r="1013" spans="1:56" ht="52.5" hidden="1" customHeight="1">
      <c r="A1013" s="29" t="s">
        <v>597</v>
      </c>
      <c r="B1013" s="27" t="s">
        <v>319</v>
      </c>
      <c r="C1013" s="27" t="s">
        <v>29</v>
      </c>
      <c r="D1013" s="27" t="s">
        <v>33</v>
      </c>
      <c r="E1013" s="27" t="s">
        <v>70</v>
      </c>
      <c r="F1013" s="27"/>
      <c r="G1013" s="9">
        <f t="shared" ref="G1013:AX1013" si="3532">G1018</f>
        <v>589</v>
      </c>
      <c r="H1013" s="9">
        <f t="shared" si="3532"/>
        <v>0</v>
      </c>
      <c r="I1013" s="9">
        <f t="shared" si="3532"/>
        <v>0</v>
      </c>
      <c r="J1013" s="9">
        <f t="shared" si="3532"/>
        <v>0</v>
      </c>
      <c r="K1013" s="9">
        <f t="shared" si="3532"/>
        <v>0</v>
      </c>
      <c r="L1013" s="9">
        <f t="shared" si="3532"/>
        <v>0</v>
      </c>
      <c r="M1013" s="9">
        <f t="shared" si="3532"/>
        <v>589</v>
      </c>
      <c r="N1013" s="9">
        <f t="shared" si="3532"/>
        <v>0</v>
      </c>
      <c r="O1013" s="9">
        <f t="shared" si="3532"/>
        <v>0</v>
      </c>
      <c r="P1013" s="9">
        <f t="shared" si="3532"/>
        <v>0</v>
      </c>
      <c r="Q1013" s="9">
        <f t="shared" si="3532"/>
        <v>0</v>
      </c>
      <c r="R1013" s="9">
        <f t="shared" si="3532"/>
        <v>0</v>
      </c>
      <c r="S1013" s="9">
        <f t="shared" si="3532"/>
        <v>589</v>
      </c>
      <c r="T1013" s="9">
        <f t="shared" si="3532"/>
        <v>0</v>
      </c>
      <c r="U1013" s="9">
        <f t="shared" si="3532"/>
        <v>0</v>
      </c>
      <c r="V1013" s="9">
        <f t="shared" si="3532"/>
        <v>0</v>
      </c>
      <c r="W1013" s="9">
        <f t="shared" si="3532"/>
        <v>0</v>
      </c>
      <c r="X1013" s="9">
        <f t="shared" si="3532"/>
        <v>0</v>
      </c>
      <c r="Y1013" s="9">
        <f t="shared" si="3532"/>
        <v>589</v>
      </c>
      <c r="Z1013" s="9">
        <f t="shared" si="3532"/>
        <v>0</v>
      </c>
      <c r="AA1013" s="9">
        <f t="shared" si="3532"/>
        <v>0</v>
      </c>
      <c r="AB1013" s="9">
        <f t="shared" si="3532"/>
        <v>0</v>
      </c>
      <c r="AC1013" s="9">
        <f t="shared" si="3532"/>
        <v>0</v>
      </c>
      <c r="AD1013" s="9">
        <f t="shared" si="3532"/>
        <v>0</v>
      </c>
      <c r="AE1013" s="9">
        <f t="shared" si="3532"/>
        <v>589</v>
      </c>
      <c r="AF1013" s="9">
        <f t="shared" si="3532"/>
        <v>0</v>
      </c>
      <c r="AG1013" s="9">
        <f t="shared" si="3532"/>
        <v>0</v>
      </c>
      <c r="AH1013" s="9">
        <f t="shared" si="3532"/>
        <v>0</v>
      </c>
      <c r="AI1013" s="9">
        <f t="shared" si="3532"/>
        <v>0</v>
      </c>
      <c r="AJ1013" s="9">
        <f t="shared" si="3532"/>
        <v>0</v>
      </c>
      <c r="AK1013" s="9">
        <f t="shared" si="3532"/>
        <v>589</v>
      </c>
      <c r="AL1013" s="9">
        <f t="shared" si="3532"/>
        <v>0</v>
      </c>
      <c r="AM1013" s="9">
        <f t="shared" si="3532"/>
        <v>0</v>
      </c>
      <c r="AN1013" s="9">
        <f t="shared" si="3532"/>
        <v>0</v>
      </c>
      <c r="AO1013" s="9">
        <f t="shared" si="3532"/>
        <v>0</v>
      </c>
      <c r="AP1013" s="9">
        <f t="shared" si="3532"/>
        <v>6952</v>
      </c>
      <c r="AQ1013" s="9">
        <f t="shared" si="3532"/>
        <v>7541</v>
      </c>
      <c r="AR1013" s="9">
        <f t="shared" si="3532"/>
        <v>6952</v>
      </c>
      <c r="AS1013" s="9">
        <f t="shared" si="3532"/>
        <v>0</v>
      </c>
      <c r="AT1013" s="9">
        <f t="shared" si="3532"/>
        <v>0</v>
      </c>
      <c r="AU1013" s="9">
        <f t="shared" si="3532"/>
        <v>0</v>
      </c>
      <c r="AV1013" s="9">
        <f t="shared" si="3532"/>
        <v>0</v>
      </c>
      <c r="AW1013" s="9">
        <f t="shared" si="3532"/>
        <v>7541</v>
      </c>
      <c r="AX1013" s="9">
        <f t="shared" si="3532"/>
        <v>6952</v>
      </c>
      <c r="AY1013" s="9">
        <f>AY1014+AY1018</f>
        <v>0</v>
      </c>
      <c r="AZ1013" s="9">
        <f t="shared" ref="AZ1013:BD1013" si="3533">AZ1014+AZ1018</f>
        <v>0</v>
      </c>
      <c r="BA1013" s="9">
        <f t="shared" si="3533"/>
        <v>0</v>
      </c>
      <c r="BB1013" s="9">
        <f t="shared" si="3533"/>
        <v>0</v>
      </c>
      <c r="BC1013" s="9">
        <f t="shared" si="3533"/>
        <v>7541</v>
      </c>
      <c r="BD1013" s="9">
        <f t="shared" si="3533"/>
        <v>6952</v>
      </c>
    </row>
    <row r="1014" spans="1:56" ht="19.5" hidden="1" customHeight="1">
      <c r="A1014" s="50" t="s">
        <v>15</v>
      </c>
      <c r="B1014" s="27" t="s">
        <v>319</v>
      </c>
      <c r="C1014" s="27" t="s">
        <v>29</v>
      </c>
      <c r="D1014" s="27" t="s">
        <v>33</v>
      </c>
      <c r="E1014" s="27" t="s">
        <v>71</v>
      </c>
      <c r="F1014" s="27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>
        <f>AY1015</f>
        <v>223</v>
      </c>
      <c r="AZ1014" s="9">
        <f t="shared" ref="AZ1014:BD1016" si="3534">AZ1015</f>
        <v>0</v>
      </c>
      <c r="BA1014" s="9">
        <f t="shared" si="3534"/>
        <v>0</v>
      </c>
      <c r="BB1014" s="9">
        <f t="shared" si="3534"/>
        <v>0</v>
      </c>
      <c r="BC1014" s="9">
        <f t="shared" si="3534"/>
        <v>223</v>
      </c>
      <c r="BD1014" s="9">
        <f t="shared" si="3534"/>
        <v>0</v>
      </c>
    </row>
    <row r="1015" spans="1:56" ht="35.25" hidden="1" customHeight="1">
      <c r="A1015" s="50" t="s">
        <v>72</v>
      </c>
      <c r="B1015" s="27" t="s">
        <v>319</v>
      </c>
      <c r="C1015" s="27" t="s">
        <v>29</v>
      </c>
      <c r="D1015" s="27" t="s">
        <v>33</v>
      </c>
      <c r="E1015" s="27" t="s">
        <v>73</v>
      </c>
      <c r="F1015" s="27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>
        <f>AY1016</f>
        <v>223</v>
      </c>
      <c r="AZ1015" s="9">
        <f t="shared" si="3534"/>
        <v>0</v>
      </c>
      <c r="BA1015" s="9">
        <f t="shared" si="3534"/>
        <v>0</v>
      </c>
      <c r="BB1015" s="9">
        <f t="shared" si="3534"/>
        <v>0</v>
      </c>
      <c r="BC1015" s="9">
        <f t="shared" si="3534"/>
        <v>223</v>
      </c>
      <c r="BD1015" s="9">
        <f t="shared" si="3534"/>
        <v>0</v>
      </c>
    </row>
    <row r="1016" spans="1:56" ht="31.5" hidden="1" customHeight="1">
      <c r="A1016" s="26" t="s">
        <v>244</v>
      </c>
      <c r="B1016" s="27" t="s">
        <v>319</v>
      </c>
      <c r="C1016" s="27" t="s">
        <v>29</v>
      </c>
      <c r="D1016" s="27" t="s">
        <v>33</v>
      </c>
      <c r="E1016" s="27" t="s">
        <v>73</v>
      </c>
      <c r="F1016" s="27" t="s">
        <v>31</v>
      </c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>
        <f>AY1017</f>
        <v>223</v>
      </c>
      <c r="AZ1016" s="9">
        <f t="shared" si="3534"/>
        <v>0</v>
      </c>
      <c r="BA1016" s="9">
        <f t="shared" si="3534"/>
        <v>0</v>
      </c>
      <c r="BB1016" s="9">
        <f t="shared" si="3534"/>
        <v>0</v>
      </c>
      <c r="BC1016" s="9">
        <f t="shared" si="3534"/>
        <v>223</v>
      </c>
      <c r="BD1016" s="9">
        <f t="shared" si="3534"/>
        <v>0</v>
      </c>
    </row>
    <row r="1017" spans="1:56" ht="42.75" hidden="1" customHeight="1">
      <c r="A1017" s="26" t="s">
        <v>37</v>
      </c>
      <c r="B1017" s="27" t="s">
        <v>319</v>
      </c>
      <c r="C1017" s="27" t="s">
        <v>29</v>
      </c>
      <c r="D1017" s="27" t="s">
        <v>33</v>
      </c>
      <c r="E1017" s="27" t="s">
        <v>73</v>
      </c>
      <c r="F1017" s="27" t="s">
        <v>38</v>
      </c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>
        <v>223</v>
      </c>
      <c r="AZ1017" s="9"/>
      <c r="BA1017" s="9"/>
      <c r="BB1017" s="9"/>
      <c r="BC1017" s="9">
        <f t="shared" ref="BC1017" si="3535">AW1017+AY1017+AZ1017+BA1017+BB1017</f>
        <v>223</v>
      </c>
      <c r="BD1017" s="9">
        <f t="shared" ref="BD1017" si="3536">AX1017+BB1017</f>
        <v>0</v>
      </c>
    </row>
    <row r="1018" spans="1:56" ht="69" hidden="1" customHeight="1">
      <c r="A1018" s="29" t="s">
        <v>585</v>
      </c>
      <c r="B1018" s="27" t="s">
        <v>319</v>
      </c>
      <c r="C1018" s="27" t="s">
        <v>29</v>
      </c>
      <c r="D1018" s="27" t="s">
        <v>33</v>
      </c>
      <c r="E1018" s="27" t="s">
        <v>591</v>
      </c>
      <c r="F1018" s="27"/>
      <c r="G1018" s="9">
        <f>G1019</f>
        <v>589</v>
      </c>
      <c r="H1018" s="9">
        <f>H1019</f>
        <v>0</v>
      </c>
      <c r="I1018" s="9">
        <f t="shared" si="3528"/>
        <v>0</v>
      </c>
      <c r="J1018" s="9">
        <f t="shared" si="3528"/>
        <v>0</v>
      </c>
      <c r="K1018" s="9">
        <f t="shared" si="3528"/>
        <v>0</v>
      </c>
      <c r="L1018" s="9">
        <f t="shared" si="3528"/>
        <v>0</v>
      </c>
      <c r="M1018" s="9">
        <f t="shared" si="3528"/>
        <v>589</v>
      </c>
      <c r="N1018" s="9">
        <f t="shared" si="3528"/>
        <v>0</v>
      </c>
      <c r="O1018" s="9">
        <f t="shared" si="3528"/>
        <v>0</v>
      </c>
      <c r="P1018" s="9">
        <f t="shared" si="3528"/>
        <v>0</v>
      </c>
      <c r="Q1018" s="9">
        <f t="shared" si="3528"/>
        <v>0</v>
      </c>
      <c r="R1018" s="9">
        <f t="shared" si="3528"/>
        <v>0</v>
      </c>
      <c r="S1018" s="9">
        <f t="shared" si="3528"/>
        <v>589</v>
      </c>
      <c r="T1018" s="9">
        <f t="shared" si="3528"/>
        <v>0</v>
      </c>
      <c r="U1018" s="9">
        <f t="shared" si="3529"/>
        <v>0</v>
      </c>
      <c r="V1018" s="9">
        <f t="shared" si="3529"/>
        <v>0</v>
      </c>
      <c r="W1018" s="9">
        <f t="shared" si="3529"/>
        <v>0</v>
      </c>
      <c r="X1018" s="9">
        <f t="shared" si="3529"/>
        <v>0</v>
      </c>
      <c r="Y1018" s="9">
        <f t="shared" si="3529"/>
        <v>589</v>
      </c>
      <c r="Z1018" s="9">
        <f t="shared" si="3529"/>
        <v>0</v>
      </c>
      <c r="AA1018" s="9">
        <f t="shared" si="3529"/>
        <v>0</v>
      </c>
      <c r="AB1018" s="9">
        <f t="shared" si="3529"/>
        <v>0</v>
      </c>
      <c r="AC1018" s="9">
        <f t="shared" si="3529"/>
        <v>0</v>
      </c>
      <c r="AD1018" s="9">
        <f t="shared" si="3529"/>
        <v>0</v>
      </c>
      <c r="AE1018" s="9">
        <f t="shared" si="3529"/>
        <v>589</v>
      </c>
      <c r="AF1018" s="9">
        <f t="shared" si="3529"/>
        <v>0</v>
      </c>
      <c r="AG1018" s="9">
        <f t="shared" si="3530"/>
        <v>0</v>
      </c>
      <c r="AH1018" s="9">
        <f t="shared" si="3530"/>
        <v>0</v>
      </c>
      <c r="AI1018" s="9">
        <f t="shared" si="3530"/>
        <v>0</v>
      </c>
      <c r="AJ1018" s="9">
        <f t="shared" si="3530"/>
        <v>0</v>
      </c>
      <c r="AK1018" s="9">
        <f t="shared" si="3530"/>
        <v>589</v>
      </c>
      <c r="AL1018" s="9">
        <f t="shared" si="3530"/>
        <v>0</v>
      </c>
      <c r="AM1018" s="9">
        <f t="shared" si="3530"/>
        <v>0</v>
      </c>
      <c r="AN1018" s="9">
        <f t="shared" si="3530"/>
        <v>0</v>
      </c>
      <c r="AO1018" s="9">
        <f t="shared" si="3530"/>
        <v>0</v>
      </c>
      <c r="AP1018" s="9">
        <f t="shared" si="3530"/>
        <v>6952</v>
      </c>
      <c r="AQ1018" s="9">
        <f t="shared" si="3530"/>
        <v>7541</v>
      </c>
      <c r="AR1018" s="9">
        <f t="shared" si="3530"/>
        <v>6952</v>
      </c>
      <c r="AS1018" s="9">
        <f t="shared" si="3531"/>
        <v>0</v>
      </c>
      <c r="AT1018" s="9">
        <f t="shared" si="3531"/>
        <v>0</v>
      </c>
      <c r="AU1018" s="9">
        <f t="shared" si="3531"/>
        <v>0</v>
      </c>
      <c r="AV1018" s="9">
        <f t="shared" si="3531"/>
        <v>0</v>
      </c>
      <c r="AW1018" s="9">
        <f t="shared" si="3531"/>
        <v>7541</v>
      </c>
      <c r="AX1018" s="9">
        <f t="shared" si="3531"/>
        <v>6952</v>
      </c>
      <c r="AY1018" s="9">
        <f t="shared" si="3531"/>
        <v>-223</v>
      </c>
      <c r="AZ1018" s="9">
        <f t="shared" si="3531"/>
        <v>0</v>
      </c>
      <c r="BA1018" s="9">
        <f t="shared" si="3531"/>
        <v>0</v>
      </c>
      <c r="BB1018" s="9">
        <f t="shared" si="3531"/>
        <v>0</v>
      </c>
      <c r="BC1018" s="9">
        <f t="shared" si="3531"/>
        <v>7318</v>
      </c>
      <c r="BD1018" s="9">
        <f t="shared" si="3531"/>
        <v>6952</v>
      </c>
    </row>
    <row r="1019" spans="1:56" ht="33.6" hidden="1">
      <c r="A1019" s="26" t="s">
        <v>244</v>
      </c>
      <c r="B1019" s="27" t="s">
        <v>319</v>
      </c>
      <c r="C1019" s="27" t="s">
        <v>29</v>
      </c>
      <c r="D1019" s="27" t="s">
        <v>33</v>
      </c>
      <c r="E1019" s="27" t="s">
        <v>591</v>
      </c>
      <c r="F1019" s="27" t="s">
        <v>31</v>
      </c>
      <c r="G1019" s="9">
        <f t="shared" si="3528"/>
        <v>589</v>
      </c>
      <c r="H1019" s="9">
        <f t="shared" si="3528"/>
        <v>0</v>
      </c>
      <c r="I1019" s="9">
        <f t="shared" si="3528"/>
        <v>0</v>
      </c>
      <c r="J1019" s="9">
        <f t="shared" si="3528"/>
        <v>0</v>
      </c>
      <c r="K1019" s="9">
        <f t="shared" si="3528"/>
        <v>0</v>
      </c>
      <c r="L1019" s="9">
        <f t="shared" si="3528"/>
        <v>0</v>
      </c>
      <c r="M1019" s="9">
        <f t="shared" si="3528"/>
        <v>589</v>
      </c>
      <c r="N1019" s="9">
        <f t="shared" si="3528"/>
        <v>0</v>
      </c>
      <c r="O1019" s="9">
        <f t="shared" si="3528"/>
        <v>0</v>
      </c>
      <c r="P1019" s="9">
        <f t="shared" si="3528"/>
        <v>0</v>
      </c>
      <c r="Q1019" s="9">
        <f t="shared" si="3528"/>
        <v>0</v>
      </c>
      <c r="R1019" s="9">
        <f t="shared" si="3528"/>
        <v>0</v>
      </c>
      <c r="S1019" s="9">
        <f t="shared" si="3528"/>
        <v>589</v>
      </c>
      <c r="T1019" s="9">
        <f t="shared" si="3528"/>
        <v>0</v>
      </c>
      <c r="U1019" s="9">
        <f t="shared" si="3529"/>
        <v>0</v>
      </c>
      <c r="V1019" s="9">
        <f t="shared" si="3529"/>
        <v>0</v>
      </c>
      <c r="W1019" s="9">
        <f t="shared" si="3529"/>
        <v>0</v>
      </c>
      <c r="X1019" s="9">
        <f t="shared" si="3529"/>
        <v>0</v>
      </c>
      <c r="Y1019" s="9">
        <f t="shared" si="3529"/>
        <v>589</v>
      </c>
      <c r="Z1019" s="9">
        <f t="shared" si="3529"/>
        <v>0</v>
      </c>
      <c r="AA1019" s="9">
        <f t="shared" si="3529"/>
        <v>0</v>
      </c>
      <c r="AB1019" s="9">
        <f t="shared" si="3529"/>
        <v>0</v>
      </c>
      <c r="AC1019" s="9">
        <f t="shared" si="3529"/>
        <v>0</v>
      </c>
      <c r="AD1019" s="9">
        <f t="shared" si="3529"/>
        <v>0</v>
      </c>
      <c r="AE1019" s="9">
        <f t="shared" si="3529"/>
        <v>589</v>
      </c>
      <c r="AF1019" s="9">
        <f t="shared" si="3529"/>
        <v>0</v>
      </c>
      <c r="AG1019" s="9">
        <f t="shared" si="3530"/>
        <v>0</v>
      </c>
      <c r="AH1019" s="9">
        <f t="shared" si="3530"/>
        <v>0</v>
      </c>
      <c r="AI1019" s="9">
        <f t="shared" si="3530"/>
        <v>0</v>
      </c>
      <c r="AJ1019" s="9">
        <f t="shared" si="3530"/>
        <v>0</v>
      </c>
      <c r="AK1019" s="9">
        <f t="shared" si="3530"/>
        <v>589</v>
      </c>
      <c r="AL1019" s="9">
        <f t="shared" si="3530"/>
        <v>0</v>
      </c>
      <c r="AM1019" s="9">
        <f t="shared" si="3530"/>
        <v>0</v>
      </c>
      <c r="AN1019" s="9">
        <f t="shared" si="3530"/>
        <v>0</v>
      </c>
      <c r="AO1019" s="9">
        <f t="shared" si="3530"/>
        <v>0</v>
      </c>
      <c r="AP1019" s="9">
        <f t="shared" si="3530"/>
        <v>6952</v>
      </c>
      <c r="AQ1019" s="9">
        <f t="shared" si="3530"/>
        <v>7541</v>
      </c>
      <c r="AR1019" s="9">
        <f t="shared" si="3530"/>
        <v>6952</v>
      </c>
      <c r="AS1019" s="9">
        <f t="shared" si="3531"/>
        <v>0</v>
      </c>
      <c r="AT1019" s="9">
        <f t="shared" si="3531"/>
        <v>0</v>
      </c>
      <c r="AU1019" s="9">
        <f t="shared" si="3531"/>
        <v>0</v>
      </c>
      <c r="AV1019" s="9">
        <f t="shared" si="3531"/>
        <v>0</v>
      </c>
      <c r="AW1019" s="9">
        <f t="shared" si="3531"/>
        <v>7541</v>
      </c>
      <c r="AX1019" s="9">
        <f t="shared" si="3531"/>
        <v>6952</v>
      </c>
      <c r="AY1019" s="9">
        <f t="shared" si="3531"/>
        <v>-223</v>
      </c>
      <c r="AZ1019" s="9">
        <f t="shared" si="3531"/>
        <v>0</v>
      </c>
      <c r="BA1019" s="9">
        <f t="shared" si="3531"/>
        <v>0</v>
      </c>
      <c r="BB1019" s="9">
        <f t="shared" si="3531"/>
        <v>0</v>
      </c>
      <c r="BC1019" s="9">
        <f t="shared" si="3531"/>
        <v>7318</v>
      </c>
      <c r="BD1019" s="9">
        <f t="shared" si="3531"/>
        <v>6952</v>
      </c>
    </row>
    <row r="1020" spans="1:56" ht="33.6" hidden="1">
      <c r="A1020" s="26" t="s">
        <v>37</v>
      </c>
      <c r="B1020" s="27" t="s">
        <v>319</v>
      </c>
      <c r="C1020" s="27" t="s">
        <v>29</v>
      </c>
      <c r="D1020" s="27" t="s">
        <v>33</v>
      </c>
      <c r="E1020" s="27" t="s">
        <v>591</v>
      </c>
      <c r="F1020" s="27" t="s">
        <v>38</v>
      </c>
      <c r="G1020" s="9">
        <v>589</v>
      </c>
      <c r="H1020" s="9"/>
      <c r="I1020" s="9"/>
      <c r="J1020" s="9"/>
      <c r="K1020" s="9"/>
      <c r="L1020" s="9"/>
      <c r="M1020" s="9">
        <f t="shared" ref="M1020" si="3537">G1020+I1020+J1020+K1020+L1020</f>
        <v>589</v>
      </c>
      <c r="N1020" s="9">
        <f t="shared" ref="N1020" si="3538">H1020+L1020</f>
        <v>0</v>
      </c>
      <c r="O1020" s="9"/>
      <c r="P1020" s="9"/>
      <c r="Q1020" s="9"/>
      <c r="R1020" s="9"/>
      <c r="S1020" s="9">
        <f t="shared" ref="S1020" si="3539">M1020+O1020+P1020+Q1020+R1020</f>
        <v>589</v>
      </c>
      <c r="T1020" s="9">
        <f t="shared" ref="T1020" si="3540">N1020+R1020</f>
        <v>0</v>
      </c>
      <c r="U1020" s="9"/>
      <c r="V1020" s="9"/>
      <c r="W1020" s="9"/>
      <c r="X1020" s="9"/>
      <c r="Y1020" s="9">
        <f t="shared" ref="Y1020" si="3541">S1020+U1020+V1020+W1020+X1020</f>
        <v>589</v>
      </c>
      <c r="Z1020" s="9">
        <f t="shared" ref="Z1020" si="3542">T1020+X1020</f>
        <v>0</v>
      </c>
      <c r="AA1020" s="9"/>
      <c r="AB1020" s="9"/>
      <c r="AC1020" s="9"/>
      <c r="AD1020" s="9"/>
      <c r="AE1020" s="9">
        <f t="shared" ref="AE1020" si="3543">Y1020+AA1020+AB1020+AC1020+AD1020</f>
        <v>589</v>
      </c>
      <c r="AF1020" s="9">
        <f t="shared" ref="AF1020" si="3544">Z1020+AD1020</f>
        <v>0</v>
      </c>
      <c r="AG1020" s="9"/>
      <c r="AH1020" s="9"/>
      <c r="AI1020" s="9"/>
      <c r="AJ1020" s="9"/>
      <c r="AK1020" s="9">
        <f t="shared" ref="AK1020" si="3545">AE1020+AG1020+AH1020+AI1020+AJ1020</f>
        <v>589</v>
      </c>
      <c r="AL1020" s="9">
        <f t="shared" ref="AL1020" si="3546">AF1020+AJ1020</f>
        <v>0</v>
      </c>
      <c r="AM1020" s="9"/>
      <c r="AN1020" s="9"/>
      <c r="AO1020" s="9"/>
      <c r="AP1020" s="9">
        <v>6952</v>
      </c>
      <c r="AQ1020" s="9">
        <f t="shared" ref="AQ1020" si="3547">AK1020+AM1020+AN1020+AO1020+AP1020</f>
        <v>7541</v>
      </c>
      <c r="AR1020" s="9">
        <f t="shared" ref="AR1020" si="3548">AL1020+AP1020</f>
        <v>6952</v>
      </c>
      <c r="AS1020" s="9"/>
      <c r="AT1020" s="9"/>
      <c r="AU1020" s="9"/>
      <c r="AV1020" s="9"/>
      <c r="AW1020" s="9">
        <f t="shared" ref="AW1020" si="3549">AQ1020+AS1020+AT1020+AU1020+AV1020</f>
        <v>7541</v>
      </c>
      <c r="AX1020" s="9">
        <f t="shared" ref="AX1020" si="3550">AR1020+AV1020</f>
        <v>6952</v>
      </c>
      <c r="AY1020" s="9">
        <v>-223</v>
      </c>
      <c r="AZ1020" s="9"/>
      <c r="BA1020" s="9"/>
      <c r="BB1020" s="9"/>
      <c r="BC1020" s="9">
        <f t="shared" ref="BC1020" si="3551">AW1020+AY1020+AZ1020+BA1020+BB1020</f>
        <v>7318</v>
      </c>
      <c r="BD1020" s="9">
        <f t="shared" ref="BD1020" si="3552">AX1020+BB1020</f>
        <v>6952</v>
      </c>
    </row>
    <row r="1021" spans="1:56" ht="17.25" hidden="1" customHeight="1">
      <c r="A1021" s="26"/>
      <c r="B1021" s="27"/>
      <c r="C1021" s="27"/>
      <c r="D1021" s="27"/>
      <c r="E1021" s="27"/>
      <c r="F1021" s="27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</row>
    <row r="1022" spans="1:56" ht="17.399999999999999" hidden="1">
      <c r="A1022" s="24" t="s">
        <v>166</v>
      </c>
      <c r="B1022" s="25" t="s">
        <v>319</v>
      </c>
      <c r="C1022" s="25" t="s">
        <v>147</v>
      </c>
      <c r="D1022" s="25" t="s">
        <v>22</v>
      </c>
      <c r="E1022" s="25" t="s">
        <v>325</v>
      </c>
      <c r="F1022" s="25" t="s">
        <v>325</v>
      </c>
      <c r="G1022" s="15">
        <f>G1023+G1028+G1033+G1038</f>
        <v>16203</v>
      </c>
      <c r="H1022" s="15">
        <f>H1023+H1028+H1033+H1038</f>
        <v>0</v>
      </c>
      <c r="I1022" s="15">
        <f t="shared" ref="I1022:N1022" si="3553">I1023+I1028+I1033+I1038</f>
        <v>0</v>
      </c>
      <c r="J1022" s="15">
        <f t="shared" si="3553"/>
        <v>0</v>
      </c>
      <c r="K1022" s="15">
        <f t="shared" si="3553"/>
        <v>0</v>
      </c>
      <c r="L1022" s="15">
        <f t="shared" si="3553"/>
        <v>0</v>
      </c>
      <c r="M1022" s="15">
        <f t="shared" si="3553"/>
        <v>16203</v>
      </c>
      <c r="N1022" s="15">
        <f t="shared" si="3553"/>
        <v>0</v>
      </c>
      <c r="O1022" s="15">
        <f t="shared" ref="O1022:T1022" si="3554">O1023+O1028+O1033+O1038</f>
        <v>0</v>
      </c>
      <c r="P1022" s="15">
        <f t="shared" si="3554"/>
        <v>0</v>
      </c>
      <c r="Q1022" s="15">
        <f t="shared" si="3554"/>
        <v>0</v>
      </c>
      <c r="R1022" s="15">
        <f t="shared" si="3554"/>
        <v>0</v>
      </c>
      <c r="S1022" s="15">
        <f t="shared" si="3554"/>
        <v>16203</v>
      </c>
      <c r="T1022" s="15">
        <f t="shared" si="3554"/>
        <v>0</v>
      </c>
      <c r="U1022" s="15">
        <f t="shared" ref="U1022:Z1022" si="3555">U1023+U1028+U1033+U1038</f>
        <v>0</v>
      </c>
      <c r="V1022" s="15">
        <f t="shared" si="3555"/>
        <v>0</v>
      </c>
      <c r="W1022" s="15">
        <f t="shared" si="3555"/>
        <v>0</v>
      </c>
      <c r="X1022" s="15">
        <f t="shared" si="3555"/>
        <v>0</v>
      </c>
      <c r="Y1022" s="15">
        <f t="shared" si="3555"/>
        <v>16203</v>
      </c>
      <c r="Z1022" s="15">
        <f t="shared" si="3555"/>
        <v>0</v>
      </c>
      <c r="AA1022" s="15">
        <f t="shared" ref="AA1022:AF1022" si="3556">AA1023+AA1028+AA1033+AA1038</f>
        <v>0</v>
      </c>
      <c r="AB1022" s="15">
        <f t="shared" si="3556"/>
        <v>1288</v>
      </c>
      <c r="AC1022" s="15">
        <f t="shared" si="3556"/>
        <v>0</v>
      </c>
      <c r="AD1022" s="15">
        <f t="shared" si="3556"/>
        <v>0</v>
      </c>
      <c r="AE1022" s="15">
        <f t="shared" si="3556"/>
        <v>17491</v>
      </c>
      <c r="AF1022" s="15">
        <f t="shared" si="3556"/>
        <v>0</v>
      </c>
      <c r="AG1022" s="15">
        <f t="shared" ref="AG1022:AL1022" si="3557">AG1023+AG1028+AG1033+AG1038</f>
        <v>0</v>
      </c>
      <c r="AH1022" s="15">
        <f t="shared" si="3557"/>
        <v>0</v>
      </c>
      <c r="AI1022" s="15">
        <f t="shared" si="3557"/>
        <v>0</v>
      </c>
      <c r="AJ1022" s="15">
        <f t="shared" si="3557"/>
        <v>0</v>
      </c>
      <c r="AK1022" s="15">
        <f t="shared" si="3557"/>
        <v>17491</v>
      </c>
      <c r="AL1022" s="15">
        <f t="shared" si="3557"/>
        <v>0</v>
      </c>
      <c r="AM1022" s="15">
        <f t="shared" ref="AM1022:AR1022" si="3558">AM1023+AM1028+AM1033+AM1038</f>
        <v>0</v>
      </c>
      <c r="AN1022" s="15">
        <f t="shared" si="3558"/>
        <v>0</v>
      </c>
      <c r="AO1022" s="15">
        <f t="shared" si="3558"/>
        <v>-103</v>
      </c>
      <c r="AP1022" s="15">
        <f t="shared" si="3558"/>
        <v>0</v>
      </c>
      <c r="AQ1022" s="15">
        <f t="shared" si="3558"/>
        <v>17388</v>
      </c>
      <c r="AR1022" s="15">
        <f t="shared" si="3558"/>
        <v>0</v>
      </c>
      <c r="AS1022" s="15">
        <f t="shared" ref="AS1022:AX1022" si="3559">AS1023+AS1028+AS1033+AS1038</f>
        <v>0</v>
      </c>
      <c r="AT1022" s="15">
        <f t="shared" si="3559"/>
        <v>0</v>
      </c>
      <c r="AU1022" s="15">
        <f t="shared" si="3559"/>
        <v>0</v>
      </c>
      <c r="AV1022" s="15">
        <f t="shared" si="3559"/>
        <v>0</v>
      </c>
      <c r="AW1022" s="15">
        <f t="shared" si="3559"/>
        <v>17388</v>
      </c>
      <c r="AX1022" s="15">
        <f t="shared" si="3559"/>
        <v>0</v>
      </c>
      <c r="AY1022" s="15">
        <f t="shared" ref="AY1022:BD1022" si="3560">AY1023+AY1028+AY1033+AY1038</f>
        <v>128</v>
      </c>
      <c r="AZ1022" s="15">
        <f t="shared" si="3560"/>
        <v>4438</v>
      </c>
      <c r="BA1022" s="15">
        <f t="shared" si="3560"/>
        <v>-425</v>
      </c>
      <c r="BB1022" s="15">
        <f t="shared" si="3560"/>
        <v>0</v>
      </c>
      <c r="BC1022" s="15">
        <f t="shared" si="3560"/>
        <v>21529</v>
      </c>
      <c r="BD1022" s="15">
        <f t="shared" si="3560"/>
        <v>0</v>
      </c>
    </row>
    <row r="1023" spans="1:56" ht="71.25" hidden="1" customHeight="1">
      <c r="A1023" s="26" t="s">
        <v>34</v>
      </c>
      <c r="B1023" s="27" t="s">
        <v>319</v>
      </c>
      <c r="C1023" s="27" t="s">
        <v>147</v>
      </c>
      <c r="D1023" s="27" t="s">
        <v>22</v>
      </c>
      <c r="E1023" s="27" t="s">
        <v>55</v>
      </c>
      <c r="F1023" s="27"/>
      <c r="G1023" s="9">
        <f t="shared" ref="G1023:V1026" si="3561">G1024</f>
        <v>1796</v>
      </c>
      <c r="H1023" s="9">
        <f t="shared" si="3561"/>
        <v>0</v>
      </c>
      <c r="I1023" s="9">
        <f t="shared" si="3561"/>
        <v>0</v>
      </c>
      <c r="J1023" s="9">
        <f t="shared" si="3561"/>
        <v>0</v>
      </c>
      <c r="K1023" s="9">
        <f t="shared" si="3561"/>
        <v>0</v>
      </c>
      <c r="L1023" s="9">
        <f t="shared" si="3561"/>
        <v>0</v>
      </c>
      <c r="M1023" s="9">
        <f t="shared" si="3561"/>
        <v>1796</v>
      </c>
      <c r="N1023" s="9">
        <f t="shared" si="3561"/>
        <v>0</v>
      </c>
      <c r="O1023" s="9">
        <f t="shared" si="3561"/>
        <v>0</v>
      </c>
      <c r="P1023" s="9">
        <f t="shared" si="3561"/>
        <v>0</v>
      </c>
      <c r="Q1023" s="9">
        <f t="shared" si="3561"/>
        <v>0</v>
      </c>
      <c r="R1023" s="9">
        <f t="shared" si="3561"/>
        <v>0</v>
      </c>
      <c r="S1023" s="9">
        <f t="shared" si="3561"/>
        <v>1796</v>
      </c>
      <c r="T1023" s="9">
        <f t="shared" si="3561"/>
        <v>0</v>
      </c>
      <c r="U1023" s="9">
        <f t="shared" si="3561"/>
        <v>0</v>
      </c>
      <c r="V1023" s="9">
        <f t="shared" si="3561"/>
        <v>0</v>
      </c>
      <c r="W1023" s="9">
        <f t="shared" ref="U1023:AJ1026" si="3562">W1024</f>
        <v>0</v>
      </c>
      <c r="X1023" s="9">
        <f t="shared" si="3562"/>
        <v>0</v>
      </c>
      <c r="Y1023" s="9">
        <f t="shared" si="3562"/>
        <v>1796</v>
      </c>
      <c r="Z1023" s="9">
        <f t="shared" si="3562"/>
        <v>0</v>
      </c>
      <c r="AA1023" s="9">
        <f t="shared" si="3562"/>
        <v>0</v>
      </c>
      <c r="AB1023" s="9">
        <f t="shared" si="3562"/>
        <v>0</v>
      </c>
      <c r="AC1023" s="9">
        <f t="shared" si="3562"/>
        <v>0</v>
      </c>
      <c r="AD1023" s="9">
        <f t="shared" si="3562"/>
        <v>0</v>
      </c>
      <c r="AE1023" s="9">
        <f t="shared" si="3562"/>
        <v>1796</v>
      </c>
      <c r="AF1023" s="9">
        <f t="shared" si="3562"/>
        <v>0</v>
      </c>
      <c r="AG1023" s="9">
        <f t="shared" si="3562"/>
        <v>0</v>
      </c>
      <c r="AH1023" s="9">
        <f t="shared" si="3562"/>
        <v>0</v>
      </c>
      <c r="AI1023" s="9">
        <f t="shared" si="3562"/>
        <v>0</v>
      </c>
      <c r="AJ1023" s="9">
        <f t="shared" si="3562"/>
        <v>0</v>
      </c>
      <c r="AK1023" s="9">
        <f t="shared" ref="AG1023:AV1026" si="3563">AK1024</f>
        <v>1796</v>
      </c>
      <c r="AL1023" s="9">
        <f t="shared" si="3563"/>
        <v>0</v>
      </c>
      <c r="AM1023" s="9">
        <f t="shared" si="3563"/>
        <v>0</v>
      </c>
      <c r="AN1023" s="9">
        <f t="shared" si="3563"/>
        <v>0</v>
      </c>
      <c r="AO1023" s="9">
        <f t="shared" si="3563"/>
        <v>0</v>
      </c>
      <c r="AP1023" s="9">
        <f t="shared" si="3563"/>
        <v>0</v>
      </c>
      <c r="AQ1023" s="9">
        <f t="shared" si="3563"/>
        <v>1796</v>
      </c>
      <c r="AR1023" s="9">
        <f t="shared" si="3563"/>
        <v>0</v>
      </c>
      <c r="AS1023" s="9">
        <f t="shared" si="3563"/>
        <v>0</v>
      </c>
      <c r="AT1023" s="9">
        <f t="shared" si="3563"/>
        <v>0</v>
      </c>
      <c r="AU1023" s="9">
        <f t="shared" si="3563"/>
        <v>0</v>
      </c>
      <c r="AV1023" s="9">
        <f t="shared" si="3563"/>
        <v>0</v>
      </c>
      <c r="AW1023" s="9">
        <f t="shared" ref="AS1023:BD1026" si="3564">AW1024</f>
        <v>1796</v>
      </c>
      <c r="AX1023" s="9">
        <f t="shared" si="3564"/>
        <v>0</v>
      </c>
      <c r="AY1023" s="9">
        <f t="shared" si="3564"/>
        <v>0</v>
      </c>
      <c r="AZ1023" s="9">
        <f t="shared" si="3564"/>
        <v>0</v>
      </c>
      <c r="BA1023" s="9">
        <f t="shared" si="3564"/>
        <v>0</v>
      </c>
      <c r="BB1023" s="9">
        <f t="shared" si="3564"/>
        <v>0</v>
      </c>
      <c r="BC1023" s="9">
        <f t="shared" si="3564"/>
        <v>1796</v>
      </c>
      <c r="BD1023" s="9">
        <f t="shared" si="3564"/>
        <v>0</v>
      </c>
    </row>
    <row r="1024" spans="1:56" ht="18" hidden="1" customHeight="1">
      <c r="A1024" s="26" t="s">
        <v>15</v>
      </c>
      <c r="B1024" s="27" t="s">
        <v>319</v>
      </c>
      <c r="C1024" s="27" t="s">
        <v>147</v>
      </c>
      <c r="D1024" s="27" t="s">
        <v>22</v>
      </c>
      <c r="E1024" s="27" t="s">
        <v>56</v>
      </c>
      <c r="F1024" s="27"/>
      <c r="G1024" s="9">
        <f t="shared" si="3561"/>
        <v>1796</v>
      </c>
      <c r="H1024" s="9">
        <f t="shared" si="3561"/>
        <v>0</v>
      </c>
      <c r="I1024" s="9">
        <f t="shared" si="3561"/>
        <v>0</v>
      </c>
      <c r="J1024" s="9">
        <f t="shared" si="3561"/>
        <v>0</v>
      </c>
      <c r="K1024" s="9">
        <f t="shared" si="3561"/>
        <v>0</v>
      </c>
      <c r="L1024" s="9">
        <f t="shared" si="3561"/>
        <v>0</v>
      </c>
      <c r="M1024" s="9">
        <f t="shared" si="3561"/>
        <v>1796</v>
      </c>
      <c r="N1024" s="9">
        <f t="shared" si="3561"/>
        <v>0</v>
      </c>
      <c r="O1024" s="9">
        <f t="shared" si="3561"/>
        <v>0</v>
      </c>
      <c r="P1024" s="9">
        <f t="shared" si="3561"/>
        <v>0</v>
      </c>
      <c r="Q1024" s="9">
        <f t="shared" si="3561"/>
        <v>0</v>
      </c>
      <c r="R1024" s="9">
        <f t="shared" si="3561"/>
        <v>0</v>
      </c>
      <c r="S1024" s="9">
        <f t="shared" si="3561"/>
        <v>1796</v>
      </c>
      <c r="T1024" s="9">
        <f t="shared" si="3561"/>
        <v>0</v>
      </c>
      <c r="U1024" s="9">
        <f t="shared" si="3562"/>
        <v>0</v>
      </c>
      <c r="V1024" s="9">
        <f t="shared" si="3562"/>
        <v>0</v>
      </c>
      <c r="W1024" s="9">
        <f t="shared" si="3562"/>
        <v>0</v>
      </c>
      <c r="X1024" s="9">
        <f t="shared" si="3562"/>
        <v>0</v>
      </c>
      <c r="Y1024" s="9">
        <f t="shared" si="3562"/>
        <v>1796</v>
      </c>
      <c r="Z1024" s="9">
        <f t="shared" si="3562"/>
        <v>0</v>
      </c>
      <c r="AA1024" s="9">
        <f t="shared" si="3562"/>
        <v>0</v>
      </c>
      <c r="AB1024" s="9">
        <f t="shared" si="3562"/>
        <v>0</v>
      </c>
      <c r="AC1024" s="9">
        <f t="shared" si="3562"/>
        <v>0</v>
      </c>
      <c r="AD1024" s="9">
        <f t="shared" si="3562"/>
        <v>0</v>
      </c>
      <c r="AE1024" s="9">
        <f t="shared" si="3562"/>
        <v>1796</v>
      </c>
      <c r="AF1024" s="9">
        <f t="shared" si="3562"/>
        <v>0</v>
      </c>
      <c r="AG1024" s="9">
        <f t="shared" si="3563"/>
        <v>0</v>
      </c>
      <c r="AH1024" s="9">
        <f t="shared" si="3563"/>
        <v>0</v>
      </c>
      <c r="AI1024" s="9">
        <f t="shared" si="3563"/>
        <v>0</v>
      </c>
      <c r="AJ1024" s="9">
        <f t="shared" si="3563"/>
        <v>0</v>
      </c>
      <c r="AK1024" s="9">
        <f t="shared" si="3563"/>
        <v>1796</v>
      </c>
      <c r="AL1024" s="9">
        <f t="shared" si="3563"/>
        <v>0</v>
      </c>
      <c r="AM1024" s="9">
        <f t="shared" si="3563"/>
        <v>0</v>
      </c>
      <c r="AN1024" s="9">
        <f t="shared" si="3563"/>
        <v>0</v>
      </c>
      <c r="AO1024" s="9">
        <f t="shared" si="3563"/>
        <v>0</v>
      </c>
      <c r="AP1024" s="9">
        <f t="shared" si="3563"/>
        <v>0</v>
      </c>
      <c r="AQ1024" s="9">
        <f t="shared" si="3563"/>
        <v>1796</v>
      </c>
      <c r="AR1024" s="9">
        <f t="shared" si="3563"/>
        <v>0</v>
      </c>
      <c r="AS1024" s="9">
        <f t="shared" si="3564"/>
        <v>0</v>
      </c>
      <c r="AT1024" s="9">
        <f t="shared" si="3564"/>
        <v>0</v>
      </c>
      <c r="AU1024" s="9">
        <f t="shared" si="3564"/>
        <v>0</v>
      </c>
      <c r="AV1024" s="9">
        <f t="shared" si="3564"/>
        <v>0</v>
      </c>
      <c r="AW1024" s="9">
        <f t="shared" si="3564"/>
        <v>1796</v>
      </c>
      <c r="AX1024" s="9">
        <f t="shared" si="3564"/>
        <v>0</v>
      </c>
      <c r="AY1024" s="9">
        <f t="shared" si="3564"/>
        <v>0</v>
      </c>
      <c r="AZ1024" s="9">
        <f t="shared" si="3564"/>
        <v>0</v>
      </c>
      <c r="BA1024" s="9">
        <f t="shared" si="3564"/>
        <v>0</v>
      </c>
      <c r="BB1024" s="9">
        <f t="shared" si="3564"/>
        <v>0</v>
      </c>
      <c r="BC1024" s="9">
        <f t="shared" si="3564"/>
        <v>1796</v>
      </c>
      <c r="BD1024" s="9">
        <f t="shared" si="3564"/>
        <v>0</v>
      </c>
    </row>
    <row r="1025" spans="1:56" ht="20.25" hidden="1" customHeight="1">
      <c r="A1025" s="26" t="s">
        <v>167</v>
      </c>
      <c r="B1025" s="27" t="s">
        <v>319</v>
      </c>
      <c r="C1025" s="27" t="s">
        <v>147</v>
      </c>
      <c r="D1025" s="27" t="s">
        <v>22</v>
      </c>
      <c r="E1025" s="27" t="s">
        <v>350</v>
      </c>
      <c r="F1025" s="27"/>
      <c r="G1025" s="9">
        <f t="shared" si="3561"/>
        <v>1796</v>
      </c>
      <c r="H1025" s="9">
        <f t="shared" si="3561"/>
        <v>0</v>
      </c>
      <c r="I1025" s="9">
        <f t="shared" si="3561"/>
        <v>0</v>
      </c>
      <c r="J1025" s="9">
        <f t="shared" si="3561"/>
        <v>0</v>
      </c>
      <c r="K1025" s="9">
        <f t="shared" si="3561"/>
        <v>0</v>
      </c>
      <c r="L1025" s="9">
        <f t="shared" si="3561"/>
        <v>0</v>
      </c>
      <c r="M1025" s="9">
        <f t="shared" si="3561"/>
        <v>1796</v>
      </c>
      <c r="N1025" s="9">
        <f t="shared" si="3561"/>
        <v>0</v>
      </c>
      <c r="O1025" s="9">
        <f t="shared" si="3561"/>
        <v>0</v>
      </c>
      <c r="P1025" s="9">
        <f t="shared" si="3561"/>
        <v>0</v>
      </c>
      <c r="Q1025" s="9">
        <f t="shared" si="3561"/>
        <v>0</v>
      </c>
      <c r="R1025" s="9">
        <f t="shared" si="3561"/>
        <v>0</v>
      </c>
      <c r="S1025" s="9">
        <f t="shared" si="3561"/>
        <v>1796</v>
      </c>
      <c r="T1025" s="9">
        <f t="shared" si="3561"/>
        <v>0</v>
      </c>
      <c r="U1025" s="9">
        <f t="shared" si="3562"/>
        <v>0</v>
      </c>
      <c r="V1025" s="9">
        <f t="shared" si="3562"/>
        <v>0</v>
      </c>
      <c r="W1025" s="9">
        <f t="shared" si="3562"/>
        <v>0</v>
      </c>
      <c r="X1025" s="9">
        <f t="shared" si="3562"/>
        <v>0</v>
      </c>
      <c r="Y1025" s="9">
        <f t="shared" si="3562"/>
        <v>1796</v>
      </c>
      <c r="Z1025" s="9">
        <f t="shared" si="3562"/>
        <v>0</v>
      </c>
      <c r="AA1025" s="9">
        <f t="shared" si="3562"/>
        <v>0</v>
      </c>
      <c r="AB1025" s="9">
        <f t="shared" si="3562"/>
        <v>0</v>
      </c>
      <c r="AC1025" s="9">
        <f t="shared" si="3562"/>
        <v>0</v>
      </c>
      <c r="AD1025" s="9">
        <f t="shared" si="3562"/>
        <v>0</v>
      </c>
      <c r="AE1025" s="9">
        <f t="shared" si="3562"/>
        <v>1796</v>
      </c>
      <c r="AF1025" s="9">
        <f t="shared" si="3562"/>
        <v>0</v>
      </c>
      <c r="AG1025" s="9">
        <f t="shared" si="3563"/>
        <v>0</v>
      </c>
      <c r="AH1025" s="9">
        <f t="shared" si="3563"/>
        <v>0</v>
      </c>
      <c r="AI1025" s="9">
        <f t="shared" si="3563"/>
        <v>0</v>
      </c>
      <c r="AJ1025" s="9">
        <f t="shared" si="3563"/>
        <v>0</v>
      </c>
      <c r="AK1025" s="9">
        <f t="shared" si="3563"/>
        <v>1796</v>
      </c>
      <c r="AL1025" s="9">
        <f t="shared" si="3563"/>
        <v>0</v>
      </c>
      <c r="AM1025" s="9">
        <f t="shared" si="3563"/>
        <v>0</v>
      </c>
      <c r="AN1025" s="9">
        <f t="shared" si="3563"/>
        <v>0</v>
      </c>
      <c r="AO1025" s="9">
        <f t="shared" si="3563"/>
        <v>0</v>
      </c>
      <c r="AP1025" s="9">
        <f t="shared" si="3563"/>
        <v>0</v>
      </c>
      <c r="AQ1025" s="9">
        <f t="shared" si="3563"/>
        <v>1796</v>
      </c>
      <c r="AR1025" s="9">
        <f t="shared" si="3563"/>
        <v>0</v>
      </c>
      <c r="AS1025" s="9">
        <f t="shared" si="3564"/>
        <v>0</v>
      </c>
      <c r="AT1025" s="9">
        <f t="shared" si="3564"/>
        <v>0</v>
      </c>
      <c r="AU1025" s="9">
        <f t="shared" si="3564"/>
        <v>0</v>
      </c>
      <c r="AV1025" s="9">
        <f t="shared" si="3564"/>
        <v>0</v>
      </c>
      <c r="AW1025" s="9">
        <f t="shared" si="3564"/>
        <v>1796</v>
      </c>
      <c r="AX1025" s="9">
        <f t="shared" si="3564"/>
        <v>0</v>
      </c>
      <c r="AY1025" s="9">
        <f t="shared" si="3564"/>
        <v>0</v>
      </c>
      <c r="AZ1025" s="9">
        <f t="shared" si="3564"/>
        <v>0</v>
      </c>
      <c r="BA1025" s="9">
        <f t="shared" si="3564"/>
        <v>0</v>
      </c>
      <c r="BB1025" s="9">
        <f t="shared" si="3564"/>
        <v>0</v>
      </c>
      <c r="BC1025" s="9">
        <f t="shared" si="3564"/>
        <v>1796</v>
      </c>
      <c r="BD1025" s="9">
        <f t="shared" si="3564"/>
        <v>0</v>
      </c>
    </row>
    <row r="1026" spans="1:56" ht="20.25" hidden="1" customHeight="1">
      <c r="A1026" s="26" t="s">
        <v>66</v>
      </c>
      <c r="B1026" s="27" t="s">
        <v>319</v>
      </c>
      <c r="C1026" s="27" t="s">
        <v>147</v>
      </c>
      <c r="D1026" s="27" t="s">
        <v>22</v>
      </c>
      <c r="E1026" s="27" t="s">
        <v>350</v>
      </c>
      <c r="F1026" s="27" t="s">
        <v>67</v>
      </c>
      <c r="G1026" s="9">
        <f t="shared" si="3561"/>
        <v>1796</v>
      </c>
      <c r="H1026" s="9">
        <f t="shared" si="3561"/>
        <v>0</v>
      </c>
      <c r="I1026" s="9">
        <f t="shared" si="3561"/>
        <v>0</v>
      </c>
      <c r="J1026" s="9">
        <f t="shared" si="3561"/>
        <v>0</v>
      </c>
      <c r="K1026" s="9">
        <f t="shared" si="3561"/>
        <v>0</v>
      </c>
      <c r="L1026" s="9">
        <f t="shared" si="3561"/>
        <v>0</v>
      </c>
      <c r="M1026" s="9">
        <f t="shared" si="3561"/>
        <v>1796</v>
      </c>
      <c r="N1026" s="9">
        <f t="shared" si="3561"/>
        <v>0</v>
      </c>
      <c r="O1026" s="9">
        <f t="shared" si="3561"/>
        <v>0</v>
      </c>
      <c r="P1026" s="9">
        <f t="shared" si="3561"/>
        <v>0</v>
      </c>
      <c r="Q1026" s="9">
        <f t="shared" si="3561"/>
        <v>0</v>
      </c>
      <c r="R1026" s="9">
        <f t="shared" si="3561"/>
        <v>0</v>
      </c>
      <c r="S1026" s="9">
        <f t="shared" si="3561"/>
        <v>1796</v>
      </c>
      <c r="T1026" s="9">
        <f t="shared" si="3561"/>
        <v>0</v>
      </c>
      <c r="U1026" s="9">
        <f t="shared" si="3562"/>
        <v>0</v>
      </c>
      <c r="V1026" s="9">
        <f t="shared" si="3562"/>
        <v>0</v>
      </c>
      <c r="W1026" s="9">
        <f t="shared" si="3562"/>
        <v>0</v>
      </c>
      <c r="X1026" s="9">
        <f t="shared" si="3562"/>
        <v>0</v>
      </c>
      <c r="Y1026" s="9">
        <f t="shared" si="3562"/>
        <v>1796</v>
      </c>
      <c r="Z1026" s="9">
        <f t="shared" si="3562"/>
        <v>0</v>
      </c>
      <c r="AA1026" s="9">
        <f t="shared" si="3562"/>
        <v>0</v>
      </c>
      <c r="AB1026" s="9">
        <f t="shared" si="3562"/>
        <v>0</v>
      </c>
      <c r="AC1026" s="9">
        <f t="shared" si="3562"/>
        <v>0</v>
      </c>
      <c r="AD1026" s="9">
        <f t="shared" si="3562"/>
        <v>0</v>
      </c>
      <c r="AE1026" s="9">
        <f t="shared" si="3562"/>
        <v>1796</v>
      </c>
      <c r="AF1026" s="9">
        <f t="shared" si="3562"/>
        <v>0</v>
      </c>
      <c r="AG1026" s="9">
        <f t="shared" si="3563"/>
        <v>0</v>
      </c>
      <c r="AH1026" s="9">
        <f t="shared" si="3563"/>
        <v>0</v>
      </c>
      <c r="AI1026" s="9">
        <f t="shared" si="3563"/>
        <v>0</v>
      </c>
      <c r="AJ1026" s="9">
        <f t="shared" si="3563"/>
        <v>0</v>
      </c>
      <c r="AK1026" s="9">
        <f t="shared" si="3563"/>
        <v>1796</v>
      </c>
      <c r="AL1026" s="9">
        <f t="shared" si="3563"/>
        <v>0</v>
      </c>
      <c r="AM1026" s="9">
        <f t="shared" si="3563"/>
        <v>0</v>
      </c>
      <c r="AN1026" s="9">
        <f t="shared" si="3563"/>
        <v>0</v>
      </c>
      <c r="AO1026" s="9">
        <f t="shared" si="3563"/>
        <v>0</v>
      </c>
      <c r="AP1026" s="9">
        <f t="shared" si="3563"/>
        <v>0</v>
      </c>
      <c r="AQ1026" s="9">
        <f t="shared" si="3563"/>
        <v>1796</v>
      </c>
      <c r="AR1026" s="9">
        <f t="shared" si="3563"/>
        <v>0</v>
      </c>
      <c r="AS1026" s="9">
        <f t="shared" si="3564"/>
        <v>0</v>
      </c>
      <c r="AT1026" s="9">
        <f t="shared" si="3564"/>
        <v>0</v>
      </c>
      <c r="AU1026" s="9">
        <f t="shared" si="3564"/>
        <v>0</v>
      </c>
      <c r="AV1026" s="9">
        <f t="shared" si="3564"/>
        <v>0</v>
      </c>
      <c r="AW1026" s="9">
        <f t="shared" si="3564"/>
        <v>1796</v>
      </c>
      <c r="AX1026" s="9">
        <f t="shared" si="3564"/>
        <v>0</v>
      </c>
      <c r="AY1026" s="9">
        <f t="shared" si="3564"/>
        <v>0</v>
      </c>
      <c r="AZ1026" s="9">
        <f t="shared" si="3564"/>
        <v>0</v>
      </c>
      <c r="BA1026" s="9">
        <f t="shared" si="3564"/>
        <v>0</v>
      </c>
      <c r="BB1026" s="9">
        <f t="shared" si="3564"/>
        <v>0</v>
      </c>
      <c r="BC1026" s="9">
        <f t="shared" si="3564"/>
        <v>1796</v>
      </c>
      <c r="BD1026" s="9">
        <f t="shared" si="3564"/>
        <v>0</v>
      </c>
    </row>
    <row r="1027" spans="1:56" ht="54.75" hidden="1" customHeight="1">
      <c r="A1027" s="26" t="s">
        <v>414</v>
      </c>
      <c r="B1027" s="27" t="s">
        <v>319</v>
      </c>
      <c r="C1027" s="27" t="s">
        <v>147</v>
      </c>
      <c r="D1027" s="27" t="s">
        <v>22</v>
      </c>
      <c r="E1027" s="27" t="s">
        <v>350</v>
      </c>
      <c r="F1027" s="27" t="s">
        <v>254</v>
      </c>
      <c r="G1027" s="9">
        <v>1796</v>
      </c>
      <c r="H1027" s="9"/>
      <c r="I1027" s="9"/>
      <c r="J1027" s="9"/>
      <c r="K1027" s="9"/>
      <c r="L1027" s="9"/>
      <c r="M1027" s="9">
        <f t="shared" ref="M1027" si="3565">G1027+I1027+J1027+K1027+L1027</f>
        <v>1796</v>
      </c>
      <c r="N1027" s="9">
        <f t="shared" ref="N1027" si="3566">H1027+L1027</f>
        <v>0</v>
      </c>
      <c r="O1027" s="9"/>
      <c r="P1027" s="9"/>
      <c r="Q1027" s="9"/>
      <c r="R1027" s="9"/>
      <c r="S1027" s="9">
        <f t="shared" ref="S1027" si="3567">M1027+O1027+P1027+Q1027+R1027</f>
        <v>1796</v>
      </c>
      <c r="T1027" s="9">
        <f t="shared" ref="T1027" si="3568">N1027+R1027</f>
        <v>0</v>
      </c>
      <c r="U1027" s="9"/>
      <c r="V1027" s="9"/>
      <c r="W1027" s="9"/>
      <c r="X1027" s="9"/>
      <c r="Y1027" s="9">
        <f t="shared" ref="Y1027" si="3569">S1027+U1027+V1027+W1027+X1027</f>
        <v>1796</v>
      </c>
      <c r="Z1027" s="9">
        <f t="shared" ref="Z1027" si="3570">T1027+X1027</f>
        <v>0</v>
      </c>
      <c r="AA1027" s="9"/>
      <c r="AB1027" s="9"/>
      <c r="AC1027" s="9"/>
      <c r="AD1027" s="9"/>
      <c r="AE1027" s="9">
        <f t="shared" ref="AE1027" si="3571">Y1027+AA1027+AB1027+AC1027+AD1027</f>
        <v>1796</v>
      </c>
      <c r="AF1027" s="9">
        <f t="shared" ref="AF1027" si="3572">Z1027+AD1027</f>
        <v>0</v>
      </c>
      <c r="AG1027" s="9"/>
      <c r="AH1027" s="9"/>
      <c r="AI1027" s="9"/>
      <c r="AJ1027" s="9"/>
      <c r="AK1027" s="9">
        <f t="shared" ref="AK1027" si="3573">AE1027+AG1027+AH1027+AI1027+AJ1027</f>
        <v>1796</v>
      </c>
      <c r="AL1027" s="9">
        <f t="shared" ref="AL1027" si="3574">AF1027+AJ1027</f>
        <v>0</v>
      </c>
      <c r="AM1027" s="9"/>
      <c r="AN1027" s="9"/>
      <c r="AO1027" s="9"/>
      <c r="AP1027" s="9"/>
      <c r="AQ1027" s="9">
        <f t="shared" ref="AQ1027" si="3575">AK1027+AM1027+AN1027+AO1027+AP1027</f>
        <v>1796</v>
      </c>
      <c r="AR1027" s="9">
        <f t="shared" ref="AR1027" si="3576">AL1027+AP1027</f>
        <v>0</v>
      </c>
      <c r="AS1027" s="9"/>
      <c r="AT1027" s="9"/>
      <c r="AU1027" s="9"/>
      <c r="AV1027" s="9"/>
      <c r="AW1027" s="9">
        <f t="shared" ref="AW1027" si="3577">AQ1027+AS1027+AT1027+AU1027+AV1027</f>
        <v>1796</v>
      </c>
      <c r="AX1027" s="9">
        <f t="shared" ref="AX1027" si="3578">AR1027+AV1027</f>
        <v>0</v>
      </c>
      <c r="AY1027" s="9"/>
      <c r="AZ1027" s="9"/>
      <c r="BA1027" s="9"/>
      <c r="BB1027" s="9"/>
      <c r="BC1027" s="9">
        <f t="shared" ref="BC1027" si="3579">AW1027+AY1027+AZ1027+BA1027+BB1027</f>
        <v>1796</v>
      </c>
      <c r="BD1027" s="9">
        <f t="shared" ref="BD1027" si="3580">AX1027+BB1027</f>
        <v>0</v>
      </c>
    </row>
    <row r="1028" spans="1:56" ht="50.4" hidden="1">
      <c r="A1028" s="26" t="s">
        <v>326</v>
      </c>
      <c r="B1028" s="27" t="s">
        <v>319</v>
      </c>
      <c r="C1028" s="27" t="s">
        <v>147</v>
      </c>
      <c r="D1028" s="27" t="s">
        <v>22</v>
      </c>
      <c r="E1028" s="27" t="s">
        <v>351</v>
      </c>
      <c r="F1028" s="27"/>
      <c r="G1028" s="9">
        <f t="shared" ref="G1028:V1031" si="3581">G1029</f>
        <v>1643</v>
      </c>
      <c r="H1028" s="9">
        <f t="shared" si="3581"/>
        <v>0</v>
      </c>
      <c r="I1028" s="9">
        <f t="shared" si="3581"/>
        <v>0</v>
      </c>
      <c r="J1028" s="9">
        <f t="shared" si="3581"/>
        <v>0</v>
      </c>
      <c r="K1028" s="9">
        <f t="shared" si="3581"/>
        <v>0</v>
      </c>
      <c r="L1028" s="9">
        <f t="shared" si="3581"/>
        <v>0</v>
      </c>
      <c r="M1028" s="9">
        <f t="shared" si="3581"/>
        <v>1643</v>
      </c>
      <c r="N1028" s="9">
        <f t="shared" si="3581"/>
        <v>0</v>
      </c>
      <c r="O1028" s="9">
        <f t="shared" si="3581"/>
        <v>0</v>
      </c>
      <c r="P1028" s="9">
        <f t="shared" si="3581"/>
        <v>0</v>
      </c>
      <c r="Q1028" s="9">
        <f t="shared" si="3581"/>
        <v>0</v>
      </c>
      <c r="R1028" s="9">
        <f t="shared" si="3581"/>
        <v>0</v>
      </c>
      <c r="S1028" s="9">
        <f t="shared" si="3581"/>
        <v>1643</v>
      </c>
      <c r="T1028" s="9">
        <f t="shared" si="3581"/>
        <v>0</v>
      </c>
      <c r="U1028" s="9">
        <f t="shared" si="3581"/>
        <v>0</v>
      </c>
      <c r="V1028" s="9">
        <f t="shared" si="3581"/>
        <v>0</v>
      </c>
      <c r="W1028" s="9">
        <f t="shared" ref="U1028:AJ1031" si="3582">W1029</f>
        <v>0</v>
      </c>
      <c r="X1028" s="9">
        <f t="shared" si="3582"/>
        <v>0</v>
      </c>
      <c r="Y1028" s="9">
        <f t="shared" si="3582"/>
        <v>1643</v>
      </c>
      <c r="Z1028" s="9">
        <f t="shared" si="3582"/>
        <v>0</v>
      </c>
      <c r="AA1028" s="9">
        <f t="shared" si="3582"/>
        <v>0</v>
      </c>
      <c r="AB1028" s="9">
        <f t="shared" si="3582"/>
        <v>0</v>
      </c>
      <c r="AC1028" s="9">
        <f t="shared" si="3582"/>
        <v>0</v>
      </c>
      <c r="AD1028" s="9">
        <f t="shared" si="3582"/>
        <v>0</v>
      </c>
      <c r="AE1028" s="9">
        <f t="shared" si="3582"/>
        <v>1643</v>
      </c>
      <c r="AF1028" s="9">
        <f t="shared" si="3582"/>
        <v>0</v>
      </c>
      <c r="AG1028" s="9">
        <f t="shared" si="3582"/>
        <v>0</v>
      </c>
      <c r="AH1028" s="9">
        <f t="shared" si="3582"/>
        <v>0</v>
      </c>
      <c r="AI1028" s="9">
        <f t="shared" si="3582"/>
        <v>0</v>
      </c>
      <c r="AJ1028" s="9">
        <f t="shared" si="3582"/>
        <v>0</v>
      </c>
      <c r="AK1028" s="9">
        <f t="shared" ref="AG1028:AV1031" si="3583">AK1029</f>
        <v>1643</v>
      </c>
      <c r="AL1028" s="9">
        <f t="shared" si="3583"/>
        <v>0</v>
      </c>
      <c r="AM1028" s="9">
        <f t="shared" si="3583"/>
        <v>0</v>
      </c>
      <c r="AN1028" s="9">
        <f t="shared" si="3583"/>
        <v>0</v>
      </c>
      <c r="AO1028" s="9">
        <f t="shared" si="3583"/>
        <v>0</v>
      </c>
      <c r="AP1028" s="9">
        <f t="shared" si="3583"/>
        <v>0</v>
      </c>
      <c r="AQ1028" s="9">
        <f t="shared" si="3583"/>
        <v>1643</v>
      </c>
      <c r="AR1028" s="9">
        <f t="shared" si="3583"/>
        <v>0</v>
      </c>
      <c r="AS1028" s="9">
        <f t="shared" si="3583"/>
        <v>0</v>
      </c>
      <c r="AT1028" s="9">
        <f t="shared" si="3583"/>
        <v>0</v>
      </c>
      <c r="AU1028" s="9">
        <f t="shared" si="3583"/>
        <v>0</v>
      </c>
      <c r="AV1028" s="9">
        <f t="shared" si="3583"/>
        <v>0</v>
      </c>
      <c r="AW1028" s="9">
        <f t="shared" ref="AS1028:BD1031" si="3584">AW1029</f>
        <v>1643</v>
      </c>
      <c r="AX1028" s="9">
        <f t="shared" si="3584"/>
        <v>0</v>
      </c>
      <c r="AY1028" s="9">
        <f t="shared" si="3584"/>
        <v>1124</v>
      </c>
      <c r="AZ1028" s="9">
        <f t="shared" si="3584"/>
        <v>4438</v>
      </c>
      <c r="BA1028" s="9">
        <f t="shared" si="3584"/>
        <v>0</v>
      </c>
      <c r="BB1028" s="9">
        <f t="shared" si="3584"/>
        <v>0</v>
      </c>
      <c r="BC1028" s="9">
        <f t="shared" si="3584"/>
        <v>7205</v>
      </c>
      <c r="BD1028" s="9">
        <f t="shared" si="3584"/>
        <v>0</v>
      </c>
    </row>
    <row r="1029" spans="1:56" ht="17.25" hidden="1" customHeight="1">
      <c r="A1029" s="26" t="s">
        <v>15</v>
      </c>
      <c r="B1029" s="27" t="s">
        <v>319</v>
      </c>
      <c r="C1029" s="27" t="s">
        <v>147</v>
      </c>
      <c r="D1029" s="27" t="s">
        <v>22</v>
      </c>
      <c r="E1029" s="27" t="s">
        <v>352</v>
      </c>
      <c r="F1029" s="27"/>
      <c r="G1029" s="9">
        <f t="shared" si="3581"/>
        <v>1643</v>
      </c>
      <c r="H1029" s="9">
        <f t="shared" si="3581"/>
        <v>0</v>
      </c>
      <c r="I1029" s="9">
        <f t="shared" si="3581"/>
        <v>0</v>
      </c>
      <c r="J1029" s="9">
        <f t="shared" si="3581"/>
        <v>0</v>
      </c>
      <c r="K1029" s="9">
        <f t="shared" si="3581"/>
        <v>0</v>
      </c>
      <c r="L1029" s="9">
        <f t="shared" si="3581"/>
        <v>0</v>
      </c>
      <c r="M1029" s="9">
        <f t="shared" si="3581"/>
        <v>1643</v>
      </c>
      <c r="N1029" s="9">
        <f t="shared" si="3581"/>
        <v>0</v>
      </c>
      <c r="O1029" s="9">
        <f t="shared" si="3581"/>
        <v>0</v>
      </c>
      <c r="P1029" s="9">
        <f t="shared" si="3581"/>
        <v>0</v>
      </c>
      <c r="Q1029" s="9">
        <f t="shared" si="3581"/>
        <v>0</v>
      </c>
      <c r="R1029" s="9">
        <f t="shared" si="3581"/>
        <v>0</v>
      </c>
      <c r="S1029" s="9">
        <f t="shared" si="3581"/>
        <v>1643</v>
      </c>
      <c r="T1029" s="9">
        <f t="shared" si="3581"/>
        <v>0</v>
      </c>
      <c r="U1029" s="9">
        <f t="shared" si="3582"/>
        <v>0</v>
      </c>
      <c r="V1029" s="9">
        <f t="shared" si="3582"/>
        <v>0</v>
      </c>
      <c r="W1029" s="9">
        <f t="shared" si="3582"/>
        <v>0</v>
      </c>
      <c r="X1029" s="9">
        <f t="shared" si="3582"/>
        <v>0</v>
      </c>
      <c r="Y1029" s="9">
        <f t="shared" si="3582"/>
        <v>1643</v>
      </c>
      <c r="Z1029" s="9">
        <f t="shared" si="3582"/>
        <v>0</v>
      </c>
      <c r="AA1029" s="9">
        <f t="shared" si="3582"/>
        <v>0</v>
      </c>
      <c r="AB1029" s="9">
        <f t="shared" si="3582"/>
        <v>0</v>
      </c>
      <c r="AC1029" s="9">
        <f t="shared" si="3582"/>
        <v>0</v>
      </c>
      <c r="AD1029" s="9">
        <f t="shared" si="3582"/>
        <v>0</v>
      </c>
      <c r="AE1029" s="9">
        <f t="shared" si="3582"/>
        <v>1643</v>
      </c>
      <c r="AF1029" s="9">
        <f t="shared" si="3582"/>
        <v>0</v>
      </c>
      <c r="AG1029" s="9">
        <f t="shared" si="3583"/>
        <v>0</v>
      </c>
      <c r="AH1029" s="9">
        <f t="shared" si="3583"/>
        <v>0</v>
      </c>
      <c r="AI1029" s="9">
        <f t="shared" si="3583"/>
        <v>0</v>
      </c>
      <c r="AJ1029" s="9">
        <f t="shared" si="3583"/>
        <v>0</v>
      </c>
      <c r="AK1029" s="9">
        <f t="shared" si="3583"/>
        <v>1643</v>
      </c>
      <c r="AL1029" s="9">
        <f t="shared" si="3583"/>
        <v>0</v>
      </c>
      <c r="AM1029" s="9">
        <f t="shared" si="3583"/>
        <v>0</v>
      </c>
      <c r="AN1029" s="9">
        <f t="shared" si="3583"/>
        <v>0</v>
      </c>
      <c r="AO1029" s="9">
        <f t="shared" si="3583"/>
        <v>0</v>
      </c>
      <c r="AP1029" s="9">
        <f t="shared" si="3583"/>
        <v>0</v>
      </c>
      <c r="AQ1029" s="9">
        <f t="shared" si="3583"/>
        <v>1643</v>
      </c>
      <c r="AR1029" s="9">
        <f t="shared" si="3583"/>
        <v>0</v>
      </c>
      <c r="AS1029" s="9">
        <f t="shared" si="3584"/>
        <v>0</v>
      </c>
      <c r="AT1029" s="9">
        <f t="shared" si="3584"/>
        <v>0</v>
      </c>
      <c r="AU1029" s="9">
        <f t="shared" si="3584"/>
        <v>0</v>
      </c>
      <c r="AV1029" s="9">
        <f t="shared" si="3584"/>
        <v>0</v>
      </c>
      <c r="AW1029" s="9">
        <f t="shared" si="3584"/>
        <v>1643</v>
      </c>
      <c r="AX1029" s="9">
        <f t="shared" si="3584"/>
        <v>0</v>
      </c>
      <c r="AY1029" s="9">
        <f t="shared" si="3584"/>
        <v>1124</v>
      </c>
      <c r="AZ1029" s="9">
        <f t="shared" si="3584"/>
        <v>4438</v>
      </c>
      <c r="BA1029" s="9">
        <f t="shared" si="3584"/>
        <v>0</v>
      </c>
      <c r="BB1029" s="9">
        <f t="shared" si="3584"/>
        <v>0</v>
      </c>
      <c r="BC1029" s="9">
        <f t="shared" si="3584"/>
        <v>7205</v>
      </c>
      <c r="BD1029" s="9">
        <f t="shared" si="3584"/>
        <v>0</v>
      </c>
    </row>
    <row r="1030" spans="1:56" ht="19.5" hidden="1" customHeight="1">
      <c r="A1030" s="26" t="s">
        <v>167</v>
      </c>
      <c r="B1030" s="27" t="s">
        <v>319</v>
      </c>
      <c r="C1030" s="27" t="s">
        <v>147</v>
      </c>
      <c r="D1030" s="27" t="s">
        <v>22</v>
      </c>
      <c r="E1030" s="27" t="s">
        <v>353</v>
      </c>
      <c r="F1030" s="27"/>
      <c r="G1030" s="9">
        <f t="shared" si="3581"/>
        <v>1643</v>
      </c>
      <c r="H1030" s="9">
        <f t="shared" si="3581"/>
        <v>0</v>
      </c>
      <c r="I1030" s="9">
        <f t="shared" si="3581"/>
        <v>0</v>
      </c>
      <c r="J1030" s="9">
        <f t="shared" si="3581"/>
        <v>0</v>
      </c>
      <c r="K1030" s="9">
        <f t="shared" si="3581"/>
        <v>0</v>
      </c>
      <c r="L1030" s="9">
        <f t="shared" si="3581"/>
        <v>0</v>
      </c>
      <c r="M1030" s="9">
        <f t="shared" si="3581"/>
        <v>1643</v>
      </c>
      <c r="N1030" s="9">
        <f t="shared" si="3581"/>
        <v>0</v>
      </c>
      <c r="O1030" s="9">
        <f t="shared" si="3581"/>
        <v>0</v>
      </c>
      <c r="P1030" s="9">
        <f t="shared" si="3581"/>
        <v>0</v>
      </c>
      <c r="Q1030" s="9">
        <f t="shared" si="3581"/>
        <v>0</v>
      </c>
      <c r="R1030" s="9">
        <f t="shared" si="3581"/>
        <v>0</v>
      </c>
      <c r="S1030" s="9">
        <f t="shared" si="3581"/>
        <v>1643</v>
      </c>
      <c r="T1030" s="9">
        <f t="shared" si="3581"/>
        <v>0</v>
      </c>
      <c r="U1030" s="9">
        <f t="shared" si="3582"/>
        <v>0</v>
      </c>
      <c r="V1030" s="9">
        <f t="shared" si="3582"/>
        <v>0</v>
      </c>
      <c r="W1030" s="9">
        <f t="shared" si="3582"/>
        <v>0</v>
      </c>
      <c r="X1030" s="9">
        <f t="shared" si="3582"/>
        <v>0</v>
      </c>
      <c r="Y1030" s="9">
        <f t="shared" si="3582"/>
        <v>1643</v>
      </c>
      <c r="Z1030" s="9">
        <f t="shared" si="3582"/>
        <v>0</v>
      </c>
      <c r="AA1030" s="9">
        <f t="shared" si="3582"/>
        <v>0</v>
      </c>
      <c r="AB1030" s="9">
        <f t="shared" si="3582"/>
        <v>0</v>
      </c>
      <c r="AC1030" s="9">
        <f t="shared" si="3582"/>
        <v>0</v>
      </c>
      <c r="AD1030" s="9">
        <f t="shared" si="3582"/>
        <v>0</v>
      </c>
      <c r="AE1030" s="9">
        <f t="shared" si="3582"/>
        <v>1643</v>
      </c>
      <c r="AF1030" s="9">
        <f t="shared" si="3582"/>
        <v>0</v>
      </c>
      <c r="AG1030" s="9">
        <f t="shared" si="3583"/>
        <v>0</v>
      </c>
      <c r="AH1030" s="9">
        <f t="shared" si="3583"/>
        <v>0</v>
      </c>
      <c r="AI1030" s="9">
        <f t="shared" si="3583"/>
        <v>0</v>
      </c>
      <c r="AJ1030" s="9">
        <f t="shared" si="3583"/>
        <v>0</v>
      </c>
      <c r="AK1030" s="9">
        <f t="shared" si="3583"/>
        <v>1643</v>
      </c>
      <c r="AL1030" s="9">
        <f t="shared" si="3583"/>
        <v>0</v>
      </c>
      <c r="AM1030" s="9">
        <f t="shared" si="3583"/>
        <v>0</v>
      </c>
      <c r="AN1030" s="9">
        <f t="shared" si="3583"/>
        <v>0</v>
      </c>
      <c r="AO1030" s="9">
        <f t="shared" si="3583"/>
        <v>0</v>
      </c>
      <c r="AP1030" s="9">
        <f t="shared" si="3583"/>
        <v>0</v>
      </c>
      <c r="AQ1030" s="9">
        <f t="shared" si="3583"/>
        <v>1643</v>
      </c>
      <c r="AR1030" s="9">
        <f t="shared" si="3583"/>
        <v>0</v>
      </c>
      <c r="AS1030" s="9">
        <f t="shared" si="3584"/>
        <v>0</v>
      </c>
      <c r="AT1030" s="9">
        <f t="shared" si="3584"/>
        <v>0</v>
      </c>
      <c r="AU1030" s="9">
        <f t="shared" si="3584"/>
        <v>0</v>
      </c>
      <c r="AV1030" s="9">
        <f t="shared" si="3584"/>
        <v>0</v>
      </c>
      <c r="AW1030" s="9">
        <f t="shared" si="3584"/>
        <v>1643</v>
      </c>
      <c r="AX1030" s="9">
        <f t="shared" si="3584"/>
        <v>0</v>
      </c>
      <c r="AY1030" s="9">
        <f t="shared" si="3584"/>
        <v>1124</v>
      </c>
      <c r="AZ1030" s="9">
        <f t="shared" si="3584"/>
        <v>4438</v>
      </c>
      <c r="BA1030" s="9">
        <f t="shared" si="3584"/>
        <v>0</v>
      </c>
      <c r="BB1030" s="9">
        <f t="shared" si="3584"/>
        <v>0</v>
      </c>
      <c r="BC1030" s="9">
        <f t="shared" si="3584"/>
        <v>7205</v>
      </c>
      <c r="BD1030" s="9">
        <f t="shared" si="3584"/>
        <v>0</v>
      </c>
    </row>
    <row r="1031" spans="1:56" ht="17.25" hidden="1" customHeight="1">
      <c r="A1031" s="26" t="s">
        <v>66</v>
      </c>
      <c r="B1031" s="27" t="s">
        <v>319</v>
      </c>
      <c r="C1031" s="27" t="s">
        <v>147</v>
      </c>
      <c r="D1031" s="27" t="s">
        <v>22</v>
      </c>
      <c r="E1031" s="27" t="s">
        <v>353</v>
      </c>
      <c r="F1031" s="27" t="s">
        <v>67</v>
      </c>
      <c r="G1031" s="9">
        <f t="shared" si="3581"/>
        <v>1643</v>
      </c>
      <c r="H1031" s="9">
        <f t="shared" si="3581"/>
        <v>0</v>
      </c>
      <c r="I1031" s="9">
        <f t="shared" si="3581"/>
        <v>0</v>
      </c>
      <c r="J1031" s="9">
        <f t="shared" si="3581"/>
        <v>0</v>
      </c>
      <c r="K1031" s="9">
        <f t="shared" si="3581"/>
        <v>0</v>
      </c>
      <c r="L1031" s="9">
        <f t="shared" si="3581"/>
        <v>0</v>
      </c>
      <c r="M1031" s="9">
        <f t="shared" si="3581"/>
        <v>1643</v>
      </c>
      <c r="N1031" s="9">
        <f t="shared" si="3581"/>
        <v>0</v>
      </c>
      <c r="O1031" s="9">
        <f t="shared" si="3581"/>
        <v>0</v>
      </c>
      <c r="P1031" s="9">
        <f t="shared" si="3581"/>
        <v>0</v>
      </c>
      <c r="Q1031" s="9">
        <f t="shared" si="3581"/>
        <v>0</v>
      </c>
      <c r="R1031" s="9">
        <f t="shared" si="3581"/>
        <v>0</v>
      </c>
      <c r="S1031" s="9">
        <f t="shared" si="3581"/>
        <v>1643</v>
      </c>
      <c r="T1031" s="9">
        <f t="shared" si="3581"/>
        <v>0</v>
      </c>
      <c r="U1031" s="9">
        <f t="shared" si="3582"/>
        <v>0</v>
      </c>
      <c r="V1031" s="9">
        <f t="shared" si="3582"/>
        <v>0</v>
      </c>
      <c r="W1031" s="9">
        <f t="shared" si="3582"/>
        <v>0</v>
      </c>
      <c r="X1031" s="9">
        <f t="shared" si="3582"/>
        <v>0</v>
      </c>
      <c r="Y1031" s="9">
        <f t="shared" si="3582"/>
        <v>1643</v>
      </c>
      <c r="Z1031" s="9">
        <f t="shared" si="3582"/>
        <v>0</v>
      </c>
      <c r="AA1031" s="9">
        <f t="shared" si="3582"/>
        <v>0</v>
      </c>
      <c r="AB1031" s="9">
        <f t="shared" si="3582"/>
        <v>0</v>
      </c>
      <c r="AC1031" s="9">
        <f t="shared" si="3582"/>
        <v>0</v>
      </c>
      <c r="AD1031" s="9">
        <f t="shared" si="3582"/>
        <v>0</v>
      </c>
      <c r="AE1031" s="9">
        <f t="shared" si="3582"/>
        <v>1643</v>
      </c>
      <c r="AF1031" s="9">
        <f t="shared" si="3582"/>
        <v>0</v>
      </c>
      <c r="AG1031" s="9">
        <f t="shared" si="3583"/>
        <v>0</v>
      </c>
      <c r="AH1031" s="9">
        <f t="shared" si="3583"/>
        <v>0</v>
      </c>
      <c r="AI1031" s="9">
        <f t="shared" si="3583"/>
        <v>0</v>
      </c>
      <c r="AJ1031" s="9">
        <f t="shared" si="3583"/>
        <v>0</v>
      </c>
      <c r="AK1031" s="9">
        <f t="shared" si="3583"/>
        <v>1643</v>
      </c>
      <c r="AL1031" s="9">
        <f t="shared" si="3583"/>
        <v>0</v>
      </c>
      <c r="AM1031" s="9">
        <f t="shared" si="3583"/>
        <v>0</v>
      </c>
      <c r="AN1031" s="9">
        <f t="shared" si="3583"/>
        <v>0</v>
      </c>
      <c r="AO1031" s="9">
        <f t="shared" si="3583"/>
        <v>0</v>
      </c>
      <c r="AP1031" s="9">
        <f t="shared" si="3583"/>
        <v>0</v>
      </c>
      <c r="AQ1031" s="9">
        <f t="shared" si="3583"/>
        <v>1643</v>
      </c>
      <c r="AR1031" s="9">
        <f t="shared" si="3583"/>
        <v>0</v>
      </c>
      <c r="AS1031" s="9">
        <f t="shared" si="3584"/>
        <v>0</v>
      </c>
      <c r="AT1031" s="9">
        <f t="shared" si="3584"/>
        <v>0</v>
      </c>
      <c r="AU1031" s="9">
        <f t="shared" si="3584"/>
        <v>0</v>
      </c>
      <c r="AV1031" s="9">
        <f t="shared" si="3584"/>
        <v>0</v>
      </c>
      <c r="AW1031" s="9">
        <f t="shared" si="3584"/>
        <v>1643</v>
      </c>
      <c r="AX1031" s="9">
        <f t="shared" si="3584"/>
        <v>0</v>
      </c>
      <c r="AY1031" s="9">
        <f t="shared" si="3584"/>
        <v>1124</v>
      </c>
      <c r="AZ1031" s="9">
        <f t="shared" si="3584"/>
        <v>4438</v>
      </c>
      <c r="BA1031" s="9">
        <f t="shared" si="3584"/>
        <v>0</v>
      </c>
      <c r="BB1031" s="9">
        <f t="shared" si="3584"/>
        <v>0</v>
      </c>
      <c r="BC1031" s="9">
        <f t="shared" si="3584"/>
        <v>7205</v>
      </c>
      <c r="BD1031" s="9">
        <f t="shared" si="3584"/>
        <v>0</v>
      </c>
    </row>
    <row r="1032" spans="1:56" ht="51" hidden="1" customHeight="1">
      <c r="A1032" s="26" t="s">
        <v>414</v>
      </c>
      <c r="B1032" s="27" t="s">
        <v>319</v>
      </c>
      <c r="C1032" s="27" t="s">
        <v>147</v>
      </c>
      <c r="D1032" s="27" t="s">
        <v>22</v>
      </c>
      <c r="E1032" s="27" t="s">
        <v>353</v>
      </c>
      <c r="F1032" s="27" t="s">
        <v>254</v>
      </c>
      <c r="G1032" s="9">
        <v>1643</v>
      </c>
      <c r="H1032" s="9"/>
      <c r="I1032" s="9"/>
      <c r="J1032" s="9"/>
      <c r="K1032" s="9"/>
      <c r="L1032" s="9"/>
      <c r="M1032" s="9">
        <f t="shared" ref="M1032" si="3585">G1032+I1032+J1032+K1032+L1032</f>
        <v>1643</v>
      </c>
      <c r="N1032" s="9">
        <f t="shared" ref="N1032" si="3586">H1032+L1032</f>
        <v>0</v>
      </c>
      <c r="O1032" s="9"/>
      <c r="P1032" s="9"/>
      <c r="Q1032" s="9"/>
      <c r="R1032" s="9"/>
      <c r="S1032" s="9">
        <f t="shared" ref="S1032" si="3587">M1032+O1032+P1032+Q1032+R1032</f>
        <v>1643</v>
      </c>
      <c r="T1032" s="9">
        <f t="shared" ref="T1032" si="3588">N1032+R1032</f>
        <v>0</v>
      </c>
      <c r="U1032" s="9"/>
      <c r="V1032" s="9"/>
      <c r="W1032" s="9"/>
      <c r="X1032" s="9"/>
      <c r="Y1032" s="9">
        <f t="shared" ref="Y1032" si="3589">S1032+U1032+V1032+W1032+X1032</f>
        <v>1643</v>
      </c>
      <c r="Z1032" s="9">
        <f t="shared" ref="Z1032" si="3590">T1032+X1032</f>
        <v>0</v>
      </c>
      <c r="AA1032" s="9"/>
      <c r="AB1032" s="9"/>
      <c r="AC1032" s="9"/>
      <c r="AD1032" s="9"/>
      <c r="AE1032" s="9">
        <f t="shared" ref="AE1032" si="3591">Y1032+AA1032+AB1032+AC1032+AD1032</f>
        <v>1643</v>
      </c>
      <c r="AF1032" s="9">
        <f t="shared" ref="AF1032" si="3592">Z1032+AD1032</f>
        <v>0</v>
      </c>
      <c r="AG1032" s="9"/>
      <c r="AH1032" s="9"/>
      <c r="AI1032" s="9"/>
      <c r="AJ1032" s="9"/>
      <c r="AK1032" s="9">
        <f t="shared" ref="AK1032" si="3593">AE1032+AG1032+AH1032+AI1032+AJ1032</f>
        <v>1643</v>
      </c>
      <c r="AL1032" s="9">
        <f t="shared" ref="AL1032" si="3594">AF1032+AJ1032</f>
        <v>0</v>
      </c>
      <c r="AM1032" s="9"/>
      <c r="AN1032" s="9"/>
      <c r="AO1032" s="9"/>
      <c r="AP1032" s="9"/>
      <c r="AQ1032" s="9">
        <f t="shared" ref="AQ1032" si="3595">AK1032+AM1032+AN1032+AO1032+AP1032</f>
        <v>1643</v>
      </c>
      <c r="AR1032" s="9">
        <f t="shared" ref="AR1032" si="3596">AL1032+AP1032</f>
        <v>0</v>
      </c>
      <c r="AS1032" s="9"/>
      <c r="AT1032" s="9"/>
      <c r="AU1032" s="9"/>
      <c r="AV1032" s="9"/>
      <c r="AW1032" s="9">
        <f t="shared" ref="AW1032" si="3597">AQ1032+AS1032+AT1032+AU1032+AV1032</f>
        <v>1643</v>
      </c>
      <c r="AX1032" s="9">
        <f t="shared" ref="AX1032" si="3598">AR1032+AV1032</f>
        <v>0</v>
      </c>
      <c r="AY1032" s="9">
        <v>1124</v>
      </c>
      <c r="AZ1032" s="9">
        <v>4438</v>
      </c>
      <c r="BA1032" s="9"/>
      <c r="BB1032" s="9"/>
      <c r="BC1032" s="9">
        <f t="shared" ref="BC1032" si="3599">AW1032+AY1032+AZ1032+BA1032+BB1032</f>
        <v>7205</v>
      </c>
      <c r="BD1032" s="9">
        <f t="shared" ref="BD1032" si="3600">AX1032+BB1032</f>
        <v>0</v>
      </c>
    </row>
    <row r="1033" spans="1:56" ht="50.4" hidden="1">
      <c r="A1033" s="26" t="s">
        <v>510</v>
      </c>
      <c r="B1033" s="27" t="s">
        <v>319</v>
      </c>
      <c r="C1033" s="27" t="s">
        <v>147</v>
      </c>
      <c r="D1033" s="27" t="s">
        <v>22</v>
      </c>
      <c r="E1033" s="27" t="s">
        <v>384</v>
      </c>
      <c r="F1033" s="65"/>
      <c r="G1033" s="9">
        <f t="shared" ref="G1033:V1036" si="3601">G1034</f>
        <v>10817</v>
      </c>
      <c r="H1033" s="9">
        <f t="shared" si="3601"/>
        <v>0</v>
      </c>
      <c r="I1033" s="9">
        <f t="shared" si="3601"/>
        <v>0</v>
      </c>
      <c r="J1033" s="9">
        <f t="shared" si="3601"/>
        <v>0</v>
      </c>
      <c r="K1033" s="9">
        <f t="shared" si="3601"/>
        <v>0</v>
      </c>
      <c r="L1033" s="9">
        <f t="shared" si="3601"/>
        <v>0</v>
      </c>
      <c r="M1033" s="9">
        <f t="shared" si="3601"/>
        <v>10817</v>
      </c>
      <c r="N1033" s="9">
        <f t="shared" si="3601"/>
        <v>0</v>
      </c>
      <c r="O1033" s="9">
        <f t="shared" si="3601"/>
        <v>0</v>
      </c>
      <c r="P1033" s="9">
        <f t="shared" si="3601"/>
        <v>0</v>
      </c>
      <c r="Q1033" s="9">
        <f t="shared" si="3601"/>
        <v>0</v>
      </c>
      <c r="R1033" s="9">
        <f t="shared" si="3601"/>
        <v>0</v>
      </c>
      <c r="S1033" s="9">
        <f t="shared" si="3601"/>
        <v>10817</v>
      </c>
      <c r="T1033" s="9">
        <f t="shared" si="3601"/>
        <v>0</v>
      </c>
      <c r="U1033" s="9">
        <f t="shared" si="3601"/>
        <v>0</v>
      </c>
      <c r="V1033" s="9">
        <f t="shared" si="3601"/>
        <v>0</v>
      </c>
      <c r="W1033" s="9">
        <f t="shared" ref="U1033:AJ1036" si="3602">W1034</f>
        <v>0</v>
      </c>
      <c r="X1033" s="9">
        <f t="shared" si="3602"/>
        <v>0</v>
      </c>
      <c r="Y1033" s="9">
        <f t="shared" si="3602"/>
        <v>10817</v>
      </c>
      <c r="Z1033" s="9">
        <f t="shared" si="3602"/>
        <v>0</v>
      </c>
      <c r="AA1033" s="9">
        <f t="shared" si="3602"/>
        <v>0</v>
      </c>
      <c r="AB1033" s="9">
        <f t="shared" si="3602"/>
        <v>0</v>
      </c>
      <c r="AC1033" s="9">
        <f t="shared" si="3602"/>
        <v>0</v>
      </c>
      <c r="AD1033" s="9">
        <f t="shared" si="3602"/>
        <v>0</v>
      </c>
      <c r="AE1033" s="9">
        <f t="shared" si="3602"/>
        <v>10817</v>
      </c>
      <c r="AF1033" s="9">
        <f t="shared" si="3602"/>
        <v>0</v>
      </c>
      <c r="AG1033" s="9">
        <f t="shared" si="3602"/>
        <v>0</v>
      </c>
      <c r="AH1033" s="9">
        <f t="shared" si="3602"/>
        <v>0</v>
      </c>
      <c r="AI1033" s="9">
        <f t="shared" si="3602"/>
        <v>0</v>
      </c>
      <c r="AJ1033" s="9">
        <f t="shared" si="3602"/>
        <v>0</v>
      </c>
      <c r="AK1033" s="9">
        <f t="shared" ref="AG1033:AV1036" si="3603">AK1034</f>
        <v>10817</v>
      </c>
      <c r="AL1033" s="9">
        <f t="shared" si="3603"/>
        <v>0</v>
      </c>
      <c r="AM1033" s="9">
        <f t="shared" si="3603"/>
        <v>0</v>
      </c>
      <c r="AN1033" s="9">
        <f t="shared" si="3603"/>
        <v>0</v>
      </c>
      <c r="AO1033" s="9">
        <f t="shared" si="3603"/>
        <v>-103</v>
      </c>
      <c r="AP1033" s="9">
        <f t="shared" si="3603"/>
        <v>0</v>
      </c>
      <c r="AQ1033" s="9">
        <f t="shared" si="3603"/>
        <v>10714</v>
      </c>
      <c r="AR1033" s="9">
        <f t="shared" si="3603"/>
        <v>0</v>
      </c>
      <c r="AS1033" s="9">
        <f t="shared" si="3603"/>
        <v>0</v>
      </c>
      <c r="AT1033" s="9">
        <f t="shared" si="3603"/>
        <v>0</v>
      </c>
      <c r="AU1033" s="9">
        <f t="shared" si="3603"/>
        <v>0</v>
      </c>
      <c r="AV1033" s="9">
        <f t="shared" si="3603"/>
        <v>0</v>
      </c>
      <c r="AW1033" s="9">
        <f t="shared" ref="AS1033:BD1036" si="3604">AW1034</f>
        <v>10714</v>
      </c>
      <c r="AX1033" s="9">
        <f t="shared" si="3604"/>
        <v>0</v>
      </c>
      <c r="AY1033" s="9">
        <f t="shared" si="3604"/>
        <v>-996</v>
      </c>
      <c r="AZ1033" s="9">
        <f t="shared" si="3604"/>
        <v>0</v>
      </c>
      <c r="BA1033" s="9">
        <f t="shared" si="3604"/>
        <v>-425</v>
      </c>
      <c r="BB1033" s="9">
        <f t="shared" si="3604"/>
        <v>0</v>
      </c>
      <c r="BC1033" s="9">
        <f t="shared" si="3604"/>
        <v>9293</v>
      </c>
      <c r="BD1033" s="9">
        <f t="shared" si="3604"/>
        <v>0</v>
      </c>
    </row>
    <row r="1034" spans="1:56" ht="19.5" hidden="1" customHeight="1">
      <c r="A1034" s="26" t="s">
        <v>15</v>
      </c>
      <c r="B1034" s="27" t="s">
        <v>319</v>
      </c>
      <c r="C1034" s="27" t="s">
        <v>147</v>
      </c>
      <c r="D1034" s="27" t="s">
        <v>22</v>
      </c>
      <c r="E1034" s="27" t="s">
        <v>385</v>
      </c>
      <c r="F1034" s="65"/>
      <c r="G1034" s="9">
        <f t="shared" si="3601"/>
        <v>10817</v>
      </c>
      <c r="H1034" s="9">
        <f t="shared" si="3601"/>
        <v>0</v>
      </c>
      <c r="I1034" s="9">
        <f t="shared" si="3601"/>
        <v>0</v>
      </c>
      <c r="J1034" s="9">
        <f t="shared" si="3601"/>
        <v>0</v>
      </c>
      <c r="K1034" s="9">
        <f t="shared" si="3601"/>
        <v>0</v>
      </c>
      <c r="L1034" s="9">
        <f t="shared" si="3601"/>
        <v>0</v>
      </c>
      <c r="M1034" s="9">
        <f t="shared" si="3601"/>
        <v>10817</v>
      </c>
      <c r="N1034" s="9">
        <f t="shared" si="3601"/>
        <v>0</v>
      </c>
      <c r="O1034" s="9">
        <f t="shared" si="3601"/>
        <v>0</v>
      </c>
      <c r="P1034" s="9">
        <f t="shared" si="3601"/>
        <v>0</v>
      </c>
      <c r="Q1034" s="9">
        <f t="shared" si="3601"/>
        <v>0</v>
      </c>
      <c r="R1034" s="9">
        <f t="shared" si="3601"/>
        <v>0</v>
      </c>
      <c r="S1034" s="9">
        <f t="shared" si="3601"/>
        <v>10817</v>
      </c>
      <c r="T1034" s="9">
        <f t="shared" si="3601"/>
        <v>0</v>
      </c>
      <c r="U1034" s="9">
        <f t="shared" si="3602"/>
        <v>0</v>
      </c>
      <c r="V1034" s="9">
        <f t="shared" si="3602"/>
        <v>0</v>
      </c>
      <c r="W1034" s="9">
        <f t="shared" si="3602"/>
        <v>0</v>
      </c>
      <c r="X1034" s="9">
        <f t="shared" si="3602"/>
        <v>0</v>
      </c>
      <c r="Y1034" s="9">
        <f t="shared" si="3602"/>
        <v>10817</v>
      </c>
      <c r="Z1034" s="9">
        <f t="shared" si="3602"/>
        <v>0</v>
      </c>
      <c r="AA1034" s="9">
        <f t="shared" si="3602"/>
        <v>0</v>
      </c>
      <c r="AB1034" s="9">
        <f t="shared" si="3602"/>
        <v>0</v>
      </c>
      <c r="AC1034" s="9">
        <f t="shared" si="3602"/>
        <v>0</v>
      </c>
      <c r="AD1034" s="9">
        <f t="shared" si="3602"/>
        <v>0</v>
      </c>
      <c r="AE1034" s="9">
        <f t="shared" si="3602"/>
        <v>10817</v>
      </c>
      <c r="AF1034" s="9">
        <f t="shared" si="3602"/>
        <v>0</v>
      </c>
      <c r="AG1034" s="9">
        <f t="shared" si="3603"/>
        <v>0</v>
      </c>
      <c r="AH1034" s="9">
        <f t="shared" si="3603"/>
        <v>0</v>
      </c>
      <c r="AI1034" s="9">
        <f t="shared" si="3603"/>
        <v>0</v>
      </c>
      <c r="AJ1034" s="9">
        <f t="shared" si="3603"/>
        <v>0</v>
      </c>
      <c r="AK1034" s="9">
        <f t="shared" si="3603"/>
        <v>10817</v>
      </c>
      <c r="AL1034" s="9">
        <f t="shared" si="3603"/>
        <v>0</v>
      </c>
      <c r="AM1034" s="9">
        <f t="shared" si="3603"/>
        <v>0</v>
      </c>
      <c r="AN1034" s="9">
        <f t="shared" si="3603"/>
        <v>0</v>
      </c>
      <c r="AO1034" s="9">
        <f t="shared" si="3603"/>
        <v>-103</v>
      </c>
      <c r="AP1034" s="9">
        <f t="shared" si="3603"/>
        <v>0</v>
      </c>
      <c r="AQ1034" s="9">
        <f t="shared" si="3603"/>
        <v>10714</v>
      </c>
      <c r="AR1034" s="9">
        <f t="shared" si="3603"/>
        <v>0</v>
      </c>
      <c r="AS1034" s="9">
        <f t="shared" si="3604"/>
        <v>0</v>
      </c>
      <c r="AT1034" s="9">
        <f t="shared" si="3604"/>
        <v>0</v>
      </c>
      <c r="AU1034" s="9">
        <f t="shared" si="3604"/>
        <v>0</v>
      </c>
      <c r="AV1034" s="9">
        <f t="shared" si="3604"/>
        <v>0</v>
      </c>
      <c r="AW1034" s="9">
        <f t="shared" si="3604"/>
        <v>10714</v>
      </c>
      <c r="AX1034" s="9">
        <f t="shared" si="3604"/>
        <v>0</v>
      </c>
      <c r="AY1034" s="9">
        <f t="shared" si="3604"/>
        <v>-996</v>
      </c>
      <c r="AZ1034" s="9">
        <f t="shared" si="3604"/>
        <v>0</v>
      </c>
      <c r="BA1034" s="9">
        <f t="shared" si="3604"/>
        <v>-425</v>
      </c>
      <c r="BB1034" s="9">
        <f t="shared" si="3604"/>
        <v>0</v>
      </c>
      <c r="BC1034" s="9">
        <f t="shared" si="3604"/>
        <v>9293</v>
      </c>
      <c r="BD1034" s="9">
        <f t="shared" si="3604"/>
        <v>0</v>
      </c>
    </row>
    <row r="1035" spans="1:56" ht="20.25" hidden="1" customHeight="1">
      <c r="A1035" s="26" t="s">
        <v>167</v>
      </c>
      <c r="B1035" s="27" t="s">
        <v>319</v>
      </c>
      <c r="C1035" s="27" t="s">
        <v>147</v>
      </c>
      <c r="D1035" s="27" t="s">
        <v>22</v>
      </c>
      <c r="E1035" s="27" t="s">
        <v>386</v>
      </c>
      <c r="F1035" s="65"/>
      <c r="G1035" s="9">
        <f t="shared" si="3601"/>
        <v>10817</v>
      </c>
      <c r="H1035" s="9">
        <f t="shared" si="3601"/>
        <v>0</v>
      </c>
      <c r="I1035" s="9">
        <f t="shared" si="3601"/>
        <v>0</v>
      </c>
      <c r="J1035" s="9">
        <f t="shared" si="3601"/>
        <v>0</v>
      </c>
      <c r="K1035" s="9">
        <f t="shared" si="3601"/>
        <v>0</v>
      </c>
      <c r="L1035" s="9">
        <f t="shared" si="3601"/>
        <v>0</v>
      </c>
      <c r="M1035" s="9">
        <f t="shared" si="3601"/>
        <v>10817</v>
      </c>
      <c r="N1035" s="9">
        <f t="shared" si="3601"/>
        <v>0</v>
      </c>
      <c r="O1035" s="9">
        <f t="shared" si="3601"/>
        <v>0</v>
      </c>
      <c r="P1035" s="9">
        <f t="shared" si="3601"/>
        <v>0</v>
      </c>
      <c r="Q1035" s="9">
        <f t="shared" si="3601"/>
        <v>0</v>
      </c>
      <c r="R1035" s="9">
        <f t="shared" si="3601"/>
        <v>0</v>
      </c>
      <c r="S1035" s="9">
        <f t="shared" si="3601"/>
        <v>10817</v>
      </c>
      <c r="T1035" s="9">
        <f t="shared" si="3601"/>
        <v>0</v>
      </c>
      <c r="U1035" s="9">
        <f t="shared" si="3602"/>
        <v>0</v>
      </c>
      <c r="V1035" s="9">
        <f t="shared" si="3602"/>
        <v>0</v>
      </c>
      <c r="W1035" s="9">
        <f t="shared" si="3602"/>
        <v>0</v>
      </c>
      <c r="X1035" s="9">
        <f t="shared" si="3602"/>
        <v>0</v>
      </c>
      <c r="Y1035" s="9">
        <f t="shared" si="3602"/>
        <v>10817</v>
      </c>
      <c r="Z1035" s="9">
        <f t="shared" si="3602"/>
        <v>0</v>
      </c>
      <c r="AA1035" s="9">
        <f t="shared" si="3602"/>
        <v>0</v>
      </c>
      <c r="AB1035" s="9">
        <f t="shared" si="3602"/>
        <v>0</v>
      </c>
      <c r="AC1035" s="9">
        <f t="shared" si="3602"/>
        <v>0</v>
      </c>
      <c r="AD1035" s="9">
        <f t="shared" si="3602"/>
        <v>0</v>
      </c>
      <c r="AE1035" s="9">
        <f t="shared" si="3602"/>
        <v>10817</v>
      </c>
      <c r="AF1035" s="9">
        <f t="shared" si="3602"/>
        <v>0</v>
      </c>
      <c r="AG1035" s="9">
        <f t="shared" si="3603"/>
        <v>0</v>
      </c>
      <c r="AH1035" s="9">
        <f t="shared" si="3603"/>
        <v>0</v>
      </c>
      <c r="AI1035" s="9">
        <f t="shared" si="3603"/>
        <v>0</v>
      </c>
      <c r="AJ1035" s="9">
        <f t="shared" si="3603"/>
        <v>0</v>
      </c>
      <c r="AK1035" s="9">
        <f t="shared" si="3603"/>
        <v>10817</v>
      </c>
      <c r="AL1035" s="9">
        <f t="shared" si="3603"/>
        <v>0</v>
      </c>
      <c r="AM1035" s="9">
        <f t="shared" si="3603"/>
        <v>0</v>
      </c>
      <c r="AN1035" s="9">
        <f t="shared" si="3603"/>
        <v>0</v>
      </c>
      <c r="AO1035" s="9">
        <f t="shared" si="3603"/>
        <v>-103</v>
      </c>
      <c r="AP1035" s="9">
        <f t="shared" si="3603"/>
        <v>0</v>
      </c>
      <c r="AQ1035" s="9">
        <f t="shared" si="3603"/>
        <v>10714</v>
      </c>
      <c r="AR1035" s="9">
        <f t="shared" si="3603"/>
        <v>0</v>
      </c>
      <c r="AS1035" s="9">
        <f t="shared" si="3604"/>
        <v>0</v>
      </c>
      <c r="AT1035" s="9">
        <f t="shared" si="3604"/>
        <v>0</v>
      </c>
      <c r="AU1035" s="9">
        <f t="shared" si="3604"/>
        <v>0</v>
      </c>
      <c r="AV1035" s="9">
        <f t="shared" si="3604"/>
        <v>0</v>
      </c>
      <c r="AW1035" s="9">
        <f t="shared" si="3604"/>
        <v>10714</v>
      </c>
      <c r="AX1035" s="9">
        <f t="shared" si="3604"/>
        <v>0</v>
      </c>
      <c r="AY1035" s="9">
        <f t="shared" si="3604"/>
        <v>-996</v>
      </c>
      <c r="AZ1035" s="9">
        <f t="shared" si="3604"/>
        <v>0</v>
      </c>
      <c r="BA1035" s="9">
        <f t="shared" si="3604"/>
        <v>-425</v>
      </c>
      <c r="BB1035" s="9">
        <f t="shared" si="3604"/>
        <v>0</v>
      </c>
      <c r="BC1035" s="9">
        <f t="shared" si="3604"/>
        <v>9293</v>
      </c>
      <c r="BD1035" s="9">
        <f t="shared" si="3604"/>
        <v>0</v>
      </c>
    </row>
    <row r="1036" spans="1:56" ht="33.6" hidden="1">
      <c r="A1036" s="26" t="s">
        <v>244</v>
      </c>
      <c r="B1036" s="27" t="s">
        <v>319</v>
      </c>
      <c r="C1036" s="27" t="s">
        <v>147</v>
      </c>
      <c r="D1036" s="27" t="s">
        <v>22</v>
      </c>
      <c r="E1036" s="27" t="s">
        <v>386</v>
      </c>
      <c r="F1036" s="27" t="s">
        <v>31</v>
      </c>
      <c r="G1036" s="9">
        <f t="shared" si="3601"/>
        <v>10817</v>
      </c>
      <c r="H1036" s="9">
        <f t="shared" si="3601"/>
        <v>0</v>
      </c>
      <c r="I1036" s="9">
        <f t="shared" si="3601"/>
        <v>0</v>
      </c>
      <c r="J1036" s="9">
        <f t="shared" si="3601"/>
        <v>0</v>
      </c>
      <c r="K1036" s="9">
        <f t="shared" si="3601"/>
        <v>0</v>
      </c>
      <c r="L1036" s="9">
        <f t="shared" si="3601"/>
        <v>0</v>
      </c>
      <c r="M1036" s="9">
        <f t="shared" si="3601"/>
        <v>10817</v>
      </c>
      <c r="N1036" s="9">
        <f t="shared" si="3601"/>
        <v>0</v>
      </c>
      <c r="O1036" s="9">
        <f t="shared" si="3601"/>
        <v>0</v>
      </c>
      <c r="P1036" s="9">
        <f t="shared" si="3601"/>
        <v>0</v>
      </c>
      <c r="Q1036" s="9">
        <f t="shared" si="3601"/>
        <v>0</v>
      </c>
      <c r="R1036" s="9">
        <f t="shared" si="3601"/>
        <v>0</v>
      </c>
      <c r="S1036" s="9">
        <f t="shared" si="3601"/>
        <v>10817</v>
      </c>
      <c r="T1036" s="9">
        <f t="shared" si="3601"/>
        <v>0</v>
      </c>
      <c r="U1036" s="9">
        <f t="shared" si="3602"/>
        <v>0</v>
      </c>
      <c r="V1036" s="9">
        <f t="shared" si="3602"/>
        <v>0</v>
      </c>
      <c r="W1036" s="9">
        <f t="shared" si="3602"/>
        <v>0</v>
      </c>
      <c r="X1036" s="9">
        <f t="shared" si="3602"/>
        <v>0</v>
      </c>
      <c r="Y1036" s="9">
        <f t="shared" si="3602"/>
        <v>10817</v>
      </c>
      <c r="Z1036" s="9">
        <f t="shared" si="3602"/>
        <v>0</v>
      </c>
      <c r="AA1036" s="9">
        <f t="shared" si="3602"/>
        <v>0</v>
      </c>
      <c r="AB1036" s="9">
        <f t="shared" si="3602"/>
        <v>0</v>
      </c>
      <c r="AC1036" s="9">
        <f t="shared" si="3602"/>
        <v>0</v>
      </c>
      <c r="AD1036" s="9">
        <f t="shared" si="3602"/>
        <v>0</v>
      </c>
      <c r="AE1036" s="9">
        <f t="shared" si="3602"/>
        <v>10817</v>
      </c>
      <c r="AF1036" s="9">
        <f t="shared" si="3602"/>
        <v>0</v>
      </c>
      <c r="AG1036" s="9">
        <f t="shared" si="3603"/>
        <v>0</v>
      </c>
      <c r="AH1036" s="9">
        <f t="shared" si="3603"/>
        <v>0</v>
      </c>
      <c r="AI1036" s="9">
        <f t="shared" si="3603"/>
        <v>0</v>
      </c>
      <c r="AJ1036" s="9">
        <f t="shared" si="3603"/>
        <v>0</v>
      </c>
      <c r="AK1036" s="9">
        <f t="shared" si="3603"/>
        <v>10817</v>
      </c>
      <c r="AL1036" s="9">
        <f t="shared" si="3603"/>
        <v>0</v>
      </c>
      <c r="AM1036" s="9">
        <f t="shared" si="3603"/>
        <v>0</v>
      </c>
      <c r="AN1036" s="9">
        <f t="shared" si="3603"/>
        <v>0</v>
      </c>
      <c r="AO1036" s="9">
        <f t="shared" si="3603"/>
        <v>-103</v>
      </c>
      <c r="AP1036" s="9">
        <f t="shared" si="3603"/>
        <v>0</v>
      </c>
      <c r="AQ1036" s="9">
        <f t="shared" si="3603"/>
        <v>10714</v>
      </c>
      <c r="AR1036" s="9">
        <f t="shared" si="3603"/>
        <v>0</v>
      </c>
      <c r="AS1036" s="9">
        <f t="shared" si="3604"/>
        <v>0</v>
      </c>
      <c r="AT1036" s="9">
        <f t="shared" si="3604"/>
        <v>0</v>
      </c>
      <c r="AU1036" s="9">
        <f t="shared" si="3604"/>
        <v>0</v>
      </c>
      <c r="AV1036" s="9">
        <f t="shared" si="3604"/>
        <v>0</v>
      </c>
      <c r="AW1036" s="9">
        <f t="shared" si="3604"/>
        <v>10714</v>
      </c>
      <c r="AX1036" s="9">
        <f t="shared" si="3604"/>
        <v>0</v>
      </c>
      <c r="AY1036" s="9">
        <f t="shared" si="3604"/>
        <v>-996</v>
      </c>
      <c r="AZ1036" s="9">
        <f t="shared" si="3604"/>
        <v>0</v>
      </c>
      <c r="BA1036" s="9">
        <f t="shared" si="3604"/>
        <v>-425</v>
      </c>
      <c r="BB1036" s="9">
        <f t="shared" si="3604"/>
        <v>0</v>
      </c>
      <c r="BC1036" s="9">
        <f t="shared" si="3604"/>
        <v>9293</v>
      </c>
      <c r="BD1036" s="9">
        <f t="shared" si="3604"/>
        <v>0</v>
      </c>
    </row>
    <row r="1037" spans="1:56" ht="33.6" hidden="1">
      <c r="A1037" s="26" t="s">
        <v>37</v>
      </c>
      <c r="B1037" s="27" t="s">
        <v>319</v>
      </c>
      <c r="C1037" s="27" t="s">
        <v>147</v>
      </c>
      <c r="D1037" s="27" t="s">
        <v>22</v>
      </c>
      <c r="E1037" s="27" t="s">
        <v>386</v>
      </c>
      <c r="F1037" s="27" t="s">
        <v>38</v>
      </c>
      <c r="G1037" s="9">
        <f>4179+6638</f>
        <v>10817</v>
      </c>
      <c r="H1037" s="9"/>
      <c r="I1037" s="9"/>
      <c r="J1037" s="9"/>
      <c r="K1037" s="9"/>
      <c r="L1037" s="9"/>
      <c r="M1037" s="9">
        <f t="shared" ref="M1037" si="3605">G1037+I1037+J1037+K1037+L1037</f>
        <v>10817</v>
      </c>
      <c r="N1037" s="9">
        <f t="shared" ref="N1037" si="3606">H1037+L1037</f>
        <v>0</v>
      </c>
      <c r="O1037" s="9"/>
      <c r="P1037" s="9"/>
      <c r="Q1037" s="9"/>
      <c r="R1037" s="9"/>
      <c r="S1037" s="9">
        <f t="shared" ref="S1037" si="3607">M1037+O1037+P1037+Q1037+R1037</f>
        <v>10817</v>
      </c>
      <c r="T1037" s="9">
        <f t="shared" ref="T1037" si="3608">N1037+R1037</f>
        <v>0</v>
      </c>
      <c r="U1037" s="9"/>
      <c r="V1037" s="9"/>
      <c r="W1037" s="9"/>
      <c r="X1037" s="9"/>
      <c r="Y1037" s="9">
        <f t="shared" ref="Y1037" si="3609">S1037+U1037+V1037+W1037+X1037</f>
        <v>10817</v>
      </c>
      <c r="Z1037" s="9">
        <f t="shared" ref="Z1037" si="3610">T1037+X1037</f>
        <v>0</v>
      </c>
      <c r="AA1037" s="9"/>
      <c r="AB1037" s="9"/>
      <c r="AC1037" s="9"/>
      <c r="AD1037" s="9"/>
      <c r="AE1037" s="9">
        <f t="shared" ref="AE1037" si="3611">Y1037+AA1037+AB1037+AC1037+AD1037</f>
        <v>10817</v>
      </c>
      <c r="AF1037" s="9">
        <f t="shared" ref="AF1037" si="3612">Z1037+AD1037</f>
        <v>0</v>
      </c>
      <c r="AG1037" s="9"/>
      <c r="AH1037" s="9"/>
      <c r="AI1037" s="9"/>
      <c r="AJ1037" s="9"/>
      <c r="AK1037" s="9">
        <f t="shared" ref="AK1037" si="3613">AE1037+AG1037+AH1037+AI1037+AJ1037</f>
        <v>10817</v>
      </c>
      <c r="AL1037" s="9">
        <f t="shared" ref="AL1037" si="3614">AF1037+AJ1037</f>
        <v>0</v>
      </c>
      <c r="AM1037" s="9"/>
      <c r="AN1037" s="9"/>
      <c r="AO1037" s="9">
        <v>-103</v>
      </c>
      <c r="AP1037" s="9"/>
      <c r="AQ1037" s="9">
        <f t="shared" ref="AQ1037" si="3615">AK1037+AM1037+AN1037+AO1037+AP1037</f>
        <v>10714</v>
      </c>
      <c r="AR1037" s="9">
        <f t="shared" ref="AR1037" si="3616">AL1037+AP1037</f>
        <v>0</v>
      </c>
      <c r="AS1037" s="9"/>
      <c r="AT1037" s="9"/>
      <c r="AU1037" s="9"/>
      <c r="AV1037" s="9"/>
      <c r="AW1037" s="9">
        <f t="shared" ref="AW1037" si="3617">AQ1037+AS1037+AT1037+AU1037+AV1037</f>
        <v>10714</v>
      </c>
      <c r="AX1037" s="9">
        <f t="shared" ref="AX1037" si="3618">AR1037+AV1037</f>
        <v>0</v>
      </c>
      <c r="AY1037" s="9">
        <v>-996</v>
      </c>
      <c r="AZ1037" s="9"/>
      <c r="BA1037" s="9">
        <v>-425</v>
      </c>
      <c r="BB1037" s="9"/>
      <c r="BC1037" s="9">
        <f t="shared" ref="BC1037" si="3619">AW1037+AY1037+AZ1037+BA1037+BB1037</f>
        <v>9293</v>
      </c>
      <c r="BD1037" s="9">
        <f t="shared" ref="BD1037" si="3620">AX1037+BB1037</f>
        <v>0</v>
      </c>
    </row>
    <row r="1038" spans="1:56" ht="20.25" hidden="1" customHeight="1">
      <c r="A1038" s="26" t="s">
        <v>62</v>
      </c>
      <c r="B1038" s="27" t="s">
        <v>319</v>
      </c>
      <c r="C1038" s="27" t="s">
        <v>147</v>
      </c>
      <c r="D1038" s="27" t="s">
        <v>22</v>
      </c>
      <c r="E1038" s="27" t="s">
        <v>63</v>
      </c>
      <c r="F1038" s="27"/>
      <c r="G1038" s="9">
        <f t="shared" ref="G1038:V1041" si="3621">G1039</f>
        <v>1947</v>
      </c>
      <c r="H1038" s="9">
        <f t="shared" si="3621"/>
        <v>0</v>
      </c>
      <c r="I1038" s="9">
        <f t="shared" si="3621"/>
        <v>0</v>
      </c>
      <c r="J1038" s="9">
        <f t="shared" si="3621"/>
        <v>0</v>
      </c>
      <c r="K1038" s="9">
        <f t="shared" si="3621"/>
        <v>0</v>
      </c>
      <c r="L1038" s="9">
        <f t="shared" si="3621"/>
        <v>0</v>
      </c>
      <c r="M1038" s="9">
        <f t="shared" si="3621"/>
        <v>1947</v>
      </c>
      <c r="N1038" s="9">
        <f t="shared" si="3621"/>
        <v>0</v>
      </c>
      <c r="O1038" s="9">
        <f t="shared" si="3621"/>
        <v>0</v>
      </c>
      <c r="P1038" s="9">
        <f t="shared" si="3621"/>
        <v>0</v>
      </c>
      <c r="Q1038" s="9">
        <f t="shared" si="3621"/>
        <v>0</v>
      </c>
      <c r="R1038" s="9">
        <f t="shared" si="3621"/>
        <v>0</v>
      </c>
      <c r="S1038" s="9">
        <f t="shared" si="3621"/>
        <v>1947</v>
      </c>
      <c r="T1038" s="9">
        <f t="shared" si="3621"/>
        <v>0</v>
      </c>
      <c r="U1038" s="9">
        <f t="shared" si="3621"/>
        <v>0</v>
      </c>
      <c r="V1038" s="9">
        <f t="shared" si="3621"/>
        <v>0</v>
      </c>
      <c r="W1038" s="9">
        <f t="shared" ref="U1038:AJ1041" si="3622">W1039</f>
        <v>0</v>
      </c>
      <c r="X1038" s="9">
        <f t="shared" si="3622"/>
        <v>0</v>
      </c>
      <c r="Y1038" s="9">
        <f t="shared" si="3622"/>
        <v>1947</v>
      </c>
      <c r="Z1038" s="9">
        <f t="shared" si="3622"/>
        <v>0</v>
      </c>
      <c r="AA1038" s="9">
        <f t="shared" si="3622"/>
        <v>0</v>
      </c>
      <c r="AB1038" s="9">
        <f t="shared" si="3622"/>
        <v>1288</v>
      </c>
      <c r="AC1038" s="9">
        <f t="shared" si="3622"/>
        <v>0</v>
      </c>
      <c r="AD1038" s="9">
        <f t="shared" si="3622"/>
        <v>0</v>
      </c>
      <c r="AE1038" s="9">
        <f t="shared" si="3622"/>
        <v>3235</v>
      </c>
      <c r="AF1038" s="9">
        <f t="shared" si="3622"/>
        <v>0</v>
      </c>
      <c r="AG1038" s="9">
        <f t="shared" si="3622"/>
        <v>0</v>
      </c>
      <c r="AH1038" s="9">
        <f t="shared" si="3622"/>
        <v>0</v>
      </c>
      <c r="AI1038" s="9">
        <f t="shared" si="3622"/>
        <v>0</v>
      </c>
      <c r="AJ1038" s="9">
        <f t="shared" si="3622"/>
        <v>0</v>
      </c>
      <c r="AK1038" s="9">
        <f t="shared" ref="AG1038:AV1041" si="3623">AK1039</f>
        <v>3235</v>
      </c>
      <c r="AL1038" s="9">
        <f t="shared" si="3623"/>
        <v>0</v>
      </c>
      <c r="AM1038" s="9">
        <f t="shared" si="3623"/>
        <v>0</v>
      </c>
      <c r="AN1038" s="9">
        <f t="shared" si="3623"/>
        <v>0</v>
      </c>
      <c r="AO1038" s="9">
        <f t="shared" si="3623"/>
        <v>0</v>
      </c>
      <c r="AP1038" s="9">
        <f t="shared" si="3623"/>
        <v>0</v>
      </c>
      <c r="AQ1038" s="9">
        <f t="shared" si="3623"/>
        <v>3235</v>
      </c>
      <c r="AR1038" s="9">
        <f t="shared" si="3623"/>
        <v>0</v>
      </c>
      <c r="AS1038" s="9">
        <f t="shared" si="3623"/>
        <v>0</v>
      </c>
      <c r="AT1038" s="9">
        <f t="shared" si="3623"/>
        <v>0</v>
      </c>
      <c r="AU1038" s="9">
        <f t="shared" si="3623"/>
        <v>0</v>
      </c>
      <c r="AV1038" s="9">
        <f t="shared" si="3623"/>
        <v>0</v>
      </c>
      <c r="AW1038" s="9">
        <f t="shared" ref="AS1038:BD1041" si="3624">AW1039</f>
        <v>3235</v>
      </c>
      <c r="AX1038" s="9">
        <f t="shared" si="3624"/>
        <v>0</v>
      </c>
      <c r="AY1038" s="9">
        <f t="shared" si="3624"/>
        <v>0</v>
      </c>
      <c r="AZ1038" s="9">
        <f t="shared" si="3624"/>
        <v>0</v>
      </c>
      <c r="BA1038" s="9">
        <f t="shared" si="3624"/>
        <v>0</v>
      </c>
      <c r="BB1038" s="9">
        <f t="shared" si="3624"/>
        <v>0</v>
      </c>
      <c r="BC1038" s="9">
        <f t="shared" si="3624"/>
        <v>3235</v>
      </c>
      <c r="BD1038" s="9">
        <f t="shared" si="3624"/>
        <v>0</v>
      </c>
    </row>
    <row r="1039" spans="1:56" ht="20.25" hidden="1" customHeight="1">
      <c r="A1039" s="26" t="s">
        <v>15</v>
      </c>
      <c r="B1039" s="27" t="s">
        <v>319</v>
      </c>
      <c r="C1039" s="27" t="s">
        <v>147</v>
      </c>
      <c r="D1039" s="27" t="s">
        <v>22</v>
      </c>
      <c r="E1039" s="27" t="s">
        <v>64</v>
      </c>
      <c r="F1039" s="27"/>
      <c r="G1039" s="9">
        <f t="shared" si="3621"/>
        <v>1947</v>
      </c>
      <c r="H1039" s="9">
        <f t="shared" si="3621"/>
        <v>0</v>
      </c>
      <c r="I1039" s="9">
        <f t="shared" si="3621"/>
        <v>0</v>
      </c>
      <c r="J1039" s="9">
        <f t="shared" si="3621"/>
        <v>0</v>
      </c>
      <c r="K1039" s="9">
        <f t="shared" si="3621"/>
        <v>0</v>
      </c>
      <c r="L1039" s="9">
        <f t="shared" si="3621"/>
        <v>0</v>
      </c>
      <c r="M1039" s="9">
        <f t="shared" si="3621"/>
        <v>1947</v>
      </c>
      <c r="N1039" s="9">
        <f t="shared" si="3621"/>
        <v>0</v>
      </c>
      <c r="O1039" s="9">
        <f t="shared" si="3621"/>
        <v>0</v>
      </c>
      <c r="P1039" s="9">
        <f t="shared" si="3621"/>
        <v>0</v>
      </c>
      <c r="Q1039" s="9">
        <f t="shared" si="3621"/>
        <v>0</v>
      </c>
      <c r="R1039" s="9">
        <f t="shared" si="3621"/>
        <v>0</v>
      </c>
      <c r="S1039" s="9">
        <f t="shared" si="3621"/>
        <v>1947</v>
      </c>
      <c r="T1039" s="9">
        <f t="shared" si="3621"/>
        <v>0</v>
      </c>
      <c r="U1039" s="9">
        <f t="shared" si="3622"/>
        <v>0</v>
      </c>
      <c r="V1039" s="9">
        <f t="shared" si="3622"/>
        <v>0</v>
      </c>
      <c r="W1039" s="9">
        <f t="shared" si="3622"/>
        <v>0</v>
      </c>
      <c r="X1039" s="9">
        <f t="shared" si="3622"/>
        <v>0</v>
      </c>
      <c r="Y1039" s="9">
        <f t="shared" si="3622"/>
        <v>1947</v>
      </c>
      <c r="Z1039" s="9">
        <f t="shared" si="3622"/>
        <v>0</v>
      </c>
      <c r="AA1039" s="9">
        <f t="shared" si="3622"/>
        <v>0</v>
      </c>
      <c r="AB1039" s="9">
        <f t="shared" si="3622"/>
        <v>1288</v>
      </c>
      <c r="AC1039" s="9">
        <f t="shared" si="3622"/>
        <v>0</v>
      </c>
      <c r="AD1039" s="9">
        <f t="shared" si="3622"/>
        <v>0</v>
      </c>
      <c r="AE1039" s="9">
        <f t="shared" si="3622"/>
        <v>3235</v>
      </c>
      <c r="AF1039" s="9">
        <f t="shared" si="3622"/>
        <v>0</v>
      </c>
      <c r="AG1039" s="9">
        <f t="shared" si="3623"/>
        <v>0</v>
      </c>
      <c r="AH1039" s="9">
        <f t="shared" si="3623"/>
        <v>0</v>
      </c>
      <c r="AI1039" s="9">
        <f t="shared" si="3623"/>
        <v>0</v>
      </c>
      <c r="AJ1039" s="9">
        <f t="shared" si="3623"/>
        <v>0</v>
      </c>
      <c r="AK1039" s="9">
        <f t="shared" si="3623"/>
        <v>3235</v>
      </c>
      <c r="AL1039" s="9">
        <f t="shared" si="3623"/>
        <v>0</v>
      </c>
      <c r="AM1039" s="9">
        <f t="shared" si="3623"/>
        <v>0</v>
      </c>
      <c r="AN1039" s="9">
        <f t="shared" si="3623"/>
        <v>0</v>
      </c>
      <c r="AO1039" s="9">
        <f t="shared" si="3623"/>
        <v>0</v>
      </c>
      <c r="AP1039" s="9">
        <f t="shared" si="3623"/>
        <v>0</v>
      </c>
      <c r="AQ1039" s="9">
        <f t="shared" si="3623"/>
        <v>3235</v>
      </c>
      <c r="AR1039" s="9">
        <f t="shared" si="3623"/>
        <v>0</v>
      </c>
      <c r="AS1039" s="9">
        <f t="shared" si="3624"/>
        <v>0</v>
      </c>
      <c r="AT1039" s="9">
        <f t="shared" si="3624"/>
        <v>0</v>
      </c>
      <c r="AU1039" s="9">
        <f t="shared" si="3624"/>
        <v>0</v>
      </c>
      <c r="AV1039" s="9">
        <f t="shared" si="3624"/>
        <v>0</v>
      </c>
      <c r="AW1039" s="9">
        <f t="shared" si="3624"/>
        <v>3235</v>
      </c>
      <c r="AX1039" s="9">
        <f t="shared" si="3624"/>
        <v>0</v>
      </c>
      <c r="AY1039" s="9">
        <f t="shared" si="3624"/>
        <v>0</v>
      </c>
      <c r="AZ1039" s="9">
        <f t="shared" si="3624"/>
        <v>0</v>
      </c>
      <c r="BA1039" s="9">
        <f t="shared" si="3624"/>
        <v>0</v>
      </c>
      <c r="BB1039" s="9">
        <f t="shared" si="3624"/>
        <v>0</v>
      </c>
      <c r="BC1039" s="9">
        <f t="shared" si="3624"/>
        <v>3235</v>
      </c>
      <c r="BD1039" s="9">
        <f t="shared" si="3624"/>
        <v>0</v>
      </c>
    </row>
    <row r="1040" spans="1:56" ht="19.5" hidden="1" customHeight="1">
      <c r="A1040" s="26" t="s">
        <v>167</v>
      </c>
      <c r="B1040" s="27" t="s">
        <v>319</v>
      </c>
      <c r="C1040" s="27" t="s">
        <v>147</v>
      </c>
      <c r="D1040" s="27" t="s">
        <v>22</v>
      </c>
      <c r="E1040" s="27" t="s">
        <v>184</v>
      </c>
      <c r="F1040" s="27"/>
      <c r="G1040" s="9">
        <f t="shared" si="3621"/>
        <v>1947</v>
      </c>
      <c r="H1040" s="9">
        <f t="shared" si="3621"/>
        <v>0</v>
      </c>
      <c r="I1040" s="9">
        <f t="shared" si="3621"/>
        <v>0</v>
      </c>
      <c r="J1040" s="9">
        <f t="shared" si="3621"/>
        <v>0</v>
      </c>
      <c r="K1040" s="9">
        <f t="shared" si="3621"/>
        <v>0</v>
      </c>
      <c r="L1040" s="9">
        <f t="shared" si="3621"/>
        <v>0</v>
      </c>
      <c r="M1040" s="9">
        <f t="shared" si="3621"/>
        <v>1947</v>
      </c>
      <c r="N1040" s="9">
        <f t="shared" si="3621"/>
        <v>0</v>
      </c>
      <c r="O1040" s="9">
        <f t="shared" si="3621"/>
        <v>0</v>
      </c>
      <c r="P1040" s="9">
        <f t="shared" si="3621"/>
        <v>0</v>
      </c>
      <c r="Q1040" s="9">
        <f t="shared" si="3621"/>
        <v>0</v>
      </c>
      <c r="R1040" s="9">
        <f t="shared" si="3621"/>
        <v>0</v>
      </c>
      <c r="S1040" s="9">
        <f t="shared" si="3621"/>
        <v>1947</v>
      </c>
      <c r="T1040" s="9">
        <f t="shared" si="3621"/>
        <v>0</v>
      </c>
      <c r="U1040" s="9">
        <f t="shared" si="3622"/>
        <v>0</v>
      </c>
      <c r="V1040" s="9">
        <f t="shared" si="3622"/>
        <v>0</v>
      </c>
      <c r="W1040" s="9">
        <f t="shared" si="3622"/>
        <v>0</v>
      </c>
      <c r="X1040" s="9">
        <f t="shared" si="3622"/>
        <v>0</v>
      </c>
      <c r="Y1040" s="9">
        <f t="shared" si="3622"/>
        <v>1947</v>
      </c>
      <c r="Z1040" s="9">
        <f t="shared" si="3622"/>
        <v>0</v>
      </c>
      <c r="AA1040" s="9">
        <f t="shared" si="3622"/>
        <v>0</v>
      </c>
      <c r="AB1040" s="9">
        <f t="shared" si="3622"/>
        <v>1288</v>
      </c>
      <c r="AC1040" s="9">
        <f t="shared" si="3622"/>
        <v>0</v>
      </c>
      <c r="AD1040" s="9">
        <f t="shared" si="3622"/>
        <v>0</v>
      </c>
      <c r="AE1040" s="9">
        <f t="shared" si="3622"/>
        <v>3235</v>
      </c>
      <c r="AF1040" s="9">
        <f t="shared" si="3622"/>
        <v>0</v>
      </c>
      <c r="AG1040" s="9">
        <f t="shared" si="3623"/>
        <v>0</v>
      </c>
      <c r="AH1040" s="9">
        <f t="shared" si="3623"/>
        <v>0</v>
      </c>
      <c r="AI1040" s="9">
        <f t="shared" si="3623"/>
        <v>0</v>
      </c>
      <c r="AJ1040" s="9">
        <f t="shared" si="3623"/>
        <v>0</v>
      </c>
      <c r="AK1040" s="9">
        <f t="shared" si="3623"/>
        <v>3235</v>
      </c>
      <c r="AL1040" s="9">
        <f t="shared" si="3623"/>
        <v>0</v>
      </c>
      <c r="AM1040" s="9">
        <f t="shared" si="3623"/>
        <v>0</v>
      </c>
      <c r="AN1040" s="9">
        <f t="shared" si="3623"/>
        <v>0</v>
      </c>
      <c r="AO1040" s="9">
        <f t="shared" si="3623"/>
        <v>0</v>
      </c>
      <c r="AP1040" s="9">
        <f t="shared" si="3623"/>
        <v>0</v>
      </c>
      <c r="AQ1040" s="9">
        <f t="shared" si="3623"/>
        <v>3235</v>
      </c>
      <c r="AR1040" s="9">
        <f t="shared" si="3623"/>
        <v>0</v>
      </c>
      <c r="AS1040" s="9">
        <f t="shared" si="3624"/>
        <v>0</v>
      </c>
      <c r="AT1040" s="9">
        <f t="shared" si="3624"/>
        <v>0</v>
      </c>
      <c r="AU1040" s="9">
        <f t="shared" si="3624"/>
        <v>0</v>
      </c>
      <c r="AV1040" s="9">
        <f t="shared" si="3624"/>
        <v>0</v>
      </c>
      <c r="AW1040" s="9">
        <f t="shared" si="3624"/>
        <v>3235</v>
      </c>
      <c r="AX1040" s="9">
        <f t="shared" si="3624"/>
        <v>0</v>
      </c>
      <c r="AY1040" s="9">
        <f t="shared" si="3624"/>
        <v>0</v>
      </c>
      <c r="AZ1040" s="9">
        <f t="shared" si="3624"/>
        <v>0</v>
      </c>
      <c r="BA1040" s="9">
        <f t="shared" si="3624"/>
        <v>0</v>
      </c>
      <c r="BB1040" s="9">
        <f t="shared" si="3624"/>
        <v>0</v>
      </c>
      <c r="BC1040" s="9">
        <f t="shared" si="3624"/>
        <v>3235</v>
      </c>
      <c r="BD1040" s="9">
        <f t="shared" si="3624"/>
        <v>0</v>
      </c>
    </row>
    <row r="1041" spans="1:56" ht="33.6" hidden="1">
      <c r="A1041" s="26" t="s">
        <v>244</v>
      </c>
      <c r="B1041" s="27" t="s">
        <v>319</v>
      </c>
      <c r="C1041" s="27" t="s">
        <v>147</v>
      </c>
      <c r="D1041" s="27" t="s">
        <v>22</v>
      </c>
      <c r="E1041" s="27" t="s">
        <v>184</v>
      </c>
      <c r="F1041" s="27" t="s">
        <v>31</v>
      </c>
      <c r="G1041" s="9">
        <f t="shared" si="3621"/>
        <v>1947</v>
      </c>
      <c r="H1041" s="9">
        <f t="shared" si="3621"/>
        <v>0</v>
      </c>
      <c r="I1041" s="9">
        <f t="shared" si="3621"/>
        <v>0</v>
      </c>
      <c r="J1041" s="9">
        <f t="shared" si="3621"/>
        <v>0</v>
      </c>
      <c r="K1041" s="9">
        <f t="shared" si="3621"/>
        <v>0</v>
      </c>
      <c r="L1041" s="9">
        <f t="shared" si="3621"/>
        <v>0</v>
      </c>
      <c r="M1041" s="9">
        <f t="shared" si="3621"/>
        <v>1947</v>
      </c>
      <c r="N1041" s="9">
        <f t="shared" si="3621"/>
        <v>0</v>
      </c>
      <c r="O1041" s="9">
        <f t="shared" si="3621"/>
        <v>0</v>
      </c>
      <c r="P1041" s="9">
        <f t="shared" si="3621"/>
        <v>0</v>
      </c>
      <c r="Q1041" s="9">
        <f t="shared" si="3621"/>
        <v>0</v>
      </c>
      <c r="R1041" s="9">
        <f t="shared" si="3621"/>
        <v>0</v>
      </c>
      <c r="S1041" s="9">
        <f t="shared" si="3621"/>
        <v>1947</v>
      </c>
      <c r="T1041" s="9">
        <f t="shared" si="3621"/>
        <v>0</v>
      </c>
      <c r="U1041" s="9">
        <f t="shared" si="3622"/>
        <v>0</v>
      </c>
      <c r="V1041" s="9">
        <f t="shared" si="3622"/>
        <v>0</v>
      </c>
      <c r="W1041" s="9">
        <f t="shared" si="3622"/>
        <v>0</v>
      </c>
      <c r="X1041" s="9">
        <f t="shared" si="3622"/>
        <v>0</v>
      </c>
      <c r="Y1041" s="9">
        <f t="shared" si="3622"/>
        <v>1947</v>
      </c>
      <c r="Z1041" s="9">
        <f t="shared" si="3622"/>
        <v>0</v>
      </c>
      <c r="AA1041" s="9">
        <f t="shared" si="3622"/>
        <v>0</v>
      </c>
      <c r="AB1041" s="9">
        <f t="shared" si="3622"/>
        <v>1288</v>
      </c>
      <c r="AC1041" s="9">
        <f t="shared" si="3622"/>
        <v>0</v>
      </c>
      <c r="AD1041" s="9">
        <f t="shared" si="3622"/>
        <v>0</v>
      </c>
      <c r="AE1041" s="9">
        <f t="shared" si="3622"/>
        <v>3235</v>
      </c>
      <c r="AF1041" s="9">
        <f t="shared" si="3622"/>
        <v>0</v>
      </c>
      <c r="AG1041" s="9">
        <f t="shared" si="3623"/>
        <v>0</v>
      </c>
      <c r="AH1041" s="9">
        <f t="shared" si="3623"/>
        <v>0</v>
      </c>
      <c r="AI1041" s="9">
        <f t="shared" si="3623"/>
        <v>0</v>
      </c>
      <c r="AJ1041" s="9">
        <f t="shared" si="3623"/>
        <v>0</v>
      </c>
      <c r="AK1041" s="9">
        <f t="shared" si="3623"/>
        <v>3235</v>
      </c>
      <c r="AL1041" s="9">
        <f t="shared" si="3623"/>
        <v>0</v>
      </c>
      <c r="AM1041" s="9">
        <f t="shared" si="3623"/>
        <v>0</v>
      </c>
      <c r="AN1041" s="9">
        <f t="shared" si="3623"/>
        <v>0</v>
      </c>
      <c r="AO1041" s="9">
        <f t="shared" si="3623"/>
        <v>0</v>
      </c>
      <c r="AP1041" s="9">
        <f t="shared" si="3623"/>
        <v>0</v>
      </c>
      <c r="AQ1041" s="9">
        <f t="shared" si="3623"/>
        <v>3235</v>
      </c>
      <c r="AR1041" s="9">
        <f t="shared" si="3623"/>
        <v>0</v>
      </c>
      <c r="AS1041" s="9">
        <f t="shared" si="3624"/>
        <v>0</v>
      </c>
      <c r="AT1041" s="9">
        <f t="shared" si="3624"/>
        <v>0</v>
      </c>
      <c r="AU1041" s="9">
        <f t="shared" si="3624"/>
        <v>0</v>
      </c>
      <c r="AV1041" s="9">
        <f t="shared" si="3624"/>
        <v>0</v>
      </c>
      <c r="AW1041" s="9">
        <f t="shared" si="3624"/>
        <v>3235</v>
      </c>
      <c r="AX1041" s="9">
        <f t="shared" si="3624"/>
        <v>0</v>
      </c>
      <c r="AY1041" s="9">
        <f t="shared" si="3624"/>
        <v>0</v>
      </c>
      <c r="AZ1041" s="9">
        <f t="shared" si="3624"/>
        <v>0</v>
      </c>
      <c r="BA1041" s="9">
        <f t="shared" si="3624"/>
        <v>0</v>
      </c>
      <c r="BB1041" s="9">
        <f t="shared" si="3624"/>
        <v>0</v>
      </c>
      <c r="BC1041" s="9">
        <f t="shared" si="3624"/>
        <v>3235</v>
      </c>
      <c r="BD1041" s="9">
        <f t="shared" si="3624"/>
        <v>0</v>
      </c>
    </row>
    <row r="1042" spans="1:56" ht="33.6" hidden="1">
      <c r="A1042" s="26" t="s">
        <v>37</v>
      </c>
      <c r="B1042" s="27" t="s">
        <v>319</v>
      </c>
      <c r="C1042" s="27" t="s">
        <v>147</v>
      </c>
      <c r="D1042" s="27" t="s">
        <v>22</v>
      </c>
      <c r="E1042" s="27" t="s">
        <v>184</v>
      </c>
      <c r="F1042" s="27" t="s">
        <v>38</v>
      </c>
      <c r="G1042" s="9">
        <v>1947</v>
      </c>
      <c r="H1042" s="9"/>
      <c r="I1042" s="9"/>
      <c r="J1042" s="9"/>
      <c r="K1042" s="9"/>
      <c r="L1042" s="9"/>
      <c r="M1042" s="9">
        <f t="shared" ref="M1042" si="3625">G1042+I1042+J1042+K1042+L1042</f>
        <v>1947</v>
      </c>
      <c r="N1042" s="9">
        <f t="shared" ref="N1042" si="3626">H1042+L1042</f>
        <v>0</v>
      </c>
      <c r="O1042" s="9"/>
      <c r="P1042" s="9"/>
      <c r="Q1042" s="9"/>
      <c r="R1042" s="9"/>
      <c r="S1042" s="9">
        <f t="shared" ref="S1042" si="3627">M1042+O1042+P1042+Q1042+R1042</f>
        <v>1947</v>
      </c>
      <c r="T1042" s="9">
        <f t="shared" ref="T1042" si="3628">N1042+R1042</f>
        <v>0</v>
      </c>
      <c r="U1042" s="9"/>
      <c r="V1042" s="9"/>
      <c r="W1042" s="9"/>
      <c r="X1042" s="9"/>
      <c r="Y1042" s="9">
        <f t="shared" ref="Y1042" si="3629">S1042+U1042+V1042+W1042+X1042</f>
        <v>1947</v>
      </c>
      <c r="Z1042" s="9">
        <f t="shared" ref="Z1042" si="3630">T1042+X1042</f>
        <v>0</v>
      </c>
      <c r="AA1042" s="9"/>
      <c r="AB1042" s="9">
        <v>1288</v>
      </c>
      <c r="AC1042" s="9"/>
      <c r="AD1042" s="9"/>
      <c r="AE1042" s="9">
        <f t="shared" ref="AE1042" si="3631">Y1042+AA1042+AB1042+AC1042+AD1042</f>
        <v>3235</v>
      </c>
      <c r="AF1042" s="9">
        <f t="shared" ref="AF1042" si="3632">Z1042+AD1042</f>
        <v>0</v>
      </c>
      <c r="AG1042" s="9"/>
      <c r="AH1042" s="9"/>
      <c r="AI1042" s="9"/>
      <c r="AJ1042" s="9"/>
      <c r="AK1042" s="9">
        <f t="shared" ref="AK1042" si="3633">AE1042+AG1042+AH1042+AI1042+AJ1042</f>
        <v>3235</v>
      </c>
      <c r="AL1042" s="9">
        <f t="shared" ref="AL1042" si="3634">AF1042+AJ1042</f>
        <v>0</v>
      </c>
      <c r="AM1042" s="9"/>
      <c r="AN1042" s="9"/>
      <c r="AO1042" s="9"/>
      <c r="AP1042" s="9"/>
      <c r="AQ1042" s="9">
        <f t="shared" ref="AQ1042" si="3635">AK1042+AM1042+AN1042+AO1042+AP1042</f>
        <v>3235</v>
      </c>
      <c r="AR1042" s="9">
        <f t="shared" ref="AR1042" si="3636">AL1042+AP1042</f>
        <v>0</v>
      </c>
      <c r="AS1042" s="9"/>
      <c r="AT1042" s="9"/>
      <c r="AU1042" s="9"/>
      <c r="AV1042" s="9"/>
      <c r="AW1042" s="9">
        <f t="shared" ref="AW1042" si="3637">AQ1042+AS1042+AT1042+AU1042+AV1042</f>
        <v>3235</v>
      </c>
      <c r="AX1042" s="9">
        <f t="shared" ref="AX1042" si="3638">AR1042+AV1042</f>
        <v>0</v>
      </c>
      <c r="AY1042" s="9"/>
      <c r="AZ1042" s="9"/>
      <c r="BA1042" s="9"/>
      <c r="BB1042" s="9"/>
      <c r="BC1042" s="9">
        <f t="shared" ref="BC1042" si="3639">AW1042+AY1042+AZ1042+BA1042+BB1042</f>
        <v>3235</v>
      </c>
      <c r="BD1042" s="9">
        <f t="shared" ref="BD1042" si="3640">AX1042+BB1042</f>
        <v>0</v>
      </c>
    </row>
    <row r="1043" spans="1:56" ht="18.75" hidden="1" customHeight="1">
      <c r="A1043" s="26"/>
      <c r="B1043" s="27"/>
      <c r="C1043" s="27"/>
      <c r="D1043" s="27"/>
      <c r="E1043" s="27"/>
      <c r="F1043" s="27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</row>
    <row r="1044" spans="1:56" ht="17.399999999999999" hidden="1">
      <c r="A1044" s="24" t="s">
        <v>328</v>
      </c>
      <c r="B1044" s="25" t="s">
        <v>319</v>
      </c>
      <c r="C1044" s="25" t="s">
        <v>147</v>
      </c>
      <c r="D1044" s="25" t="s">
        <v>8</v>
      </c>
      <c r="E1044" s="25" t="s">
        <v>325</v>
      </c>
      <c r="F1044" s="25" t="s">
        <v>325</v>
      </c>
      <c r="G1044" s="15">
        <f t="shared" ref="G1044:H1044" si="3641">G1045+G1055+G1060+G1050</f>
        <v>20025</v>
      </c>
      <c r="H1044" s="15">
        <f t="shared" si="3641"/>
        <v>0</v>
      </c>
      <c r="I1044" s="15">
        <f t="shared" ref="I1044:N1044" si="3642">I1045+I1055+I1060+I1050</f>
        <v>0</v>
      </c>
      <c r="J1044" s="15">
        <f t="shared" si="3642"/>
        <v>0</v>
      </c>
      <c r="K1044" s="15">
        <f t="shared" si="3642"/>
        <v>0</v>
      </c>
      <c r="L1044" s="15">
        <f t="shared" si="3642"/>
        <v>0</v>
      </c>
      <c r="M1044" s="15">
        <f t="shared" si="3642"/>
        <v>20025</v>
      </c>
      <c r="N1044" s="15">
        <f t="shared" si="3642"/>
        <v>0</v>
      </c>
      <c r="O1044" s="15">
        <f t="shared" ref="O1044:T1044" si="3643">O1045+O1055+O1060+O1050</f>
        <v>0</v>
      </c>
      <c r="P1044" s="15">
        <f t="shared" si="3643"/>
        <v>0</v>
      </c>
      <c r="Q1044" s="15">
        <f t="shared" si="3643"/>
        <v>0</v>
      </c>
      <c r="R1044" s="15">
        <f t="shared" si="3643"/>
        <v>0</v>
      </c>
      <c r="S1044" s="15">
        <f t="shared" si="3643"/>
        <v>20025</v>
      </c>
      <c r="T1044" s="15">
        <f t="shared" si="3643"/>
        <v>0</v>
      </c>
      <c r="U1044" s="15">
        <f t="shared" ref="U1044:Z1044" si="3644">U1045+U1055+U1060+U1050</f>
        <v>0</v>
      </c>
      <c r="V1044" s="15">
        <f t="shared" si="3644"/>
        <v>0</v>
      </c>
      <c r="W1044" s="15">
        <f t="shared" si="3644"/>
        <v>0</v>
      </c>
      <c r="X1044" s="15">
        <f t="shared" si="3644"/>
        <v>0</v>
      </c>
      <c r="Y1044" s="15">
        <f t="shared" si="3644"/>
        <v>20025</v>
      </c>
      <c r="Z1044" s="15">
        <f t="shared" si="3644"/>
        <v>0</v>
      </c>
      <c r="AA1044" s="15">
        <f t="shared" ref="AA1044:AF1044" si="3645">AA1045+AA1055+AA1060+AA1050</f>
        <v>0</v>
      </c>
      <c r="AB1044" s="15">
        <f t="shared" si="3645"/>
        <v>1087</v>
      </c>
      <c r="AC1044" s="15">
        <f t="shared" si="3645"/>
        <v>0</v>
      </c>
      <c r="AD1044" s="15">
        <f t="shared" si="3645"/>
        <v>0</v>
      </c>
      <c r="AE1044" s="15">
        <f t="shared" si="3645"/>
        <v>21112</v>
      </c>
      <c r="AF1044" s="15">
        <f t="shared" si="3645"/>
        <v>0</v>
      </c>
      <c r="AG1044" s="15">
        <f t="shared" ref="AG1044:AL1044" si="3646">AG1045+AG1055+AG1060+AG1050</f>
        <v>0</v>
      </c>
      <c r="AH1044" s="15">
        <f t="shared" si="3646"/>
        <v>0</v>
      </c>
      <c r="AI1044" s="15">
        <f t="shared" si="3646"/>
        <v>0</v>
      </c>
      <c r="AJ1044" s="15">
        <f t="shared" si="3646"/>
        <v>0</v>
      </c>
      <c r="AK1044" s="15">
        <f t="shared" si="3646"/>
        <v>21112</v>
      </c>
      <c r="AL1044" s="15">
        <f t="shared" si="3646"/>
        <v>0</v>
      </c>
      <c r="AM1044" s="15">
        <f t="shared" ref="AM1044:AR1044" si="3647">AM1045+AM1055+AM1060+AM1050</f>
        <v>0</v>
      </c>
      <c r="AN1044" s="15">
        <f t="shared" si="3647"/>
        <v>0</v>
      </c>
      <c r="AO1044" s="15">
        <f t="shared" si="3647"/>
        <v>-343</v>
      </c>
      <c r="AP1044" s="15">
        <f t="shared" si="3647"/>
        <v>0</v>
      </c>
      <c r="AQ1044" s="15">
        <f t="shared" si="3647"/>
        <v>20769</v>
      </c>
      <c r="AR1044" s="15">
        <f t="shared" si="3647"/>
        <v>0</v>
      </c>
      <c r="AS1044" s="15">
        <f t="shared" ref="AS1044:AX1044" si="3648">AS1045+AS1055+AS1060+AS1050</f>
        <v>-301</v>
      </c>
      <c r="AT1044" s="15">
        <f t="shared" si="3648"/>
        <v>0</v>
      </c>
      <c r="AU1044" s="15">
        <f t="shared" si="3648"/>
        <v>0</v>
      </c>
      <c r="AV1044" s="15">
        <f t="shared" si="3648"/>
        <v>0</v>
      </c>
      <c r="AW1044" s="15">
        <f t="shared" si="3648"/>
        <v>20468</v>
      </c>
      <c r="AX1044" s="15">
        <f t="shared" si="3648"/>
        <v>0</v>
      </c>
      <c r="AY1044" s="15">
        <f t="shared" ref="AY1044:BD1044" si="3649">AY1045+AY1055+AY1060+AY1050</f>
        <v>270</v>
      </c>
      <c r="AZ1044" s="15">
        <f t="shared" si="3649"/>
        <v>0</v>
      </c>
      <c r="BA1044" s="15">
        <f t="shared" si="3649"/>
        <v>-340</v>
      </c>
      <c r="BB1044" s="15">
        <f t="shared" si="3649"/>
        <v>0</v>
      </c>
      <c r="BC1044" s="15">
        <f t="shared" si="3649"/>
        <v>20398</v>
      </c>
      <c r="BD1044" s="15">
        <f t="shared" si="3649"/>
        <v>0</v>
      </c>
    </row>
    <row r="1045" spans="1:56" ht="50.4" hidden="1">
      <c r="A1045" s="26" t="s">
        <v>326</v>
      </c>
      <c r="B1045" s="27" t="s">
        <v>319</v>
      </c>
      <c r="C1045" s="27" t="s">
        <v>147</v>
      </c>
      <c r="D1045" s="27" t="s">
        <v>8</v>
      </c>
      <c r="E1045" s="27" t="s">
        <v>351</v>
      </c>
      <c r="F1045" s="27"/>
      <c r="G1045" s="9">
        <f t="shared" ref="G1045:V1048" si="3650">G1046</f>
        <v>357</v>
      </c>
      <c r="H1045" s="9">
        <f t="shared" si="3650"/>
        <v>0</v>
      </c>
      <c r="I1045" s="9">
        <f t="shared" si="3650"/>
        <v>0</v>
      </c>
      <c r="J1045" s="9">
        <f t="shared" si="3650"/>
        <v>0</v>
      </c>
      <c r="K1045" s="9">
        <f t="shared" si="3650"/>
        <v>0</v>
      </c>
      <c r="L1045" s="9">
        <f t="shared" si="3650"/>
        <v>0</v>
      </c>
      <c r="M1045" s="9">
        <f t="shared" si="3650"/>
        <v>357</v>
      </c>
      <c r="N1045" s="9">
        <f t="shared" si="3650"/>
        <v>0</v>
      </c>
      <c r="O1045" s="9">
        <f t="shared" si="3650"/>
        <v>0</v>
      </c>
      <c r="P1045" s="9">
        <f t="shared" si="3650"/>
        <v>0</v>
      </c>
      <c r="Q1045" s="9">
        <f t="shared" si="3650"/>
        <v>0</v>
      </c>
      <c r="R1045" s="9">
        <f t="shared" si="3650"/>
        <v>0</v>
      </c>
      <c r="S1045" s="9">
        <f t="shared" si="3650"/>
        <v>357</v>
      </c>
      <c r="T1045" s="9">
        <f t="shared" si="3650"/>
        <v>0</v>
      </c>
      <c r="U1045" s="9">
        <f t="shared" si="3650"/>
        <v>0</v>
      </c>
      <c r="V1045" s="9">
        <f t="shared" si="3650"/>
        <v>0</v>
      </c>
      <c r="W1045" s="9">
        <f t="shared" ref="U1045:AJ1048" si="3651">W1046</f>
        <v>0</v>
      </c>
      <c r="X1045" s="9">
        <f t="shared" si="3651"/>
        <v>0</v>
      </c>
      <c r="Y1045" s="9">
        <f t="shared" si="3651"/>
        <v>357</v>
      </c>
      <c r="Z1045" s="9">
        <f t="shared" si="3651"/>
        <v>0</v>
      </c>
      <c r="AA1045" s="9">
        <f t="shared" si="3651"/>
        <v>0</v>
      </c>
      <c r="AB1045" s="9">
        <f t="shared" si="3651"/>
        <v>0</v>
      </c>
      <c r="AC1045" s="9">
        <f t="shared" si="3651"/>
        <v>0</v>
      </c>
      <c r="AD1045" s="9">
        <f t="shared" si="3651"/>
        <v>0</v>
      </c>
      <c r="AE1045" s="9">
        <f t="shared" si="3651"/>
        <v>357</v>
      </c>
      <c r="AF1045" s="9">
        <f t="shared" si="3651"/>
        <v>0</v>
      </c>
      <c r="AG1045" s="9">
        <f t="shared" si="3651"/>
        <v>0</v>
      </c>
      <c r="AH1045" s="9">
        <f t="shared" si="3651"/>
        <v>0</v>
      </c>
      <c r="AI1045" s="9">
        <f t="shared" si="3651"/>
        <v>0</v>
      </c>
      <c r="AJ1045" s="9">
        <f t="shared" si="3651"/>
        <v>0</v>
      </c>
      <c r="AK1045" s="9">
        <f t="shared" ref="AG1045:AV1048" si="3652">AK1046</f>
        <v>357</v>
      </c>
      <c r="AL1045" s="9">
        <f t="shared" si="3652"/>
        <v>0</v>
      </c>
      <c r="AM1045" s="9">
        <f t="shared" si="3652"/>
        <v>0</v>
      </c>
      <c r="AN1045" s="9">
        <f t="shared" si="3652"/>
        <v>0</v>
      </c>
      <c r="AO1045" s="9">
        <f t="shared" si="3652"/>
        <v>0</v>
      </c>
      <c r="AP1045" s="9">
        <f t="shared" si="3652"/>
        <v>0</v>
      </c>
      <c r="AQ1045" s="9">
        <f t="shared" si="3652"/>
        <v>357</v>
      </c>
      <c r="AR1045" s="9">
        <f t="shared" si="3652"/>
        <v>0</v>
      </c>
      <c r="AS1045" s="9">
        <f t="shared" si="3652"/>
        <v>0</v>
      </c>
      <c r="AT1045" s="9">
        <f t="shared" si="3652"/>
        <v>0</v>
      </c>
      <c r="AU1045" s="9">
        <f t="shared" si="3652"/>
        <v>0</v>
      </c>
      <c r="AV1045" s="9">
        <f t="shared" si="3652"/>
        <v>0</v>
      </c>
      <c r="AW1045" s="9">
        <f t="shared" ref="AS1045:BD1048" si="3653">AW1046</f>
        <v>357</v>
      </c>
      <c r="AX1045" s="9">
        <f t="shared" si="3653"/>
        <v>0</v>
      </c>
      <c r="AY1045" s="9">
        <f t="shared" si="3653"/>
        <v>0</v>
      </c>
      <c r="AZ1045" s="9">
        <f t="shared" si="3653"/>
        <v>0</v>
      </c>
      <c r="BA1045" s="9">
        <f t="shared" si="3653"/>
        <v>0</v>
      </c>
      <c r="BB1045" s="9">
        <f t="shared" si="3653"/>
        <v>0</v>
      </c>
      <c r="BC1045" s="9">
        <f t="shared" si="3653"/>
        <v>357</v>
      </c>
      <c r="BD1045" s="9">
        <f t="shared" si="3653"/>
        <v>0</v>
      </c>
    </row>
    <row r="1046" spans="1:56" ht="18" hidden="1" customHeight="1">
      <c r="A1046" s="26" t="s">
        <v>15</v>
      </c>
      <c r="B1046" s="27" t="s">
        <v>319</v>
      </c>
      <c r="C1046" s="27" t="s">
        <v>147</v>
      </c>
      <c r="D1046" s="27" t="s">
        <v>8</v>
      </c>
      <c r="E1046" s="27" t="s">
        <v>352</v>
      </c>
      <c r="F1046" s="27"/>
      <c r="G1046" s="9">
        <f t="shared" si="3650"/>
        <v>357</v>
      </c>
      <c r="H1046" s="9">
        <f t="shared" si="3650"/>
        <v>0</v>
      </c>
      <c r="I1046" s="9">
        <f t="shared" si="3650"/>
        <v>0</v>
      </c>
      <c r="J1046" s="9">
        <f t="shared" si="3650"/>
        <v>0</v>
      </c>
      <c r="K1046" s="9">
        <f t="shared" si="3650"/>
        <v>0</v>
      </c>
      <c r="L1046" s="9">
        <f t="shared" si="3650"/>
        <v>0</v>
      </c>
      <c r="M1046" s="9">
        <f t="shared" si="3650"/>
        <v>357</v>
      </c>
      <c r="N1046" s="9">
        <f t="shared" si="3650"/>
        <v>0</v>
      </c>
      <c r="O1046" s="9">
        <f t="shared" si="3650"/>
        <v>0</v>
      </c>
      <c r="P1046" s="9">
        <f t="shared" si="3650"/>
        <v>0</v>
      </c>
      <c r="Q1046" s="9">
        <f t="shared" si="3650"/>
        <v>0</v>
      </c>
      <c r="R1046" s="9">
        <f t="shared" si="3650"/>
        <v>0</v>
      </c>
      <c r="S1046" s="9">
        <f t="shared" si="3650"/>
        <v>357</v>
      </c>
      <c r="T1046" s="9">
        <f t="shared" si="3650"/>
        <v>0</v>
      </c>
      <c r="U1046" s="9">
        <f t="shared" si="3651"/>
        <v>0</v>
      </c>
      <c r="V1046" s="9">
        <f t="shared" si="3651"/>
        <v>0</v>
      </c>
      <c r="W1046" s="9">
        <f t="shared" si="3651"/>
        <v>0</v>
      </c>
      <c r="X1046" s="9">
        <f t="shared" si="3651"/>
        <v>0</v>
      </c>
      <c r="Y1046" s="9">
        <f t="shared" si="3651"/>
        <v>357</v>
      </c>
      <c r="Z1046" s="9">
        <f t="shared" si="3651"/>
        <v>0</v>
      </c>
      <c r="AA1046" s="9">
        <f t="shared" si="3651"/>
        <v>0</v>
      </c>
      <c r="AB1046" s="9">
        <f t="shared" si="3651"/>
        <v>0</v>
      </c>
      <c r="AC1046" s="9">
        <f t="shared" si="3651"/>
        <v>0</v>
      </c>
      <c r="AD1046" s="9">
        <f t="shared" si="3651"/>
        <v>0</v>
      </c>
      <c r="AE1046" s="9">
        <f t="shared" si="3651"/>
        <v>357</v>
      </c>
      <c r="AF1046" s="9">
        <f t="shared" si="3651"/>
        <v>0</v>
      </c>
      <c r="AG1046" s="9">
        <f t="shared" si="3652"/>
        <v>0</v>
      </c>
      <c r="AH1046" s="9">
        <f t="shared" si="3652"/>
        <v>0</v>
      </c>
      <c r="AI1046" s="9">
        <f t="shared" si="3652"/>
        <v>0</v>
      </c>
      <c r="AJ1046" s="9">
        <f t="shared" si="3652"/>
        <v>0</v>
      </c>
      <c r="AK1046" s="9">
        <f t="shared" si="3652"/>
        <v>357</v>
      </c>
      <c r="AL1046" s="9">
        <f t="shared" si="3652"/>
        <v>0</v>
      </c>
      <c r="AM1046" s="9">
        <f t="shared" si="3652"/>
        <v>0</v>
      </c>
      <c r="AN1046" s="9">
        <f t="shared" si="3652"/>
        <v>0</v>
      </c>
      <c r="AO1046" s="9">
        <f t="shared" si="3652"/>
        <v>0</v>
      </c>
      <c r="AP1046" s="9">
        <f t="shared" si="3652"/>
        <v>0</v>
      </c>
      <c r="AQ1046" s="9">
        <f t="shared" si="3652"/>
        <v>357</v>
      </c>
      <c r="AR1046" s="9">
        <f t="shared" si="3652"/>
        <v>0</v>
      </c>
      <c r="AS1046" s="9">
        <f t="shared" si="3653"/>
        <v>0</v>
      </c>
      <c r="AT1046" s="9">
        <f t="shared" si="3653"/>
        <v>0</v>
      </c>
      <c r="AU1046" s="9">
        <f t="shared" si="3653"/>
        <v>0</v>
      </c>
      <c r="AV1046" s="9">
        <f t="shared" si="3653"/>
        <v>0</v>
      </c>
      <c r="AW1046" s="9">
        <f t="shared" si="3653"/>
        <v>357</v>
      </c>
      <c r="AX1046" s="9">
        <f t="shared" si="3653"/>
        <v>0</v>
      </c>
      <c r="AY1046" s="9">
        <f t="shared" si="3653"/>
        <v>0</v>
      </c>
      <c r="AZ1046" s="9">
        <f t="shared" si="3653"/>
        <v>0</v>
      </c>
      <c r="BA1046" s="9">
        <f t="shared" si="3653"/>
        <v>0</v>
      </c>
      <c r="BB1046" s="9">
        <f t="shared" si="3653"/>
        <v>0</v>
      </c>
      <c r="BC1046" s="9">
        <f t="shared" si="3653"/>
        <v>357</v>
      </c>
      <c r="BD1046" s="9">
        <f t="shared" si="3653"/>
        <v>0</v>
      </c>
    </row>
    <row r="1047" spans="1:56" ht="21" hidden="1" customHeight="1">
      <c r="A1047" s="26" t="s">
        <v>329</v>
      </c>
      <c r="B1047" s="27" t="s">
        <v>319</v>
      </c>
      <c r="C1047" s="27" t="s">
        <v>147</v>
      </c>
      <c r="D1047" s="27" t="s">
        <v>8</v>
      </c>
      <c r="E1047" s="27" t="s">
        <v>354</v>
      </c>
      <c r="F1047" s="27"/>
      <c r="G1047" s="9">
        <f t="shared" si="3650"/>
        <v>357</v>
      </c>
      <c r="H1047" s="9">
        <f t="shared" si="3650"/>
        <v>0</v>
      </c>
      <c r="I1047" s="9">
        <f t="shared" si="3650"/>
        <v>0</v>
      </c>
      <c r="J1047" s="9">
        <f t="shared" si="3650"/>
        <v>0</v>
      </c>
      <c r="K1047" s="9">
        <f t="shared" si="3650"/>
        <v>0</v>
      </c>
      <c r="L1047" s="9">
        <f t="shared" si="3650"/>
        <v>0</v>
      </c>
      <c r="M1047" s="9">
        <f t="shared" si="3650"/>
        <v>357</v>
      </c>
      <c r="N1047" s="9">
        <f t="shared" si="3650"/>
        <v>0</v>
      </c>
      <c r="O1047" s="9">
        <f t="shared" si="3650"/>
        <v>0</v>
      </c>
      <c r="P1047" s="9">
        <f t="shared" si="3650"/>
        <v>0</v>
      </c>
      <c r="Q1047" s="9">
        <f t="shared" si="3650"/>
        <v>0</v>
      </c>
      <c r="R1047" s="9">
        <f t="shared" si="3650"/>
        <v>0</v>
      </c>
      <c r="S1047" s="9">
        <f t="shared" si="3650"/>
        <v>357</v>
      </c>
      <c r="T1047" s="9">
        <f t="shared" si="3650"/>
        <v>0</v>
      </c>
      <c r="U1047" s="9">
        <f t="shared" si="3651"/>
        <v>0</v>
      </c>
      <c r="V1047" s="9">
        <f t="shared" si="3651"/>
        <v>0</v>
      </c>
      <c r="W1047" s="9">
        <f t="shared" si="3651"/>
        <v>0</v>
      </c>
      <c r="X1047" s="9">
        <f t="shared" si="3651"/>
        <v>0</v>
      </c>
      <c r="Y1047" s="9">
        <f t="shared" si="3651"/>
        <v>357</v>
      </c>
      <c r="Z1047" s="9">
        <f t="shared" si="3651"/>
        <v>0</v>
      </c>
      <c r="AA1047" s="9">
        <f t="shared" si="3651"/>
        <v>0</v>
      </c>
      <c r="AB1047" s="9">
        <f t="shared" si="3651"/>
        <v>0</v>
      </c>
      <c r="AC1047" s="9">
        <f t="shared" si="3651"/>
        <v>0</v>
      </c>
      <c r="AD1047" s="9">
        <f t="shared" si="3651"/>
        <v>0</v>
      </c>
      <c r="AE1047" s="9">
        <f t="shared" si="3651"/>
        <v>357</v>
      </c>
      <c r="AF1047" s="9">
        <f t="shared" si="3651"/>
        <v>0</v>
      </c>
      <c r="AG1047" s="9">
        <f t="shared" si="3652"/>
        <v>0</v>
      </c>
      <c r="AH1047" s="9">
        <f t="shared" si="3652"/>
        <v>0</v>
      </c>
      <c r="AI1047" s="9">
        <f t="shared" si="3652"/>
        <v>0</v>
      </c>
      <c r="AJ1047" s="9">
        <f t="shared" si="3652"/>
        <v>0</v>
      </c>
      <c r="AK1047" s="9">
        <f t="shared" si="3652"/>
        <v>357</v>
      </c>
      <c r="AL1047" s="9">
        <f t="shared" si="3652"/>
        <v>0</v>
      </c>
      <c r="AM1047" s="9">
        <f t="shared" si="3652"/>
        <v>0</v>
      </c>
      <c r="AN1047" s="9">
        <f t="shared" si="3652"/>
        <v>0</v>
      </c>
      <c r="AO1047" s="9">
        <f t="shared" si="3652"/>
        <v>0</v>
      </c>
      <c r="AP1047" s="9">
        <f t="shared" si="3652"/>
        <v>0</v>
      </c>
      <c r="AQ1047" s="9">
        <f t="shared" si="3652"/>
        <v>357</v>
      </c>
      <c r="AR1047" s="9">
        <f t="shared" si="3652"/>
        <v>0</v>
      </c>
      <c r="AS1047" s="9">
        <f t="shared" si="3653"/>
        <v>0</v>
      </c>
      <c r="AT1047" s="9">
        <f t="shared" si="3653"/>
        <v>0</v>
      </c>
      <c r="AU1047" s="9">
        <f t="shared" si="3653"/>
        <v>0</v>
      </c>
      <c r="AV1047" s="9">
        <f t="shared" si="3653"/>
        <v>0</v>
      </c>
      <c r="AW1047" s="9">
        <f t="shared" si="3653"/>
        <v>357</v>
      </c>
      <c r="AX1047" s="9">
        <f t="shared" si="3653"/>
        <v>0</v>
      </c>
      <c r="AY1047" s="9">
        <f t="shared" si="3653"/>
        <v>0</v>
      </c>
      <c r="AZ1047" s="9">
        <f t="shared" si="3653"/>
        <v>0</v>
      </c>
      <c r="BA1047" s="9">
        <f t="shared" si="3653"/>
        <v>0</v>
      </c>
      <c r="BB1047" s="9">
        <f t="shared" si="3653"/>
        <v>0</v>
      </c>
      <c r="BC1047" s="9">
        <f t="shared" si="3653"/>
        <v>357</v>
      </c>
      <c r="BD1047" s="9">
        <f t="shared" si="3653"/>
        <v>0</v>
      </c>
    </row>
    <row r="1048" spans="1:56" ht="19.5" hidden="1" customHeight="1">
      <c r="A1048" s="26" t="s">
        <v>66</v>
      </c>
      <c r="B1048" s="27" t="s">
        <v>319</v>
      </c>
      <c r="C1048" s="27" t="s">
        <v>147</v>
      </c>
      <c r="D1048" s="27" t="s">
        <v>8</v>
      </c>
      <c r="E1048" s="27" t="s">
        <v>354</v>
      </c>
      <c r="F1048" s="27" t="s">
        <v>67</v>
      </c>
      <c r="G1048" s="9">
        <f t="shared" si="3650"/>
        <v>357</v>
      </c>
      <c r="H1048" s="9">
        <f t="shared" si="3650"/>
        <v>0</v>
      </c>
      <c r="I1048" s="9">
        <f t="shared" si="3650"/>
        <v>0</v>
      </c>
      <c r="J1048" s="9">
        <f t="shared" si="3650"/>
        <v>0</v>
      </c>
      <c r="K1048" s="9">
        <f t="shared" si="3650"/>
        <v>0</v>
      </c>
      <c r="L1048" s="9">
        <f t="shared" si="3650"/>
        <v>0</v>
      </c>
      <c r="M1048" s="9">
        <f t="shared" si="3650"/>
        <v>357</v>
      </c>
      <c r="N1048" s="9">
        <f t="shared" si="3650"/>
        <v>0</v>
      </c>
      <c r="O1048" s="9">
        <f t="shared" si="3650"/>
        <v>0</v>
      </c>
      <c r="P1048" s="9">
        <f t="shared" si="3650"/>
        <v>0</v>
      </c>
      <c r="Q1048" s="9">
        <f t="shared" si="3650"/>
        <v>0</v>
      </c>
      <c r="R1048" s="9">
        <f t="shared" si="3650"/>
        <v>0</v>
      </c>
      <c r="S1048" s="9">
        <f t="shared" si="3650"/>
        <v>357</v>
      </c>
      <c r="T1048" s="9">
        <f t="shared" si="3650"/>
        <v>0</v>
      </c>
      <c r="U1048" s="9">
        <f t="shared" si="3651"/>
        <v>0</v>
      </c>
      <c r="V1048" s="9">
        <f t="shared" si="3651"/>
        <v>0</v>
      </c>
      <c r="W1048" s="9">
        <f t="shared" si="3651"/>
        <v>0</v>
      </c>
      <c r="X1048" s="9">
        <f t="shared" si="3651"/>
        <v>0</v>
      </c>
      <c r="Y1048" s="9">
        <f t="shared" si="3651"/>
        <v>357</v>
      </c>
      <c r="Z1048" s="9">
        <f t="shared" si="3651"/>
        <v>0</v>
      </c>
      <c r="AA1048" s="9">
        <f t="shared" si="3651"/>
        <v>0</v>
      </c>
      <c r="AB1048" s="9">
        <f t="shared" si="3651"/>
        <v>0</v>
      </c>
      <c r="AC1048" s="9">
        <f t="shared" si="3651"/>
        <v>0</v>
      </c>
      <c r="AD1048" s="9">
        <f t="shared" si="3651"/>
        <v>0</v>
      </c>
      <c r="AE1048" s="9">
        <f t="shared" si="3651"/>
        <v>357</v>
      </c>
      <c r="AF1048" s="9">
        <f t="shared" si="3651"/>
        <v>0</v>
      </c>
      <c r="AG1048" s="9">
        <f t="shared" si="3652"/>
        <v>0</v>
      </c>
      <c r="AH1048" s="9">
        <f t="shared" si="3652"/>
        <v>0</v>
      </c>
      <c r="AI1048" s="9">
        <f t="shared" si="3652"/>
        <v>0</v>
      </c>
      <c r="AJ1048" s="9">
        <f t="shared" si="3652"/>
        <v>0</v>
      </c>
      <c r="AK1048" s="9">
        <f t="shared" si="3652"/>
        <v>357</v>
      </c>
      <c r="AL1048" s="9">
        <f t="shared" si="3652"/>
        <v>0</v>
      </c>
      <c r="AM1048" s="9">
        <f t="shared" si="3652"/>
        <v>0</v>
      </c>
      <c r="AN1048" s="9">
        <f t="shared" si="3652"/>
        <v>0</v>
      </c>
      <c r="AO1048" s="9">
        <f t="shared" si="3652"/>
        <v>0</v>
      </c>
      <c r="AP1048" s="9">
        <f t="shared" si="3652"/>
        <v>0</v>
      </c>
      <c r="AQ1048" s="9">
        <f t="shared" si="3652"/>
        <v>357</v>
      </c>
      <c r="AR1048" s="9">
        <f t="shared" si="3652"/>
        <v>0</v>
      </c>
      <c r="AS1048" s="9">
        <f t="shared" si="3653"/>
        <v>0</v>
      </c>
      <c r="AT1048" s="9">
        <f t="shared" si="3653"/>
        <v>0</v>
      </c>
      <c r="AU1048" s="9">
        <f t="shared" si="3653"/>
        <v>0</v>
      </c>
      <c r="AV1048" s="9">
        <f t="shared" si="3653"/>
        <v>0</v>
      </c>
      <c r="AW1048" s="9">
        <f t="shared" si="3653"/>
        <v>357</v>
      </c>
      <c r="AX1048" s="9">
        <f t="shared" si="3653"/>
        <v>0</v>
      </c>
      <c r="AY1048" s="9">
        <f t="shared" si="3653"/>
        <v>0</v>
      </c>
      <c r="AZ1048" s="9">
        <f t="shared" si="3653"/>
        <v>0</v>
      </c>
      <c r="BA1048" s="9">
        <f t="shared" si="3653"/>
        <v>0</v>
      </c>
      <c r="BB1048" s="9">
        <f t="shared" si="3653"/>
        <v>0</v>
      </c>
      <c r="BC1048" s="9">
        <f t="shared" si="3653"/>
        <v>357</v>
      </c>
      <c r="BD1048" s="9">
        <f t="shared" si="3653"/>
        <v>0</v>
      </c>
    </row>
    <row r="1049" spans="1:56" ht="54" hidden="1" customHeight="1">
      <c r="A1049" s="26" t="s">
        <v>414</v>
      </c>
      <c r="B1049" s="27" t="s">
        <v>319</v>
      </c>
      <c r="C1049" s="27" t="s">
        <v>147</v>
      </c>
      <c r="D1049" s="27" t="s">
        <v>8</v>
      </c>
      <c r="E1049" s="27" t="s">
        <v>354</v>
      </c>
      <c r="F1049" s="27" t="s">
        <v>254</v>
      </c>
      <c r="G1049" s="9">
        <v>357</v>
      </c>
      <c r="H1049" s="9"/>
      <c r="I1049" s="9"/>
      <c r="J1049" s="9"/>
      <c r="K1049" s="9"/>
      <c r="L1049" s="9"/>
      <c r="M1049" s="9">
        <f t="shared" ref="M1049" si="3654">G1049+I1049+J1049+K1049+L1049</f>
        <v>357</v>
      </c>
      <c r="N1049" s="9">
        <f t="shared" ref="N1049" si="3655">H1049+L1049</f>
        <v>0</v>
      </c>
      <c r="O1049" s="9"/>
      <c r="P1049" s="9"/>
      <c r="Q1049" s="9"/>
      <c r="R1049" s="9"/>
      <c r="S1049" s="9">
        <f t="shared" ref="S1049" si="3656">M1049+O1049+P1049+Q1049+R1049</f>
        <v>357</v>
      </c>
      <c r="T1049" s="9">
        <f t="shared" ref="T1049" si="3657">N1049+R1049</f>
        <v>0</v>
      </c>
      <c r="U1049" s="9"/>
      <c r="V1049" s="9"/>
      <c r="W1049" s="9"/>
      <c r="X1049" s="9"/>
      <c r="Y1049" s="9">
        <f t="shared" ref="Y1049" si="3658">S1049+U1049+V1049+W1049+X1049</f>
        <v>357</v>
      </c>
      <c r="Z1049" s="9">
        <f t="shared" ref="Z1049" si="3659">T1049+X1049</f>
        <v>0</v>
      </c>
      <c r="AA1049" s="9"/>
      <c r="AB1049" s="9"/>
      <c r="AC1049" s="9"/>
      <c r="AD1049" s="9"/>
      <c r="AE1049" s="9">
        <f t="shared" ref="AE1049" si="3660">Y1049+AA1049+AB1049+AC1049+AD1049</f>
        <v>357</v>
      </c>
      <c r="AF1049" s="9">
        <f t="shared" ref="AF1049" si="3661">Z1049+AD1049</f>
        <v>0</v>
      </c>
      <c r="AG1049" s="9"/>
      <c r="AH1049" s="9"/>
      <c r="AI1049" s="9"/>
      <c r="AJ1049" s="9"/>
      <c r="AK1049" s="9">
        <f t="shared" ref="AK1049" si="3662">AE1049+AG1049+AH1049+AI1049+AJ1049</f>
        <v>357</v>
      </c>
      <c r="AL1049" s="9">
        <f t="shared" ref="AL1049" si="3663">AF1049+AJ1049</f>
        <v>0</v>
      </c>
      <c r="AM1049" s="9"/>
      <c r="AN1049" s="9"/>
      <c r="AO1049" s="9"/>
      <c r="AP1049" s="9"/>
      <c r="AQ1049" s="9">
        <f t="shared" ref="AQ1049" si="3664">AK1049+AM1049+AN1049+AO1049+AP1049</f>
        <v>357</v>
      </c>
      <c r="AR1049" s="9">
        <f t="shared" ref="AR1049" si="3665">AL1049+AP1049</f>
        <v>0</v>
      </c>
      <c r="AS1049" s="9"/>
      <c r="AT1049" s="9"/>
      <c r="AU1049" s="9"/>
      <c r="AV1049" s="9"/>
      <c r="AW1049" s="9">
        <f t="shared" ref="AW1049" si="3666">AQ1049+AS1049+AT1049+AU1049+AV1049</f>
        <v>357</v>
      </c>
      <c r="AX1049" s="9">
        <f t="shared" ref="AX1049" si="3667">AR1049+AV1049</f>
        <v>0</v>
      </c>
      <c r="AY1049" s="9"/>
      <c r="AZ1049" s="9"/>
      <c r="BA1049" s="9"/>
      <c r="BB1049" s="9"/>
      <c r="BC1049" s="9">
        <f t="shared" ref="BC1049" si="3668">AW1049+AY1049+AZ1049+BA1049+BB1049</f>
        <v>357</v>
      </c>
      <c r="BD1049" s="9">
        <f t="shared" ref="BD1049" si="3669">AX1049+BB1049</f>
        <v>0</v>
      </c>
    </row>
    <row r="1050" spans="1:56" ht="50.4" hidden="1">
      <c r="A1050" s="26" t="s">
        <v>510</v>
      </c>
      <c r="B1050" s="27" t="s">
        <v>319</v>
      </c>
      <c r="C1050" s="27" t="s">
        <v>147</v>
      </c>
      <c r="D1050" s="27" t="s">
        <v>8</v>
      </c>
      <c r="E1050" s="27" t="s">
        <v>384</v>
      </c>
      <c r="F1050" s="65"/>
      <c r="G1050" s="9">
        <f t="shared" ref="G1050:V1053" si="3670">G1051</f>
        <v>1786</v>
      </c>
      <c r="H1050" s="9">
        <f t="shared" si="3670"/>
        <v>0</v>
      </c>
      <c r="I1050" s="9">
        <f t="shared" si="3670"/>
        <v>0</v>
      </c>
      <c r="J1050" s="9">
        <f t="shared" si="3670"/>
        <v>0</v>
      </c>
      <c r="K1050" s="9">
        <f t="shared" si="3670"/>
        <v>0</v>
      </c>
      <c r="L1050" s="9">
        <f t="shared" si="3670"/>
        <v>0</v>
      </c>
      <c r="M1050" s="9">
        <f t="shared" si="3670"/>
        <v>1786</v>
      </c>
      <c r="N1050" s="9">
        <f t="shared" si="3670"/>
        <v>0</v>
      </c>
      <c r="O1050" s="9">
        <f t="shared" si="3670"/>
        <v>0</v>
      </c>
      <c r="P1050" s="9">
        <f t="shared" si="3670"/>
        <v>0</v>
      </c>
      <c r="Q1050" s="9">
        <f t="shared" si="3670"/>
        <v>0</v>
      </c>
      <c r="R1050" s="9">
        <f t="shared" si="3670"/>
        <v>0</v>
      </c>
      <c r="S1050" s="9">
        <f t="shared" si="3670"/>
        <v>1786</v>
      </c>
      <c r="T1050" s="9">
        <f t="shared" si="3670"/>
        <v>0</v>
      </c>
      <c r="U1050" s="9">
        <f t="shared" si="3670"/>
        <v>0</v>
      </c>
      <c r="V1050" s="9">
        <f t="shared" si="3670"/>
        <v>0</v>
      </c>
      <c r="W1050" s="9">
        <f t="shared" ref="U1050:AJ1053" si="3671">W1051</f>
        <v>0</v>
      </c>
      <c r="X1050" s="9">
        <f t="shared" si="3671"/>
        <v>0</v>
      </c>
      <c r="Y1050" s="9">
        <f t="shared" si="3671"/>
        <v>1786</v>
      </c>
      <c r="Z1050" s="9">
        <f t="shared" si="3671"/>
        <v>0</v>
      </c>
      <c r="AA1050" s="9">
        <f t="shared" si="3671"/>
        <v>0</v>
      </c>
      <c r="AB1050" s="9">
        <f t="shared" si="3671"/>
        <v>0</v>
      </c>
      <c r="AC1050" s="9">
        <f t="shared" si="3671"/>
        <v>0</v>
      </c>
      <c r="AD1050" s="9">
        <f t="shared" si="3671"/>
        <v>0</v>
      </c>
      <c r="AE1050" s="9">
        <f t="shared" si="3671"/>
        <v>1786</v>
      </c>
      <c r="AF1050" s="9">
        <f t="shared" si="3671"/>
        <v>0</v>
      </c>
      <c r="AG1050" s="9">
        <f t="shared" si="3671"/>
        <v>0</v>
      </c>
      <c r="AH1050" s="9">
        <f t="shared" si="3671"/>
        <v>0</v>
      </c>
      <c r="AI1050" s="9">
        <f t="shared" si="3671"/>
        <v>0</v>
      </c>
      <c r="AJ1050" s="9">
        <f t="shared" si="3671"/>
        <v>0</v>
      </c>
      <c r="AK1050" s="9">
        <f t="shared" ref="AG1050:AV1053" si="3672">AK1051</f>
        <v>1786</v>
      </c>
      <c r="AL1050" s="9">
        <f t="shared" si="3672"/>
        <v>0</v>
      </c>
      <c r="AM1050" s="9">
        <f t="shared" si="3672"/>
        <v>0</v>
      </c>
      <c r="AN1050" s="9">
        <f t="shared" si="3672"/>
        <v>0</v>
      </c>
      <c r="AO1050" s="9">
        <f t="shared" si="3672"/>
        <v>0</v>
      </c>
      <c r="AP1050" s="9">
        <f t="shared" si="3672"/>
        <v>0</v>
      </c>
      <c r="AQ1050" s="9">
        <f t="shared" si="3672"/>
        <v>1786</v>
      </c>
      <c r="AR1050" s="9">
        <f t="shared" si="3672"/>
        <v>0</v>
      </c>
      <c r="AS1050" s="9">
        <f t="shared" si="3672"/>
        <v>0</v>
      </c>
      <c r="AT1050" s="9">
        <f t="shared" si="3672"/>
        <v>0</v>
      </c>
      <c r="AU1050" s="9">
        <f t="shared" si="3672"/>
        <v>0</v>
      </c>
      <c r="AV1050" s="9">
        <f t="shared" si="3672"/>
        <v>0</v>
      </c>
      <c r="AW1050" s="9">
        <f t="shared" ref="AS1050:BD1053" si="3673">AW1051</f>
        <v>1786</v>
      </c>
      <c r="AX1050" s="9">
        <f t="shared" si="3673"/>
        <v>0</v>
      </c>
      <c r="AY1050" s="9">
        <f t="shared" si="3673"/>
        <v>37</v>
      </c>
      <c r="AZ1050" s="9">
        <f t="shared" si="3673"/>
        <v>0</v>
      </c>
      <c r="BA1050" s="9">
        <f t="shared" si="3673"/>
        <v>-112</v>
      </c>
      <c r="BB1050" s="9">
        <f t="shared" si="3673"/>
        <v>0</v>
      </c>
      <c r="BC1050" s="9">
        <f t="shared" si="3673"/>
        <v>1711</v>
      </c>
      <c r="BD1050" s="9">
        <f t="shared" si="3673"/>
        <v>0</v>
      </c>
    </row>
    <row r="1051" spans="1:56" ht="18.75" hidden="1" customHeight="1">
      <c r="A1051" s="26" t="s">
        <v>15</v>
      </c>
      <c r="B1051" s="27" t="s">
        <v>319</v>
      </c>
      <c r="C1051" s="27" t="s">
        <v>147</v>
      </c>
      <c r="D1051" s="27" t="s">
        <v>8</v>
      </c>
      <c r="E1051" s="27" t="s">
        <v>385</v>
      </c>
      <c r="F1051" s="65"/>
      <c r="G1051" s="9">
        <f t="shared" si="3670"/>
        <v>1786</v>
      </c>
      <c r="H1051" s="9">
        <f t="shared" si="3670"/>
        <v>0</v>
      </c>
      <c r="I1051" s="9">
        <f t="shared" si="3670"/>
        <v>0</v>
      </c>
      <c r="J1051" s="9">
        <f t="shared" si="3670"/>
        <v>0</v>
      </c>
      <c r="K1051" s="9">
        <f t="shared" si="3670"/>
        <v>0</v>
      </c>
      <c r="L1051" s="9">
        <f t="shared" si="3670"/>
        <v>0</v>
      </c>
      <c r="M1051" s="9">
        <f t="shared" si="3670"/>
        <v>1786</v>
      </c>
      <c r="N1051" s="9">
        <f t="shared" si="3670"/>
        <v>0</v>
      </c>
      <c r="O1051" s="9">
        <f t="shared" si="3670"/>
        <v>0</v>
      </c>
      <c r="P1051" s="9">
        <f t="shared" si="3670"/>
        <v>0</v>
      </c>
      <c r="Q1051" s="9">
        <f t="shared" si="3670"/>
        <v>0</v>
      </c>
      <c r="R1051" s="9">
        <f t="shared" si="3670"/>
        <v>0</v>
      </c>
      <c r="S1051" s="9">
        <f t="shared" si="3670"/>
        <v>1786</v>
      </c>
      <c r="T1051" s="9">
        <f t="shared" si="3670"/>
        <v>0</v>
      </c>
      <c r="U1051" s="9">
        <f t="shared" si="3671"/>
        <v>0</v>
      </c>
      <c r="V1051" s="9">
        <f t="shared" si="3671"/>
        <v>0</v>
      </c>
      <c r="W1051" s="9">
        <f t="shared" si="3671"/>
        <v>0</v>
      </c>
      <c r="X1051" s="9">
        <f t="shared" si="3671"/>
        <v>0</v>
      </c>
      <c r="Y1051" s="9">
        <f t="shared" si="3671"/>
        <v>1786</v>
      </c>
      <c r="Z1051" s="9">
        <f t="shared" si="3671"/>
        <v>0</v>
      </c>
      <c r="AA1051" s="9">
        <f t="shared" si="3671"/>
        <v>0</v>
      </c>
      <c r="AB1051" s="9">
        <f t="shared" si="3671"/>
        <v>0</v>
      </c>
      <c r="AC1051" s="9">
        <f t="shared" si="3671"/>
        <v>0</v>
      </c>
      <c r="AD1051" s="9">
        <f t="shared" si="3671"/>
        <v>0</v>
      </c>
      <c r="AE1051" s="9">
        <f t="shared" si="3671"/>
        <v>1786</v>
      </c>
      <c r="AF1051" s="9">
        <f t="shared" si="3671"/>
        <v>0</v>
      </c>
      <c r="AG1051" s="9">
        <f t="shared" si="3672"/>
        <v>0</v>
      </c>
      <c r="AH1051" s="9">
        <f t="shared" si="3672"/>
        <v>0</v>
      </c>
      <c r="AI1051" s="9">
        <f t="shared" si="3672"/>
        <v>0</v>
      </c>
      <c r="AJ1051" s="9">
        <f t="shared" si="3672"/>
        <v>0</v>
      </c>
      <c r="AK1051" s="9">
        <f t="shared" si="3672"/>
        <v>1786</v>
      </c>
      <c r="AL1051" s="9">
        <f t="shared" si="3672"/>
        <v>0</v>
      </c>
      <c r="AM1051" s="9">
        <f t="shared" si="3672"/>
        <v>0</v>
      </c>
      <c r="AN1051" s="9">
        <f t="shared" si="3672"/>
        <v>0</v>
      </c>
      <c r="AO1051" s="9">
        <f t="shared" si="3672"/>
        <v>0</v>
      </c>
      <c r="AP1051" s="9">
        <f t="shared" si="3672"/>
        <v>0</v>
      </c>
      <c r="AQ1051" s="9">
        <f t="shared" si="3672"/>
        <v>1786</v>
      </c>
      <c r="AR1051" s="9">
        <f t="shared" si="3672"/>
        <v>0</v>
      </c>
      <c r="AS1051" s="9">
        <f t="shared" si="3673"/>
        <v>0</v>
      </c>
      <c r="AT1051" s="9">
        <f t="shared" si="3673"/>
        <v>0</v>
      </c>
      <c r="AU1051" s="9">
        <f t="shared" si="3673"/>
        <v>0</v>
      </c>
      <c r="AV1051" s="9">
        <f t="shared" si="3673"/>
        <v>0</v>
      </c>
      <c r="AW1051" s="9">
        <f t="shared" si="3673"/>
        <v>1786</v>
      </c>
      <c r="AX1051" s="9">
        <f t="shared" si="3673"/>
        <v>0</v>
      </c>
      <c r="AY1051" s="9">
        <f t="shared" si="3673"/>
        <v>37</v>
      </c>
      <c r="AZ1051" s="9">
        <f t="shared" si="3673"/>
        <v>0</v>
      </c>
      <c r="BA1051" s="9">
        <f t="shared" si="3673"/>
        <v>-112</v>
      </c>
      <c r="BB1051" s="9">
        <f t="shared" si="3673"/>
        <v>0</v>
      </c>
      <c r="BC1051" s="9">
        <f t="shared" si="3673"/>
        <v>1711</v>
      </c>
      <c r="BD1051" s="9">
        <f t="shared" si="3673"/>
        <v>0</v>
      </c>
    </row>
    <row r="1052" spans="1:56" ht="21" hidden="1" customHeight="1">
      <c r="A1052" s="26" t="s">
        <v>329</v>
      </c>
      <c r="B1052" s="27" t="s">
        <v>319</v>
      </c>
      <c r="C1052" s="27" t="s">
        <v>147</v>
      </c>
      <c r="D1052" s="27" t="s">
        <v>8</v>
      </c>
      <c r="E1052" s="27" t="s">
        <v>387</v>
      </c>
      <c r="F1052" s="65"/>
      <c r="G1052" s="9">
        <f t="shared" si="3670"/>
        <v>1786</v>
      </c>
      <c r="H1052" s="9">
        <f t="shared" si="3670"/>
        <v>0</v>
      </c>
      <c r="I1052" s="9">
        <f t="shared" si="3670"/>
        <v>0</v>
      </c>
      <c r="J1052" s="9">
        <f t="shared" si="3670"/>
        <v>0</v>
      </c>
      <c r="K1052" s="9">
        <f t="shared" si="3670"/>
        <v>0</v>
      </c>
      <c r="L1052" s="9">
        <f t="shared" si="3670"/>
        <v>0</v>
      </c>
      <c r="M1052" s="9">
        <f t="shared" si="3670"/>
        <v>1786</v>
      </c>
      <c r="N1052" s="9">
        <f t="shared" si="3670"/>
        <v>0</v>
      </c>
      <c r="O1052" s="9">
        <f t="shared" si="3670"/>
        <v>0</v>
      </c>
      <c r="P1052" s="9">
        <f t="shared" si="3670"/>
        <v>0</v>
      </c>
      <c r="Q1052" s="9">
        <f t="shared" si="3670"/>
        <v>0</v>
      </c>
      <c r="R1052" s="9">
        <f t="shared" si="3670"/>
        <v>0</v>
      </c>
      <c r="S1052" s="9">
        <f t="shared" si="3670"/>
        <v>1786</v>
      </c>
      <c r="T1052" s="9">
        <f t="shared" si="3670"/>
        <v>0</v>
      </c>
      <c r="U1052" s="9">
        <f t="shared" si="3671"/>
        <v>0</v>
      </c>
      <c r="V1052" s="9">
        <f t="shared" si="3671"/>
        <v>0</v>
      </c>
      <c r="W1052" s="9">
        <f t="shared" si="3671"/>
        <v>0</v>
      </c>
      <c r="X1052" s="9">
        <f t="shared" si="3671"/>
        <v>0</v>
      </c>
      <c r="Y1052" s="9">
        <f t="shared" si="3671"/>
        <v>1786</v>
      </c>
      <c r="Z1052" s="9">
        <f t="shared" si="3671"/>
        <v>0</v>
      </c>
      <c r="AA1052" s="9">
        <f t="shared" si="3671"/>
        <v>0</v>
      </c>
      <c r="AB1052" s="9">
        <f t="shared" si="3671"/>
        <v>0</v>
      </c>
      <c r="AC1052" s="9">
        <f t="shared" si="3671"/>
        <v>0</v>
      </c>
      <c r="AD1052" s="9">
        <f t="shared" si="3671"/>
        <v>0</v>
      </c>
      <c r="AE1052" s="9">
        <f t="shared" si="3671"/>
        <v>1786</v>
      </c>
      <c r="AF1052" s="9">
        <f t="shared" si="3671"/>
        <v>0</v>
      </c>
      <c r="AG1052" s="9">
        <f t="shared" si="3672"/>
        <v>0</v>
      </c>
      <c r="AH1052" s="9">
        <f t="shared" si="3672"/>
        <v>0</v>
      </c>
      <c r="AI1052" s="9">
        <f t="shared" si="3672"/>
        <v>0</v>
      </c>
      <c r="AJ1052" s="9">
        <f t="shared" si="3672"/>
        <v>0</v>
      </c>
      <c r="AK1052" s="9">
        <f t="shared" si="3672"/>
        <v>1786</v>
      </c>
      <c r="AL1052" s="9">
        <f t="shared" si="3672"/>
        <v>0</v>
      </c>
      <c r="AM1052" s="9">
        <f t="shared" si="3672"/>
        <v>0</v>
      </c>
      <c r="AN1052" s="9">
        <f t="shared" si="3672"/>
        <v>0</v>
      </c>
      <c r="AO1052" s="9">
        <f t="shared" si="3672"/>
        <v>0</v>
      </c>
      <c r="AP1052" s="9">
        <f t="shared" si="3672"/>
        <v>0</v>
      </c>
      <c r="AQ1052" s="9">
        <f t="shared" si="3672"/>
        <v>1786</v>
      </c>
      <c r="AR1052" s="9">
        <f t="shared" si="3672"/>
        <v>0</v>
      </c>
      <c r="AS1052" s="9">
        <f t="shared" si="3673"/>
        <v>0</v>
      </c>
      <c r="AT1052" s="9">
        <f t="shared" si="3673"/>
        <v>0</v>
      </c>
      <c r="AU1052" s="9">
        <f t="shared" si="3673"/>
        <v>0</v>
      </c>
      <c r="AV1052" s="9">
        <f t="shared" si="3673"/>
        <v>0</v>
      </c>
      <c r="AW1052" s="9">
        <f t="shared" si="3673"/>
        <v>1786</v>
      </c>
      <c r="AX1052" s="9">
        <f t="shared" si="3673"/>
        <v>0</v>
      </c>
      <c r="AY1052" s="9">
        <f t="shared" si="3673"/>
        <v>37</v>
      </c>
      <c r="AZ1052" s="9">
        <f t="shared" si="3673"/>
        <v>0</v>
      </c>
      <c r="BA1052" s="9">
        <f t="shared" si="3673"/>
        <v>-112</v>
      </c>
      <c r="BB1052" s="9">
        <f t="shared" si="3673"/>
        <v>0</v>
      </c>
      <c r="BC1052" s="9">
        <f t="shared" si="3673"/>
        <v>1711</v>
      </c>
      <c r="BD1052" s="9">
        <f t="shared" si="3673"/>
        <v>0</v>
      </c>
    </row>
    <row r="1053" spans="1:56" ht="33.6" hidden="1">
      <c r="A1053" s="26" t="s">
        <v>244</v>
      </c>
      <c r="B1053" s="27" t="s">
        <v>319</v>
      </c>
      <c r="C1053" s="27" t="s">
        <v>147</v>
      </c>
      <c r="D1053" s="27" t="s">
        <v>8</v>
      </c>
      <c r="E1053" s="27" t="s">
        <v>387</v>
      </c>
      <c r="F1053" s="27" t="s">
        <v>31</v>
      </c>
      <c r="G1053" s="9">
        <f t="shared" si="3670"/>
        <v>1786</v>
      </c>
      <c r="H1053" s="9">
        <f t="shared" si="3670"/>
        <v>0</v>
      </c>
      <c r="I1053" s="9">
        <f t="shared" si="3670"/>
        <v>0</v>
      </c>
      <c r="J1053" s="9">
        <f t="shared" si="3670"/>
        <v>0</v>
      </c>
      <c r="K1053" s="9">
        <f t="shared" si="3670"/>
        <v>0</v>
      </c>
      <c r="L1053" s="9">
        <f t="shared" si="3670"/>
        <v>0</v>
      </c>
      <c r="M1053" s="9">
        <f t="shared" si="3670"/>
        <v>1786</v>
      </c>
      <c r="N1053" s="9">
        <f t="shared" si="3670"/>
        <v>0</v>
      </c>
      <c r="O1053" s="9">
        <f t="shared" si="3670"/>
        <v>0</v>
      </c>
      <c r="P1053" s="9">
        <f t="shared" si="3670"/>
        <v>0</v>
      </c>
      <c r="Q1053" s="9">
        <f t="shared" si="3670"/>
        <v>0</v>
      </c>
      <c r="R1053" s="9">
        <f t="shared" si="3670"/>
        <v>0</v>
      </c>
      <c r="S1053" s="9">
        <f t="shared" si="3670"/>
        <v>1786</v>
      </c>
      <c r="T1053" s="9">
        <f t="shared" si="3670"/>
        <v>0</v>
      </c>
      <c r="U1053" s="9">
        <f t="shared" si="3671"/>
        <v>0</v>
      </c>
      <c r="V1053" s="9">
        <f t="shared" si="3671"/>
        <v>0</v>
      </c>
      <c r="W1053" s="9">
        <f t="shared" si="3671"/>
        <v>0</v>
      </c>
      <c r="X1053" s="9">
        <f t="shared" si="3671"/>
        <v>0</v>
      </c>
      <c r="Y1053" s="9">
        <f t="shared" si="3671"/>
        <v>1786</v>
      </c>
      <c r="Z1053" s="9">
        <f t="shared" si="3671"/>
        <v>0</v>
      </c>
      <c r="AA1053" s="9">
        <f t="shared" si="3671"/>
        <v>0</v>
      </c>
      <c r="AB1053" s="9">
        <f t="shared" si="3671"/>
        <v>0</v>
      </c>
      <c r="AC1053" s="9">
        <f t="shared" si="3671"/>
        <v>0</v>
      </c>
      <c r="AD1053" s="9">
        <f t="shared" si="3671"/>
        <v>0</v>
      </c>
      <c r="AE1053" s="9">
        <f t="shared" si="3671"/>
        <v>1786</v>
      </c>
      <c r="AF1053" s="9">
        <f t="shared" si="3671"/>
        <v>0</v>
      </c>
      <c r="AG1053" s="9">
        <f t="shared" si="3672"/>
        <v>0</v>
      </c>
      <c r="AH1053" s="9">
        <f t="shared" si="3672"/>
        <v>0</v>
      </c>
      <c r="AI1053" s="9">
        <f t="shared" si="3672"/>
        <v>0</v>
      </c>
      <c r="AJ1053" s="9">
        <f t="shared" si="3672"/>
        <v>0</v>
      </c>
      <c r="AK1053" s="9">
        <f t="shared" si="3672"/>
        <v>1786</v>
      </c>
      <c r="AL1053" s="9">
        <f t="shared" si="3672"/>
        <v>0</v>
      </c>
      <c r="AM1053" s="9">
        <f t="shared" si="3672"/>
        <v>0</v>
      </c>
      <c r="AN1053" s="9">
        <f t="shared" si="3672"/>
        <v>0</v>
      </c>
      <c r="AO1053" s="9">
        <f t="shared" si="3672"/>
        <v>0</v>
      </c>
      <c r="AP1053" s="9">
        <f t="shared" si="3672"/>
        <v>0</v>
      </c>
      <c r="AQ1053" s="9">
        <f t="shared" si="3672"/>
        <v>1786</v>
      </c>
      <c r="AR1053" s="9">
        <f t="shared" si="3672"/>
        <v>0</v>
      </c>
      <c r="AS1053" s="9">
        <f t="shared" si="3673"/>
        <v>0</v>
      </c>
      <c r="AT1053" s="9">
        <f t="shared" si="3673"/>
        <v>0</v>
      </c>
      <c r="AU1053" s="9">
        <f t="shared" si="3673"/>
        <v>0</v>
      </c>
      <c r="AV1053" s="9">
        <f t="shared" si="3673"/>
        <v>0</v>
      </c>
      <c r="AW1053" s="9">
        <f t="shared" si="3673"/>
        <v>1786</v>
      </c>
      <c r="AX1053" s="9">
        <f t="shared" si="3673"/>
        <v>0</v>
      </c>
      <c r="AY1053" s="9">
        <f t="shared" si="3673"/>
        <v>37</v>
      </c>
      <c r="AZ1053" s="9">
        <f t="shared" si="3673"/>
        <v>0</v>
      </c>
      <c r="BA1053" s="9">
        <f t="shared" si="3673"/>
        <v>-112</v>
      </c>
      <c r="BB1053" s="9">
        <f t="shared" si="3673"/>
        <v>0</v>
      </c>
      <c r="BC1053" s="9">
        <f t="shared" si="3673"/>
        <v>1711</v>
      </c>
      <c r="BD1053" s="9">
        <f t="shared" si="3673"/>
        <v>0</v>
      </c>
    </row>
    <row r="1054" spans="1:56" ht="33.6" hidden="1">
      <c r="A1054" s="26" t="s">
        <v>37</v>
      </c>
      <c r="B1054" s="27" t="s">
        <v>319</v>
      </c>
      <c r="C1054" s="27" t="s">
        <v>147</v>
      </c>
      <c r="D1054" s="27" t="s">
        <v>8</v>
      </c>
      <c r="E1054" s="27" t="s">
        <v>387</v>
      </c>
      <c r="F1054" s="27" t="s">
        <v>38</v>
      </c>
      <c r="G1054" s="9">
        <f>1113+673</f>
        <v>1786</v>
      </c>
      <c r="H1054" s="9"/>
      <c r="I1054" s="9"/>
      <c r="J1054" s="9"/>
      <c r="K1054" s="9"/>
      <c r="L1054" s="9"/>
      <c r="M1054" s="9">
        <f t="shared" ref="M1054" si="3674">G1054+I1054+J1054+K1054+L1054</f>
        <v>1786</v>
      </c>
      <c r="N1054" s="9">
        <f t="shared" ref="N1054" si="3675">H1054+L1054</f>
        <v>0</v>
      </c>
      <c r="O1054" s="9"/>
      <c r="P1054" s="9"/>
      <c r="Q1054" s="9"/>
      <c r="R1054" s="9"/>
      <c r="S1054" s="9">
        <f t="shared" ref="S1054" si="3676">M1054+O1054+P1054+Q1054+R1054</f>
        <v>1786</v>
      </c>
      <c r="T1054" s="9">
        <f t="shared" ref="T1054" si="3677">N1054+R1054</f>
        <v>0</v>
      </c>
      <c r="U1054" s="9"/>
      <c r="V1054" s="9"/>
      <c r="W1054" s="9"/>
      <c r="X1054" s="9"/>
      <c r="Y1054" s="9">
        <f t="shared" ref="Y1054" si="3678">S1054+U1054+V1054+W1054+X1054</f>
        <v>1786</v>
      </c>
      <c r="Z1054" s="9">
        <f t="shared" ref="Z1054" si="3679">T1054+X1054</f>
        <v>0</v>
      </c>
      <c r="AA1054" s="9"/>
      <c r="AB1054" s="9"/>
      <c r="AC1054" s="9"/>
      <c r="AD1054" s="9"/>
      <c r="AE1054" s="9">
        <f t="shared" ref="AE1054" si="3680">Y1054+AA1054+AB1054+AC1054+AD1054</f>
        <v>1786</v>
      </c>
      <c r="AF1054" s="9">
        <f t="shared" ref="AF1054" si="3681">Z1054+AD1054</f>
        <v>0</v>
      </c>
      <c r="AG1054" s="9"/>
      <c r="AH1054" s="9"/>
      <c r="AI1054" s="9"/>
      <c r="AJ1054" s="9"/>
      <c r="AK1054" s="9">
        <f t="shared" ref="AK1054" si="3682">AE1054+AG1054+AH1054+AI1054+AJ1054</f>
        <v>1786</v>
      </c>
      <c r="AL1054" s="9">
        <f t="shared" ref="AL1054" si="3683">AF1054+AJ1054</f>
        <v>0</v>
      </c>
      <c r="AM1054" s="9"/>
      <c r="AN1054" s="9"/>
      <c r="AO1054" s="9"/>
      <c r="AP1054" s="9"/>
      <c r="AQ1054" s="9">
        <f t="shared" ref="AQ1054" si="3684">AK1054+AM1054+AN1054+AO1054+AP1054</f>
        <v>1786</v>
      </c>
      <c r="AR1054" s="9">
        <f t="shared" ref="AR1054" si="3685">AL1054+AP1054</f>
        <v>0</v>
      </c>
      <c r="AS1054" s="9"/>
      <c r="AT1054" s="9"/>
      <c r="AU1054" s="9"/>
      <c r="AV1054" s="9"/>
      <c r="AW1054" s="9">
        <f t="shared" ref="AW1054" si="3686">AQ1054+AS1054+AT1054+AU1054+AV1054</f>
        <v>1786</v>
      </c>
      <c r="AX1054" s="9">
        <f t="shared" ref="AX1054" si="3687">AR1054+AV1054</f>
        <v>0</v>
      </c>
      <c r="AY1054" s="9">
        <v>37</v>
      </c>
      <c r="AZ1054" s="9"/>
      <c r="BA1054" s="9">
        <v>-112</v>
      </c>
      <c r="BB1054" s="9"/>
      <c r="BC1054" s="9">
        <f t="shared" ref="BC1054" si="3688">AW1054+AY1054+AZ1054+BA1054+BB1054</f>
        <v>1711</v>
      </c>
      <c r="BD1054" s="9">
        <f t="shared" ref="BD1054" si="3689">AX1054+BB1054</f>
        <v>0</v>
      </c>
    </row>
    <row r="1055" spans="1:56" ht="52.5" hidden="1" customHeight="1">
      <c r="A1055" s="66" t="s">
        <v>513</v>
      </c>
      <c r="B1055" s="27" t="s">
        <v>319</v>
      </c>
      <c r="C1055" s="27" t="s">
        <v>147</v>
      </c>
      <c r="D1055" s="27" t="s">
        <v>8</v>
      </c>
      <c r="E1055" s="27" t="s">
        <v>394</v>
      </c>
      <c r="F1055" s="65"/>
      <c r="G1055" s="9">
        <f t="shared" ref="G1055:V1058" si="3690">G1056</f>
        <v>11801</v>
      </c>
      <c r="H1055" s="9">
        <f t="shared" si="3690"/>
        <v>0</v>
      </c>
      <c r="I1055" s="9">
        <f t="shared" si="3690"/>
        <v>0</v>
      </c>
      <c r="J1055" s="9">
        <f t="shared" si="3690"/>
        <v>0</v>
      </c>
      <c r="K1055" s="9">
        <f t="shared" si="3690"/>
        <v>0</v>
      </c>
      <c r="L1055" s="9">
        <f t="shared" si="3690"/>
        <v>0</v>
      </c>
      <c r="M1055" s="9">
        <f t="shared" si="3690"/>
        <v>11801</v>
      </c>
      <c r="N1055" s="9">
        <f t="shared" si="3690"/>
        <v>0</v>
      </c>
      <c r="O1055" s="9">
        <f t="shared" si="3690"/>
        <v>0</v>
      </c>
      <c r="P1055" s="9">
        <f t="shared" si="3690"/>
        <v>0</v>
      </c>
      <c r="Q1055" s="9">
        <f t="shared" si="3690"/>
        <v>0</v>
      </c>
      <c r="R1055" s="9">
        <f t="shared" si="3690"/>
        <v>0</v>
      </c>
      <c r="S1055" s="9">
        <f t="shared" si="3690"/>
        <v>11801</v>
      </c>
      <c r="T1055" s="9">
        <f t="shared" si="3690"/>
        <v>0</v>
      </c>
      <c r="U1055" s="9">
        <f t="shared" si="3690"/>
        <v>0</v>
      </c>
      <c r="V1055" s="9">
        <f t="shared" si="3690"/>
        <v>0</v>
      </c>
      <c r="W1055" s="9">
        <f t="shared" ref="U1055:AJ1058" si="3691">W1056</f>
        <v>0</v>
      </c>
      <c r="X1055" s="9">
        <f t="shared" si="3691"/>
        <v>0</v>
      </c>
      <c r="Y1055" s="9">
        <f t="shared" si="3691"/>
        <v>11801</v>
      </c>
      <c r="Z1055" s="9">
        <f t="shared" si="3691"/>
        <v>0</v>
      </c>
      <c r="AA1055" s="9">
        <f t="shared" si="3691"/>
        <v>0</v>
      </c>
      <c r="AB1055" s="9">
        <f t="shared" si="3691"/>
        <v>0</v>
      </c>
      <c r="AC1055" s="9">
        <f t="shared" si="3691"/>
        <v>0</v>
      </c>
      <c r="AD1055" s="9">
        <f t="shared" si="3691"/>
        <v>0</v>
      </c>
      <c r="AE1055" s="9">
        <f t="shared" si="3691"/>
        <v>11801</v>
      </c>
      <c r="AF1055" s="9">
        <f t="shared" si="3691"/>
        <v>0</v>
      </c>
      <c r="AG1055" s="9">
        <f t="shared" si="3691"/>
        <v>0</v>
      </c>
      <c r="AH1055" s="9">
        <f t="shared" si="3691"/>
        <v>0</v>
      </c>
      <c r="AI1055" s="9">
        <f t="shared" si="3691"/>
        <v>0</v>
      </c>
      <c r="AJ1055" s="9">
        <f t="shared" si="3691"/>
        <v>0</v>
      </c>
      <c r="AK1055" s="9">
        <f t="shared" ref="AG1055:AV1058" si="3692">AK1056</f>
        <v>11801</v>
      </c>
      <c r="AL1055" s="9">
        <f t="shared" si="3692"/>
        <v>0</v>
      </c>
      <c r="AM1055" s="9">
        <f t="shared" si="3692"/>
        <v>0</v>
      </c>
      <c r="AN1055" s="9">
        <f t="shared" si="3692"/>
        <v>0</v>
      </c>
      <c r="AO1055" s="9">
        <f t="shared" si="3692"/>
        <v>-343</v>
      </c>
      <c r="AP1055" s="9">
        <f t="shared" si="3692"/>
        <v>0</v>
      </c>
      <c r="AQ1055" s="9">
        <f t="shared" si="3692"/>
        <v>11458</v>
      </c>
      <c r="AR1055" s="9">
        <f t="shared" si="3692"/>
        <v>0</v>
      </c>
      <c r="AS1055" s="9">
        <f t="shared" si="3692"/>
        <v>-301</v>
      </c>
      <c r="AT1055" s="9">
        <f t="shared" si="3692"/>
        <v>0</v>
      </c>
      <c r="AU1055" s="9">
        <f t="shared" si="3692"/>
        <v>0</v>
      </c>
      <c r="AV1055" s="9">
        <f t="shared" si="3692"/>
        <v>0</v>
      </c>
      <c r="AW1055" s="9">
        <f t="shared" ref="AS1055:BD1058" si="3693">AW1056</f>
        <v>11157</v>
      </c>
      <c r="AX1055" s="9">
        <f t="shared" si="3693"/>
        <v>0</v>
      </c>
      <c r="AY1055" s="9">
        <f t="shared" si="3693"/>
        <v>233</v>
      </c>
      <c r="AZ1055" s="9">
        <f t="shared" si="3693"/>
        <v>0</v>
      </c>
      <c r="BA1055" s="9">
        <f t="shared" si="3693"/>
        <v>-228</v>
      </c>
      <c r="BB1055" s="9">
        <f t="shared" si="3693"/>
        <v>0</v>
      </c>
      <c r="BC1055" s="9">
        <f t="shared" si="3693"/>
        <v>11162</v>
      </c>
      <c r="BD1055" s="9">
        <f t="shared" si="3693"/>
        <v>0</v>
      </c>
    </row>
    <row r="1056" spans="1:56" ht="20.25" hidden="1" customHeight="1">
      <c r="A1056" s="26" t="s">
        <v>15</v>
      </c>
      <c r="B1056" s="27" t="s">
        <v>319</v>
      </c>
      <c r="C1056" s="27" t="s">
        <v>147</v>
      </c>
      <c r="D1056" s="27" t="s">
        <v>8</v>
      </c>
      <c r="E1056" s="27" t="s">
        <v>395</v>
      </c>
      <c r="F1056" s="65"/>
      <c r="G1056" s="9">
        <f t="shared" si="3690"/>
        <v>11801</v>
      </c>
      <c r="H1056" s="9">
        <f t="shared" si="3690"/>
        <v>0</v>
      </c>
      <c r="I1056" s="9">
        <f t="shared" si="3690"/>
        <v>0</v>
      </c>
      <c r="J1056" s="9">
        <f t="shared" si="3690"/>
        <v>0</v>
      </c>
      <c r="K1056" s="9">
        <f t="shared" si="3690"/>
        <v>0</v>
      </c>
      <c r="L1056" s="9">
        <f t="shared" si="3690"/>
        <v>0</v>
      </c>
      <c r="M1056" s="9">
        <f t="shared" si="3690"/>
        <v>11801</v>
      </c>
      <c r="N1056" s="9">
        <f t="shared" si="3690"/>
        <v>0</v>
      </c>
      <c r="O1056" s="9">
        <f t="shared" si="3690"/>
        <v>0</v>
      </c>
      <c r="P1056" s="9">
        <f t="shared" si="3690"/>
        <v>0</v>
      </c>
      <c r="Q1056" s="9">
        <f t="shared" si="3690"/>
        <v>0</v>
      </c>
      <c r="R1056" s="9">
        <f t="shared" si="3690"/>
        <v>0</v>
      </c>
      <c r="S1056" s="9">
        <f t="shared" si="3690"/>
        <v>11801</v>
      </c>
      <c r="T1056" s="9">
        <f t="shared" si="3690"/>
        <v>0</v>
      </c>
      <c r="U1056" s="9">
        <f t="shared" si="3691"/>
        <v>0</v>
      </c>
      <c r="V1056" s="9">
        <f t="shared" si="3691"/>
        <v>0</v>
      </c>
      <c r="W1056" s="9">
        <f t="shared" si="3691"/>
        <v>0</v>
      </c>
      <c r="X1056" s="9">
        <f t="shared" si="3691"/>
        <v>0</v>
      </c>
      <c r="Y1056" s="9">
        <f t="shared" si="3691"/>
        <v>11801</v>
      </c>
      <c r="Z1056" s="9">
        <f t="shared" si="3691"/>
        <v>0</v>
      </c>
      <c r="AA1056" s="9">
        <f t="shared" si="3691"/>
        <v>0</v>
      </c>
      <c r="AB1056" s="9">
        <f t="shared" si="3691"/>
        <v>0</v>
      </c>
      <c r="AC1056" s="9">
        <f t="shared" si="3691"/>
        <v>0</v>
      </c>
      <c r="AD1056" s="9">
        <f t="shared" si="3691"/>
        <v>0</v>
      </c>
      <c r="AE1056" s="9">
        <f t="shared" si="3691"/>
        <v>11801</v>
      </c>
      <c r="AF1056" s="9">
        <f t="shared" si="3691"/>
        <v>0</v>
      </c>
      <c r="AG1056" s="9">
        <f t="shared" si="3692"/>
        <v>0</v>
      </c>
      <c r="AH1056" s="9">
        <f t="shared" si="3692"/>
        <v>0</v>
      </c>
      <c r="AI1056" s="9">
        <f t="shared" si="3692"/>
        <v>0</v>
      </c>
      <c r="AJ1056" s="9">
        <f t="shared" si="3692"/>
        <v>0</v>
      </c>
      <c r="AK1056" s="9">
        <f t="shared" si="3692"/>
        <v>11801</v>
      </c>
      <c r="AL1056" s="9">
        <f t="shared" si="3692"/>
        <v>0</v>
      </c>
      <c r="AM1056" s="9">
        <f t="shared" si="3692"/>
        <v>0</v>
      </c>
      <c r="AN1056" s="9">
        <f t="shared" si="3692"/>
        <v>0</v>
      </c>
      <c r="AO1056" s="9">
        <f t="shared" si="3692"/>
        <v>-343</v>
      </c>
      <c r="AP1056" s="9">
        <f t="shared" si="3692"/>
        <v>0</v>
      </c>
      <c r="AQ1056" s="9">
        <f t="shared" si="3692"/>
        <v>11458</v>
      </c>
      <c r="AR1056" s="9">
        <f t="shared" si="3692"/>
        <v>0</v>
      </c>
      <c r="AS1056" s="9">
        <f t="shared" si="3693"/>
        <v>-301</v>
      </c>
      <c r="AT1056" s="9">
        <f t="shared" si="3693"/>
        <v>0</v>
      </c>
      <c r="AU1056" s="9">
        <f t="shared" si="3693"/>
        <v>0</v>
      </c>
      <c r="AV1056" s="9">
        <f t="shared" si="3693"/>
        <v>0</v>
      </c>
      <c r="AW1056" s="9">
        <f t="shared" si="3693"/>
        <v>11157</v>
      </c>
      <c r="AX1056" s="9">
        <f t="shared" si="3693"/>
        <v>0</v>
      </c>
      <c r="AY1056" s="9">
        <f t="shared" si="3693"/>
        <v>233</v>
      </c>
      <c r="AZ1056" s="9">
        <f t="shared" si="3693"/>
        <v>0</v>
      </c>
      <c r="BA1056" s="9">
        <f t="shared" si="3693"/>
        <v>-228</v>
      </c>
      <c r="BB1056" s="9">
        <f t="shared" si="3693"/>
        <v>0</v>
      </c>
      <c r="BC1056" s="9">
        <f t="shared" si="3693"/>
        <v>11162</v>
      </c>
      <c r="BD1056" s="9">
        <f t="shared" si="3693"/>
        <v>0</v>
      </c>
    </row>
    <row r="1057" spans="1:56" ht="21" hidden="1" customHeight="1">
      <c r="A1057" s="26" t="s">
        <v>329</v>
      </c>
      <c r="B1057" s="27" t="s">
        <v>319</v>
      </c>
      <c r="C1057" s="27" t="s">
        <v>147</v>
      </c>
      <c r="D1057" s="27" t="s">
        <v>8</v>
      </c>
      <c r="E1057" s="27" t="s">
        <v>403</v>
      </c>
      <c r="F1057" s="65"/>
      <c r="G1057" s="9">
        <f t="shared" si="3690"/>
        <v>11801</v>
      </c>
      <c r="H1057" s="9">
        <f t="shared" si="3690"/>
        <v>0</v>
      </c>
      <c r="I1057" s="9">
        <f t="shared" si="3690"/>
        <v>0</v>
      </c>
      <c r="J1057" s="9">
        <f t="shared" si="3690"/>
        <v>0</v>
      </c>
      <c r="K1057" s="9">
        <f t="shared" si="3690"/>
        <v>0</v>
      </c>
      <c r="L1057" s="9">
        <f t="shared" si="3690"/>
        <v>0</v>
      </c>
      <c r="M1057" s="9">
        <f t="shared" si="3690"/>
        <v>11801</v>
      </c>
      <c r="N1057" s="9">
        <f t="shared" si="3690"/>
        <v>0</v>
      </c>
      <c r="O1057" s="9">
        <f t="shared" si="3690"/>
        <v>0</v>
      </c>
      <c r="P1057" s="9">
        <f t="shared" si="3690"/>
        <v>0</v>
      </c>
      <c r="Q1057" s="9">
        <f t="shared" si="3690"/>
        <v>0</v>
      </c>
      <c r="R1057" s="9">
        <f t="shared" si="3690"/>
        <v>0</v>
      </c>
      <c r="S1057" s="9">
        <f t="shared" si="3690"/>
        <v>11801</v>
      </c>
      <c r="T1057" s="9">
        <f t="shared" si="3690"/>
        <v>0</v>
      </c>
      <c r="U1057" s="9">
        <f t="shared" si="3691"/>
        <v>0</v>
      </c>
      <c r="V1057" s="9">
        <f t="shared" si="3691"/>
        <v>0</v>
      </c>
      <c r="W1057" s="9">
        <f t="shared" si="3691"/>
        <v>0</v>
      </c>
      <c r="X1057" s="9">
        <f t="shared" si="3691"/>
        <v>0</v>
      </c>
      <c r="Y1057" s="9">
        <f t="shared" si="3691"/>
        <v>11801</v>
      </c>
      <c r="Z1057" s="9">
        <f t="shared" si="3691"/>
        <v>0</v>
      </c>
      <c r="AA1057" s="9">
        <f t="shared" si="3691"/>
        <v>0</v>
      </c>
      <c r="AB1057" s="9">
        <f t="shared" si="3691"/>
        <v>0</v>
      </c>
      <c r="AC1057" s="9">
        <f t="shared" si="3691"/>
        <v>0</v>
      </c>
      <c r="AD1057" s="9">
        <f t="shared" si="3691"/>
        <v>0</v>
      </c>
      <c r="AE1057" s="9">
        <f t="shared" si="3691"/>
        <v>11801</v>
      </c>
      <c r="AF1057" s="9">
        <f t="shared" si="3691"/>
        <v>0</v>
      </c>
      <c r="AG1057" s="9">
        <f t="shared" si="3692"/>
        <v>0</v>
      </c>
      <c r="AH1057" s="9">
        <f t="shared" si="3692"/>
        <v>0</v>
      </c>
      <c r="AI1057" s="9">
        <f t="shared" si="3692"/>
        <v>0</v>
      </c>
      <c r="AJ1057" s="9">
        <f t="shared" si="3692"/>
        <v>0</v>
      </c>
      <c r="AK1057" s="9">
        <f t="shared" si="3692"/>
        <v>11801</v>
      </c>
      <c r="AL1057" s="9">
        <f t="shared" si="3692"/>
        <v>0</v>
      </c>
      <c r="AM1057" s="9">
        <f t="shared" si="3692"/>
        <v>0</v>
      </c>
      <c r="AN1057" s="9">
        <f t="shared" si="3692"/>
        <v>0</v>
      </c>
      <c r="AO1057" s="9">
        <f t="shared" si="3692"/>
        <v>-343</v>
      </c>
      <c r="AP1057" s="9">
        <f t="shared" si="3692"/>
        <v>0</v>
      </c>
      <c r="AQ1057" s="9">
        <f t="shared" si="3692"/>
        <v>11458</v>
      </c>
      <c r="AR1057" s="9">
        <f t="shared" si="3692"/>
        <v>0</v>
      </c>
      <c r="AS1057" s="9">
        <f t="shared" si="3693"/>
        <v>-301</v>
      </c>
      <c r="AT1057" s="9">
        <f t="shared" si="3693"/>
        <v>0</v>
      </c>
      <c r="AU1057" s="9">
        <f t="shared" si="3693"/>
        <v>0</v>
      </c>
      <c r="AV1057" s="9">
        <f t="shared" si="3693"/>
        <v>0</v>
      </c>
      <c r="AW1057" s="9">
        <f t="shared" si="3693"/>
        <v>11157</v>
      </c>
      <c r="AX1057" s="9">
        <f t="shared" si="3693"/>
        <v>0</v>
      </c>
      <c r="AY1057" s="9">
        <f t="shared" si="3693"/>
        <v>233</v>
      </c>
      <c r="AZ1057" s="9">
        <f t="shared" si="3693"/>
        <v>0</v>
      </c>
      <c r="BA1057" s="9">
        <f t="shared" si="3693"/>
        <v>-228</v>
      </c>
      <c r="BB1057" s="9">
        <f t="shared" si="3693"/>
        <v>0</v>
      </c>
      <c r="BC1057" s="9">
        <f t="shared" si="3693"/>
        <v>11162</v>
      </c>
      <c r="BD1057" s="9">
        <f t="shared" si="3693"/>
        <v>0</v>
      </c>
    </row>
    <row r="1058" spans="1:56" ht="33.6" hidden="1">
      <c r="A1058" s="26" t="s">
        <v>244</v>
      </c>
      <c r="B1058" s="27" t="s">
        <v>319</v>
      </c>
      <c r="C1058" s="27" t="s">
        <v>147</v>
      </c>
      <c r="D1058" s="27" t="s">
        <v>8</v>
      </c>
      <c r="E1058" s="27" t="s">
        <v>403</v>
      </c>
      <c r="F1058" s="27" t="s">
        <v>31</v>
      </c>
      <c r="G1058" s="9">
        <f t="shared" si="3690"/>
        <v>11801</v>
      </c>
      <c r="H1058" s="9">
        <f t="shared" si="3690"/>
        <v>0</v>
      </c>
      <c r="I1058" s="9">
        <f t="shared" si="3690"/>
        <v>0</v>
      </c>
      <c r="J1058" s="9">
        <f t="shared" si="3690"/>
        <v>0</v>
      </c>
      <c r="K1058" s="9">
        <f t="shared" si="3690"/>
        <v>0</v>
      </c>
      <c r="L1058" s="9">
        <f t="shared" si="3690"/>
        <v>0</v>
      </c>
      <c r="M1058" s="9">
        <f t="shared" si="3690"/>
        <v>11801</v>
      </c>
      <c r="N1058" s="9">
        <f t="shared" si="3690"/>
        <v>0</v>
      </c>
      <c r="O1058" s="9">
        <f t="shared" si="3690"/>
        <v>0</v>
      </c>
      <c r="P1058" s="9">
        <f t="shared" si="3690"/>
        <v>0</v>
      </c>
      <c r="Q1058" s="9">
        <f t="shared" si="3690"/>
        <v>0</v>
      </c>
      <c r="R1058" s="9">
        <f t="shared" si="3690"/>
        <v>0</v>
      </c>
      <c r="S1058" s="9">
        <f t="shared" si="3690"/>
        <v>11801</v>
      </c>
      <c r="T1058" s="9">
        <f t="shared" si="3690"/>
        <v>0</v>
      </c>
      <c r="U1058" s="9">
        <f t="shared" si="3691"/>
        <v>0</v>
      </c>
      <c r="V1058" s="9">
        <f t="shared" si="3691"/>
        <v>0</v>
      </c>
      <c r="W1058" s="9">
        <f t="shared" si="3691"/>
        <v>0</v>
      </c>
      <c r="X1058" s="9">
        <f t="shared" si="3691"/>
        <v>0</v>
      </c>
      <c r="Y1058" s="9">
        <f t="shared" si="3691"/>
        <v>11801</v>
      </c>
      <c r="Z1058" s="9">
        <f t="shared" si="3691"/>
        <v>0</v>
      </c>
      <c r="AA1058" s="9">
        <f t="shared" si="3691"/>
        <v>0</v>
      </c>
      <c r="AB1058" s="9">
        <f t="shared" si="3691"/>
        <v>0</v>
      </c>
      <c r="AC1058" s="9">
        <f t="shared" si="3691"/>
        <v>0</v>
      </c>
      <c r="AD1058" s="9">
        <f t="shared" si="3691"/>
        <v>0</v>
      </c>
      <c r="AE1058" s="9">
        <f t="shared" si="3691"/>
        <v>11801</v>
      </c>
      <c r="AF1058" s="9">
        <f t="shared" si="3691"/>
        <v>0</v>
      </c>
      <c r="AG1058" s="9">
        <f t="shared" si="3692"/>
        <v>0</v>
      </c>
      <c r="AH1058" s="9">
        <f t="shared" si="3692"/>
        <v>0</v>
      </c>
      <c r="AI1058" s="9">
        <f t="shared" si="3692"/>
        <v>0</v>
      </c>
      <c r="AJ1058" s="9">
        <f t="shared" si="3692"/>
        <v>0</v>
      </c>
      <c r="AK1058" s="9">
        <f t="shared" si="3692"/>
        <v>11801</v>
      </c>
      <c r="AL1058" s="9">
        <f t="shared" si="3692"/>
        <v>0</v>
      </c>
      <c r="AM1058" s="9">
        <f t="shared" si="3692"/>
        <v>0</v>
      </c>
      <c r="AN1058" s="9">
        <f t="shared" si="3692"/>
        <v>0</v>
      </c>
      <c r="AO1058" s="9">
        <f t="shared" si="3692"/>
        <v>-343</v>
      </c>
      <c r="AP1058" s="9">
        <f t="shared" si="3692"/>
        <v>0</v>
      </c>
      <c r="AQ1058" s="9">
        <f t="shared" si="3692"/>
        <v>11458</v>
      </c>
      <c r="AR1058" s="9">
        <f t="shared" si="3692"/>
        <v>0</v>
      </c>
      <c r="AS1058" s="9">
        <f t="shared" si="3693"/>
        <v>-301</v>
      </c>
      <c r="AT1058" s="9">
        <f t="shared" si="3693"/>
        <v>0</v>
      </c>
      <c r="AU1058" s="9">
        <f t="shared" si="3693"/>
        <v>0</v>
      </c>
      <c r="AV1058" s="9">
        <f t="shared" si="3693"/>
        <v>0</v>
      </c>
      <c r="AW1058" s="9">
        <f t="shared" si="3693"/>
        <v>11157</v>
      </c>
      <c r="AX1058" s="9">
        <f t="shared" si="3693"/>
        <v>0</v>
      </c>
      <c r="AY1058" s="9">
        <f t="shared" si="3693"/>
        <v>233</v>
      </c>
      <c r="AZ1058" s="9">
        <f t="shared" si="3693"/>
        <v>0</v>
      </c>
      <c r="BA1058" s="9">
        <f t="shared" si="3693"/>
        <v>-228</v>
      </c>
      <c r="BB1058" s="9">
        <f t="shared" si="3693"/>
        <v>0</v>
      </c>
      <c r="BC1058" s="9">
        <f t="shared" si="3693"/>
        <v>11162</v>
      </c>
      <c r="BD1058" s="9">
        <f t="shared" si="3693"/>
        <v>0</v>
      </c>
    </row>
    <row r="1059" spans="1:56" ht="33.6" hidden="1">
      <c r="A1059" s="26" t="s">
        <v>37</v>
      </c>
      <c r="B1059" s="27" t="s">
        <v>319</v>
      </c>
      <c r="C1059" s="27" t="s">
        <v>147</v>
      </c>
      <c r="D1059" s="27" t="s">
        <v>8</v>
      </c>
      <c r="E1059" s="27" t="s">
        <v>403</v>
      </c>
      <c r="F1059" s="27" t="s">
        <v>38</v>
      </c>
      <c r="G1059" s="9">
        <v>11801</v>
      </c>
      <c r="H1059" s="9"/>
      <c r="I1059" s="9"/>
      <c r="J1059" s="9"/>
      <c r="K1059" s="9"/>
      <c r="L1059" s="9"/>
      <c r="M1059" s="9">
        <f t="shared" ref="M1059" si="3694">G1059+I1059+J1059+K1059+L1059</f>
        <v>11801</v>
      </c>
      <c r="N1059" s="9">
        <f t="shared" ref="N1059" si="3695">H1059+L1059</f>
        <v>0</v>
      </c>
      <c r="O1059" s="9"/>
      <c r="P1059" s="9"/>
      <c r="Q1059" s="9"/>
      <c r="R1059" s="9"/>
      <c r="S1059" s="9">
        <f t="shared" ref="S1059" si="3696">M1059+O1059+P1059+Q1059+R1059</f>
        <v>11801</v>
      </c>
      <c r="T1059" s="9">
        <f t="shared" ref="T1059" si="3697">N1059+R1059</f>
        <v>0</v>
      </c>
      <c r="U1059" s="9"/>
      <c r="V1059" s="9"/>
      <c r="W1059" s="9"/>
      <c r="X1059" s="9"/>
      <c r="Y1059" s="9">
        <f t="shared" ref="Y1059" si="3698">S1059+U1059+V1059+W1059+X1059</f>
        <v>11801</v>
      </c>
      <c r="Z1059" s="9">
        <f t="shared" ref="Z1059" si="3699">T1059+X1059</f>
        <v>0</v>
      </c>
      <c r="AA1059" s="9"/>
      <c r="AB1059" s="9"/>
      <c r="AC1059" s="9"/>
      <c r="AD1059" s="9"/>
      <c r="AE1059" s="9">
        <f t="shared" ref="AE1059" si="3700">Y1059+AA1059+AB1059+AC1059+AD1059</f>
        <v>11801</v>
      </c>
      <c r="AF1059" s="9">
        <f t="shared" ref="AF1059" si="3701">Z1059+AD1059</f>
        <v>0</v>
      </c>
      <c r="AG1059" s="9"/>
      <c r="AH1059" s="9"/>
      <c r="AI1059" s="9"/>
      <c r="AJ1059" s="9"/>
      <c r="AK1059" s="9">
        <f t="shared" ref="AK1059" si="3702">AE1059+AG1059+AH1059+AI1059+AJ1059</f>
        <v>11801</v>
      </c>
      <c r="AL1059" s="9">
        <f t="shared" ref="AL1059" si="3703">AF1059+AJ1059</f>
        <v>0</v>
      </c>
      <c r="AM1059" s="9"/>
      <c r="AN1059" s="9"/>
      <c r="AO1059" s="9">
        <v>-343</v>
      </c>
      <c r="AP1059" s="9"/>
      <c r="AQ1059" s="9">
        <f t="shared" ref="AQ1059" si="3704">AK1059+AM1059+AN1059+AO1059+AP1059</f>
        <v>11458</v>
      </c>
      <c r="AR1059" s="9">
        <f t="shared" ref="AR1059" si="3705">AL1059+AP1059</f>
        <v>0</v>
      </c>
      <c r="AS1059" s="9">
        <v>-301</v>
      </c>
      <c r="AT1059" s="9"/>
      <c r="AU1059" s="9"/>
      <c r="AV1059" s="9"/>
      <c r="AW1059" s="9">
        <f t="shared" ref="AW1059" si="3706">AQ1059+AS1059+AT1059+AU1059+AV1059</f>
        <v>11157</v>
      </c>
      <c r="AX1059" s="9">
        <f t="shared" ref="AX1059" si="3707">AR1059+AV1059</f>
        <v>0</v>
      </c>
      <c r="AY1059" s="9">
        <v>233</v>
      </c>
      <c r="AZ1059" s="9"/>
      <c r="BA1059" s="9">
        <v>-228</v>
      </c>
      <c r="BB1059" s="9"/>
      <c r="BC1059" s="9">
        <f t="shared" ref="BC1059" si="3708">AW1059+AY1059+AZ1059+BA1059+BB1059</f>
        <v>11162</v>
      </c>
      <c r="BD1059" s="9">
        <f t="shared" ref="BD1059" si="3709">AX1059+BB1059</f>
        <v>0</v>
      </c>
    </row>
    <row r="1060" spans="1:56" ht="19.5" hidden="1" customHeight="1">
      <c r="A1060" s="26" t="s">
        <v>62</v>
      </c>
      <c r="B1060" s="27" t="s">
        <v>319</v>
      </c>
      <c r="C1060" s="27" t="s">
        <v>147</v>
      </c>
      <c r="D1060" s="27" t="s">
        <v>8</v>
      </c>
      <c r="E1060" s="27" t="s">
        <v>63</v>
      </c>
      <c r="F1060" s="27"/>
      <c r="G1060" s="9">
        <f t="shared" ref="G1060:V1063" si="3710">G1061</f>
        <v>6081</v>
      </c>
      <c r="H1060" s="9">
        <f t="shared" si="3710"/>
        <v>0</v>
      </c>
      <c r="I1060" s="9">
        <f t="shared" si="3710"/>
        <v>0</v>
      </c>
      <c r="J1060" s="9">
        <f t="shared" si="3710"/>
        <v>0</v>
      </c>
      <c r="K1060" s="9">
        <f t="shared" si="3710"/>
        <v>0</v>
      </c>
      <c r="L1060" s="9">
        <f t="shared" si="3710"/>
        <v>0</v>
      </c>
      <c r="M1060" s="9">
        <f t="shared" si="3710"/>
        <v>6081</v>
      </c>
      <c r="N1060" s="9">
        <f t="shared" si="3710"/>
        <v>0</v>
      </c>
      <c r="O1060" s="9">
        <f t="shared" si="3710"/>
        <v>0</v>
      </c>
      <c r="P1060" s="9">
        <f t="shared" si="3710"/>
        <v>0</v>
      </c>
      <c r="Q1060" s="9">
        <f t="shared" si="3710"/>
        <v>0</v>
      </c>
      <c r="R1060" s="9">
        <f t="shared" si="3710"/>
        <v>0</v>
      </c>
      <c r="S1060" s="9">
        <f t="shared" si="3710"/>
        <v>6081</v>
      </c>
      <c r="T1060" s="9">
        <f t="shared" si="3710"/>
        <v>0</v>
      </c>
      <c r="U1060" s="9">
        <f t="shared" si="3710"/>
        <v>0</v>
      </c>
      <c r="V1060" s="9">
        <f t="shared" si="3710"/>
        <v>0</v>
      </c>
      <c r="W1060" s="9">
        <f t="shared" ref="U1060:AJ1063" si="3711">W1061</f>
        <v>0</v>
      </c>
      <c r="X1060" s="9">
        <f t="shared" si="3711"/>
        <v>0</v>
      </c>
      <c r="Y1060" s="9">
        <f t="shared" si="3711"/>
        <v>6081</v>
      </c>
      <c r="Z1060" s="9">
        <f t="shared" si="3711"/>
        <v>0</v>
      </c>
      <c r="AA1060" s="9">
        <f t="shared" si="3711"/>
        <v>0</v>
      </c>
      <c r="AB1060" s="9">
        <f t="shared" si="3711"/>
        <v>1087</v>
      </c>
      <c r="AC1060" s="9">
        <f t="shared" si="3711"/>
        <v>0</v>
      </c>
      <c r="AD1060" s="9">
        <f t="shared" si="3711"/>
        <v>0</v>
      </c>
      <c r="AE1060" s="9">
        <f t="shared" si="3711"/>
        <v>7168</v>
      </c>
      <c r="AF1060" s="9">
        <f t="shared" si="3711"/>
        <v>0</v>
      </c>
      <c r="AG1060" s="9">
        <f t="shared" si="3711"/>
        <v>0</v>
      </c>
      <c r="AH1060" s="9">
        <f t="shared" si="3711"/>
        <v>0</v>
      </c>
      <c r="AI1060" s="9">
        <f t="shared" si="3711"/>
        <v>0</v>
      </c>
      <c r="AJ1060" s="9">
        <f t="shared" si="3711"/>
        <v>0</v>
      </c>
      <c r="AK1060" s="9">
        <f t="shared" ref="AG1060:AV1063" si="3712">AK1061</f>
        <v>7168</v>
      </c>
      <c r="AL1060" s="9">
        <f t="shared" si="3712"/>
        <v>0</v>
      </c>
      <c r="AM1060" s="9">
        <f t="shared" si="3712"/>
        <v>0</v>
      </c>
      <c r="AN1060" s="9">
        <f t="shared" si="3712"/>
        <v>0</v>
      </c>
      <c r="AO1060" s="9">
        <f t="shared" si="3712"/>
        <v>0</v>
      </c>
      <c r="AP1060" s="9">
        <f t="shared" si="3712"/>
        <v>0</v>
      </c>
      <c r="AQ1060" s="9">
        <f t="shared" si="3712"/>
        <v>7168</v>
      </c>
      <c r="AR1060" s="9">
        <f t="shared" si="3712"/>
        <v>0</v>
      </c>
      <c r="AS1060" s="9">
        <f t="shared" si="3712"/>
        <v>0</v>
      </c>
      <c r="AT1060" s="9">
        <f t="shared" si="3712"/>
        <v>0</v>
      </c>
      <c r="AU1060" s="9">
        <f t="shared" si="3712"/>
        <v>0</v>
      </c>
      <c r="AV1060" s="9">
        <f t="shared" si="3712"/>
        <v>0</v>
      </c>
      <c r="AW1060" s="9">
        <f t="shared" ref="AS1060:BD1063" si="3713">AW1061</f>
        <v>7168</v>
      </c>
      <c r="AX1060" s="9">
        <f t="shared" si="3713"/>
        <v>0</v>
      </c>
      <c r="AY1060" s="9">
        <f t="shared" si="3713"/>
        <v>0</v>
      </c>
      <c r="AZ1060" s="9">
        <f t="shared" si="3713"/>
        <v>0</v>
      </c>
      <c r="BA1060" s="9">
        <f t="shared" si="3713"/>
        <v>0</v>
      </c>
      <c r="BB1060" s="9">
        <f t="shared" si="3713"/>
        <v>0</v>
      </c>
      <c r="BC1060" s="9">
        <f t="shared" si="3713"/>
        <v>7168</v>
      </c>
      <c r="BD1060" s="9">
        <f t="shared" si="3713"/>
        <v>0</v>
      </c>
    </row>
    <row r="1061" spans="1:56" ht="19.5" hidden="1" customHeight="1">
      <c r="A1061" s="26" t="s">
        <v>15</v>
      </c>
      <c r="B1061" s="27" t="s">
        <v>319</v>
      </c>
      <c r="C1061" s="27" t="s">
        <v>147</v>
      </c>
      <c r="D1061" s="27" t="s">
        <v>8</v>
      </c>
      <c r="E1061" s="27" t="s">
        <v>64</v>
      </c>
      <c r="F1061" s="27"/>
      <c r="G1061" s="9">
        <f t="shared" si="3710"/>
        <v>6081</v>
      </c>
      <c r="H1061" s="9">
        <f t="shared" si="3710"/>
        <v>0</v>
      </c>
      <c r="I1061" s="9">
        <f t="shared" si="3710"/>
        <v>0</v>
      </c>
      <c r="J1061" s="9">
        <f t="shared" si="3710"/>
        <v>0</v>
      </c>
      <c r="K1061" s="9">
        <f t="shared" si="3710"/>
        <v>0</v>
      </c>
      <c r="L1061" s="9">
        <f t="shared" si="3710"/>
        <v>0</v>
      </c>
      <c r="M1061" s="9">
        <f t="shared" si="3710"/>
        <v>6081</v>
      </c>
      <c r="N1061" s="9">
        <f t="shared" si="3710"/>
        <v>0</v>
      </c>
      <c r="O1061" s="9">
        <f t="shared" si="3710"/>
        <v>0</v>
      </c>
      <c r="P1061" s="9">
        <f t="shared" si="3710"/>
        <v>0</v>
      </c>
      <c r="Q1061" s="9">
        <f t="shared" si="3710"/>
        <v>0</v>
      </c>
      <c r="R1061" s="9">
        <f t="shared" si="3710"/>
        <v>0</v>
      </c>
      <c r="S1061" s="9">
        <f t="shared" si="3710"/>
        <v>6081</v>
      </c>
      <c r="T1061" s="9">
        <f t="shared" si="3710"/>
        <v>0</v>
      </c>
      <c r="U1061" s="9">
        <f t="shared" si="3711"/>
        <v>0</v>
      </c>
      <c r="V1061" s="9">
        <f t="shared" si="3711"/>
        <v>0</v>
      </c>
      <c r="W1061" s="9">
        <f t="shared" si="3711"/>
        <v>0</v>
      </c>
      <c r="X1061" s="9">
        <f t="shared" si="3711"/>
        <v>0</v>
      </c>
      <c r="Y1061" s="9">
        <f t="shared" si="3711"/>
        <v>6081</v>
      </c>
      <c r="Z1061" s="9">
        <f t="shared" si="3711"/>
        <v>0</v>
      </c>
      <c r="AA1061" s="9">
        <f t="shared" si="3711"/>
        <v>0</v>
      </c>
      <c r="AB1061" s="9">
        <f t="shared" si="3711"/>
        <v>1087</v>
      </c>
      <c r="AC1061" s="9">
        <f t="shared" si="3711"/>
        <v>0</v>
      </c>
      <c r="AD1061" s="9">
        <f t="shared" si="3711"/>
        <v>0</v>
      </c>
      <c r="AE1061" s="9">
        <f t="shared" si="3711"/>
        <v>7168</v>
      </c>
      <c r="AF1061" s="9">
        <f t="shared" si="3711"/>
        <v>0</v>
      </c>
      <c r="AG1061" s="9">
        <f t="shared" si="3712"/>
        <v>0</v>
      </c>
      <c r="AH1061" s="9">
        <f t="shared" si="3712"/>
        <v>0</v>
      </c>
      <c r="AI1061" s="9">
        <f t="shared" si="3712"/>
        <v>0</v>
      </c>
      <c r="AJ1061" s="9">
        <f t="shared" si="3712"/>
        <v>0</v>
      </c>
      <c r="AK1061" s="9">
        <f t="shared" si="3712"/>
        <v>7168</v>
      </c>
      <c r="AL1061" s="9">
        <f t="shared" si="3712"/>
        <v>0</v>
      </c>
      <c r="AM1061" s="9">
        <f t="shared" si="3712"/>
        <v>0</v>
      </c>
      <c r="AN1061" s="9">
        <f t="shared" si="3712"/>
        <v>0</v>
      </c>
      <c r="AO1061" s="9">
        <f t="shared" si="3712"/>
        <v>0</v>
      </c>
      <c r="AP1061" s="9">
        <f t="shared" si="3712"/>
        <v>0</v>
      </c>
      <c r="AQ1061" s="9">
        <f t="shared" si="3712"/>
        <v>7168</v>
      </c>
      <c r="AR1061" s="9">
        <f t="shared" si="3712"/>
        <v>0</v>
      </c>
      <c r="AS1061" s="9">
        <f t="shared" si="3713"/>
        <v>0</v>
      </c>
      <c r="AT1061" s="9">
        <f t="shared" si="3713"/>
        <v>0</v>
      </c>
      <c r="AU1061" s="9">
        <f t="shared" si="3713"/>
        <v>0</v>
      </c>
      <c r="AV1061" s="9">
        <f t="shared" si="3713"/>
        <v>0</v>
      </c>
      <c r="AW1061" s="9">
        <f t="shared" si="3713"/>
        <v>7168</v>
      </c>
      <c r="AX1061" s="9">
        <f t="shared" si="3713"/>
        <v>0</v>
      </c>
      <c r="AY1061" s="9">
        <f t="shared" si="3713"/>
        <v>0</v>
      </c>
      <c r="AZ1061" s="9">
        <f t="shared" si="3713"/>
        <v>0</v>
      </c>
      <c r="BA1061" s="9">
        <f t="shared" si="3713"/>
        <v>0</v>
      </c>
      <c r="BB1061" s="9">
        <f t="shared" si="3713"/>
        <v>0</v>
      </c>
      <c r="BC1061" s="9">
        <f t="shared" si="3713"/>
        <v>7168</v>
      </c>
      <c r="BD1061" s="9">
        <f t="shared" si="3713"/>
        <v>0</v>
      </c>
    </row>
    <row r="1062" spans="1:56" ht="18" hidden="1" customHeight="1">
      <c r="A1062" s="26" t="s">
        <v>329</v>
      </c>
      <c r="B1062" s="27" t="s">
        <v>319</v>
      </c>
      <c r="C1062" s="27" t="s">
        <v>147</v>
      </c>
      <c r="D1062" s="27" t="s">
        <v>8</v>
      </c>
      <c r="E1062" s="27" t="s">
        <v>389</v>
      </c>
      <c r="F1062" s="27"/>
      <c r="G1062" s="9">
        <f t="shared" si="3710"/>
        <v>6081</v>
      </c>
      <c r="H1062" s="9">
        <f t="shared" si="3710"/>
        <v>0</v>
      </c>
      <c r="I1062" s="9">
        <f t="shared" si="3710"/>
        <v>0</v>
      </c>
      <c r="J1062" s="9">
        <f t="shared" si="3710"/>
        <v>0</v>
      </c>
      <c r="K1062" s="9">
        <f t="shared" si="3710"/>
        <v>0</v>
      </c>
      <c r="L1062" s="9">
        <f t="shared" si="3710"/>
        <v>0</v>
      </c>
      <c r="M1062" s="9">
        <f t="shared" si="3710"/>
        <v>6081</v>
      </c>
      <c r="N1062" s="9">
        <f t="shared" si="3710"/>
        <v>0</v>
      </c>
      <c r="O1062" s="9">
        <f t="shared" si="3710"/>
        <v>0</v>
      </c>
      <c r="P1062" s="9">
        <f t="shared" si="3710"/>
        <v>0</v>
      </c>
      <c r="Q1062" s="9">
        <f t="shared" si="3710"/>
        <v>0</v>
      </c>
      <c r="R1062" s="9">
        <f t="shared" si="3710"/>
        <v>0</v>
      </c>
      <c r="S1062" s="9">
        <f t="shared" si="3710"/>
        <v>6081</v>
      </c>
      <c r="T1062" s="9">
        <f t="shared" si="3710"/>
        <v>0</v>
      </c>
      <c r="U1062" s="9">
        <f t="shared" si="3711"/>
        <v>0</v>
      </c>
      <c r="V1062" s="9">
        <f t="shared" si="3711"/>
        <v>0</v>
      </c>
      <c r="W1062" s="9">
        <f t="shared" si="3711"/>
        <v>0</v>
      </c>
      <c r="X1062" s="9">
        <f t="shared" si="3711"/>
        <v>0</v>
      </c>
      <c r="Y1062" s="9">
        <f t="shared" si="3711"/>
        <v>6081</v>
      </c>
      <c r="Z1062" s="9">
        <f t="shared" si="3711"/>
        <v>0</v>
      </c>
      <c r="AA1062" s="9">
        <f t="shared" si="3711"/>
        <v>0</v>
      </c>
      <c r="AB1062" s="9">
        <f t="shared" si="3711"/>
        <v>1087</v>
      </c>
      <c r="AC1062" s="9">
        <f t="shared" si="3711"/>
        <v>0</v>
      </c>
      <c r="AD1062" s="9">
        <f t="shared" si="3711"/>
        <v>0</v>
      </c>
      <c r="AE1062" s="9">
        <f t="shared" si="3711"/>
        <v>7168</v>
      </c>
      <c r="AF1062" s="9">
        <f t="shared" si="3711"/>
        <v>0</v>
      </c>
      <c r="AG1062" s="9">
        <f t="shared" si="3712"/>
        <v>0</v>
      </c>
      <c r="AH1062" s="9">
        <f t="shared" si="3712"/>
        <v>0</v>
      </c>
      <c r="AI1062" s="9">
        <f t="shared" si="3712"/>
        <v>0</v>
      </c>
      <c r="AJ1062" s="9">
        <f t="shared" si="3712"/>
        <v>0</v>
      </c>
      <c r="AK1062" s="9">
        <f t="shared" si="3712"/>
        <v>7168</v>
      </c>
      <c r="AL1062" s="9">
        <f t="shared" si="3712"/>
        <v>0</v>
      </c>
      <c r="AM1062" s="9">
        <f t="shared" si="3712"/>
        <v>0</v>
      </c>
      <c r="AN1062" s="9">
        <f t="shared" si="3712"/>
        <v>0</v>
      </c>
      <c r="AO1062" s="9">
        <f t="shared" si="3712"/>
        <v>0</v>
      </c>
      <c r="AP1062" s="9">
        <f t="shared" si="3712"/>
        <v>0</v>
      </c>
      <c r="AQ1062" s="9">
        <f t="shared" si="3712"/>
        <v>7168</v>
      </c>
      <c r="AR1062" s="9">
        <f t="shared" si="3712"/>
        <v>0</v>
      </c>
      <c r="AS1062" s="9">
        <f t="shared" si="3713"/>
        <v>0</v>
      </c>
      <c r="AT1062" s="9">
        <f t="shared" si="3713"/>
        <v>0</v>
      </c>
      <c r="AU1062" s="9">
        <f t="shared" si="3713"/>
        <v>0</v>
      </c>
      <c r="AV1062" s="9">
        <f t="shared" si="3713"/>
        <v>0</v>
      </c>
      <c r="AW1062" s="9">
        <f t="shared" si="3713"/>
        <v>7168</v>
      </c>
      <c r="AX1062" s="9">
        <f t="shared" si="3713"/>
        <v>0</v>
      </c>
      <c r="AY1062" s="9">
        <f t="shared" si="3713"/>
        <v>0</v>
      </c>
      <c r="AZ1062" s="9">
        <f t="shared" si="3713"/>
        <v>0</v>
      </c>
      <c r="BA1062" s="9">
        <f t="shared" si="3713"/>
        <v>0</v>
      </c>
      <c r="BB1062" s="9">
        <f t="shared" si="3713"/>
        <v>0</v>
      </c>
      <c r="BC1062" s="9">
        <f t="shared" si="3713"/>
        <v>7168</v>
      </c>
      <c r="BD1062" s="9">
        <f t="shared" si="3713"/>
        <v>0</v>
      </c>
    </row>
    <row r="1063" spans="1:56" ht="33.6" hidden="1">
      <c r="A1063" s="26" t="s">
        <v>244</v>
      </c>
      <c r="B1063" s="27" t="s">
        <v>319</v>
      </c>
      <c r="C1063" s="27" t="s">
        <v>147</v>
      </c>
      <c r="D1063" s="27" t="s">
        <v>8</v>
      </c>
      <c r="E1063" s="27" t="s">
        <v>389</v>
      </c>
      <c r="F1063" s="27" t="s">
        <v>31</v>
      </c>
      <c r="G1063" s="9">
        <f t="shared" si="3710"/>
        <v>6081</v>
      </c>
      <c r="H1063" s="9">
        <f t="shared" si="3710"/>
        <v>0</v>
      </c>
      <c r="I1063" s="9">
        <f t="shared" si="3710"/>
        <v>0</v>
      </c>
      <c r="J1063" s="9">
        <f t="shared" si="3710"/>
        <v>0</v>
      </c>
      <c r="K1063" s="9">
        <f t="shared" si="3710"/>
        <v>0</v>
      </c>
      <c r="L1063" s="9">
        <f t="shared" si="3710"/>
        <v>0</v>
      </c>
      <c r="M1063" s="9">
        <f t="shared" si="3710"/>
        <v>6081</v>
      </c>
      <c r="N1063" s="9">
        <f t="shared" si="3710"/>
        <v>0</v>
      </c>
      <c r="O1063" s="9">
        <f t="shared" si="3710"/>
        <v>0</v>
      </c>
      <c r="P1063" s="9">
        <f t="shared" si="3710"/>
        <v>0</v>
      </c>
      <c r="Q1063" s="9">
        <f t="shared" si="3710"/>
        <v>0</v>
      </c>
      <c r="R1063" s="9">
        <f t="shared" si="3710"/>
        <v>0</v>
      </c>
      <c r="S1063" s="9">
        <f t="shared" si="3710"/>
        <v>6081</v>
      </c>
      <c r="T1063" s="9">
        <f t="shared" si="3710"/>
        <v>0</v>
      </c>
      <c r="U1063" s="9">
        <f t="shared" si="3711"/>
        <v>0</v>
      </c>
      <c r="V1063" s="9">
        <f t="shared" si="3711"/>
        <v>0</v>
      </c>
      <c r="W1063" s="9">
        <f t="shared" si="3711"/>
        <v>0</v>
      </c>
      <c r="X1063" s="9">
        <f t="shared" si="3711"/>
        <v>0</v>
      </c>
      <c r="Y1063" s="9">
        <f t="shared" si="3711"/>
        <v>6081</v>
      </c>
      <c r="Z1063" s="9">
        <f t="shared" si="3711"/>
        <v>0</v>
      </c>
      <c r="AA1063" s="9">
        <f t="shared" si="3711"/>
        <v>0</v>
      </c>
      <c r="AB1063" s="9">
        <f t="shared" si="3711"/>
        <v>1087</v>
      </c>
      <c r="AC1063" s="9">
        <f t="shared" si="3711"/>
        <v>0</v>
      </c>
      <c r="AD1063" s="9">
        <f t="shared" si="3711"/>
        <v>0</v>
      </c>
      <c r="AE1063" s="9">
        <f t="shared" si="3711"/>
        <v>7168</v>
      </c>
      <c r="AF1063" s="9">
        <f t="shared" si="3711"/>
        <v>0</v>
      </c>
      <c r="AG1063" s="9">
        <f t="shared" si="3712"/>
        <v>0</v>
      </c>
      <c r="AH1063" s="9">
        <f t="shared" si="3712"/>
        <v>0</v>
      </c>
      <c r="AI1063" s="9">
        <f t="shared" si="3712"/>
        <v>0</v>
      </c>
      <c r="AJ1063" s="9">
        <f t="shared" si="3712"/>
        <v>0</v>
      </c>
      <c r="AK1063" s="9">
        <f t="shared" si="3712"/>
        <v>7168</v>
      </c>
      <c r="AL1063" s="9">
        <f t="shared" si="3712"/>
        <v>0</v>
      </c>
      <c r="AM1063" s="9">
        <f t="shared" si="3712"/>
        <v>0</v>
      </c>
      <c r="AN1063" s="9">
        <f t="shared" si="3712"/>
        <v>0</v>
      </c>
      <c r="AO1063" s="9">
        <f t="shared" si="3712"/>
        <v>0</v>
      </c>
      <c r="AP1063" s="9">
        <f t="shared" si="3712"/>
        <v>0</v>
      </c>
      <c r="AQ1063" s="9">
        <f t="shared" si="3712"/>
        <v>7168</v>
      </c>
      <c r="AR1063" s="9">
        <f t="shared" si="3712"/>
        <v>0</v>
      </c>
      <c r="AS1063" s="9">
        <f t="shared" si="3713"/>
        <v>0</v>
      </c>
      <c r="AT1063" s="9">
        <f t="shared" si="3713"/>
        <v>0</v>
      </c>
      <c r="AU1063" s="9">
        <f t="shared" si="3713"/>
        <v>0</v>
      </c>
      <c r="AV1063" s="9">
        <f t="shared" si="3713"/>
        <v>0</v>
      </c>
      <c r="AW1063" s="9">
        <f t="shared" si="3713"/>
        <v>7168</v>
      </c>
      <c r="AX1063" s="9">
        <f t="shared" si="3713"/>
        <v>0</v>
      </c>
      <c r="AY1063" s="9">
        <f t="shared" si="3713"/>
        <v>0</v>
      </c>
      <c r="AZ1063" s="9">
        <f t="shared" si="3713"/>
        <v>0</v>
      </c>
      <c r="BA1063" s="9">
        <f t="shared" si="3713"/>
        <v>0</v>
      </c>
      <c r="BB1063" s="9">
        <f t="shared" si="3713"/>
        <v>0</v>
      </c>
      <c r="BC1063" s="9">
        <f t="shared" si="3713"/>
        <v>7168</v>
      </c>
      <c r="BD1063" s="9">
        <f t="shared" si="3713"/>
        <v>0</v>
      </c>
    </row>
    <row r="1064" spans="1:56" ht="33.6" hidden="1">
      <c r="A1064" s="26" t="s">
        <v>37</v>
      </c>
      <c r="B1064" s="27" t="s">
        <v>319</v>
      </c>
      <c r="C1064" s="27" t="s">
        <v>147</v>
      </c>
      <c r="D1064" s="27" t="s">
        <v>8</v>
      </c>
      <c r="E1064" s="27" t="s">
        <v>389</v>
      </c>
      <c r="F1064" s="27" t="s">
        <v>38</v>
      </c>
      <c r="G1064" s="9">
        <v>6081</v>
      </c>
      <c r="H1064" s="9"/>
      <c r="I1064" s="9"/>
      <c r="J1064" s="9"/>
      <c r="K1064" s="9"/>
      <c r="L1064" s="9"/>
      <c r="M1064" s="9">
        <f t="shared" ref="M1064" si="3714">G1064+I1064+J1064+K1064+L1064</f>
        <v>6081</v>
      </c>
      <c r="N1064" s="9">
        <f t="shared" ref="N1064" si="3715">H1064+L1064</f>
        <v>0</v>
      </c>
      <c r="O1064" s="9"/>
      <c r="P1064" s="9"/>
      <c r="Q1064" s="9"/>
      <c r="R1064" s="9"/>
      <c r="S1064" s="9">
        <f t="shared" ref="S1064" si="3716">M1064+O1064+P1064+Q1064+R1064</f>
        <v>6081</v>
      </c>
      <c r="T1064" s="9">
        <f t="shared" ref="T1064" si="3717">N1064+R1064</f>
        <v>0</v>
      </c>
      <c r="U1064" s="9"/>
      <c r="V1064" s="9"/>
      <c r="W1064" s="9"/>
      <c r="X1064" s="9"/>
      <c r="Y1064" s="9">
        <f t="shared" ref="Y1064" si="3718">S1064+U1064+V1064+W1064+X1064</f>
        <v>6081</v>
      </c>
      <c r="Z1064" s="9">
        <f t="shared" ref="Z1064" si="3719">T1064+X1064</f>
        <v>0</v>
      </c>
      <c r="AA1064" s="9"/>
      <c r="AB1064" s="9">
        <v>1087</v>
      </c>
      <c r="AC1064" s="9"/>
      <c r="AD1064" s="9"/>
      <c r="AE1064" s="9">
        <f t="shared" ref="AE1064" si="3720">Y1064+AA1064+AB1064+AC1064+AD1064</f>
        <v>7168</v>
      </c>
      <c r="AF1064" s="9">
        <f t="shared" ref="AF1064" si="3721">Z1064+AD1064</f>
        <v>0</v>
      </c>
      <c r="AG1064" s="9"/>
      <c r="AH1064" s="9"/>
      <c r="AI1064" s="9"/>
      <c r="AJ1064" s="9"/>
      <c r="AK1064" s="9">
        <f t="shared" ref="AK1064" si="3722">AE1064+AG1064+AH1064+AI1064+AJ1064</f>
        <v>7168</v>
      </c>
      <c r="AL1064" s="9">
        <f t="shared" ref="AL1064" si="3723">AF1064+AJ1064</f>
        <v>0</v>
      </c>
      <c r="AM1064" s="9"/>
      <c r="AN1064" s="9"/>
      <c r="AO1064" s="9"/>
      <c r="AP1064" s="9"/>
      <c r="AQ1064" s="9">
        <f t="shared" ref="AQ1064" si="3724">AK1064+AM1064+AN1064+AO1064+AP1064</f>
        <v>7168</v>
      </c>
      <c r="AR1064" s="9">
        <f t="shared" ref="AR1064" si="3725">AL1064+AP1064</f>
        <v>0</v>
      </c>
      <c r="AS1064" s="9"/>
      <c r="AT1064" s="9"/>
      <c r="AU1064" s="9"/>
      <c r="AV1064" s="9"/>
      <c r="AW1064" s="9">
        <f t="shared" ref="AW1064" si="3726">AQ1064+AS1064+AT1064+AU1064+AV1064</f>
        <v>7168</v>
      </c>
      <c r="AX1064" s="9">
        <f t="shared" ref="AX1064" si="3727">AR1064+AV1064</f>
        <v>0</v>
      </c>
      <c r="AY1064" s="9"/>
      <c r="AZ1064" s="9"/>
      <c r="BA1064" s="9"/>
      <c r="BB1064" s="9"/>
      <c r="BC1064" s="9">
        <f t="shared" ref="BC1064" si="3728">AW1064+AY1064+AZ1064+BA1064+BB1064</f>
        <v>7168</v>
      </c>
      <c r="BD1064" s="9">
        <f t="shared" ref="BD1064" si="3729">AX1064+BB1064</f>
        <v>0</v>
      </c>
    </row>
    <row r="1065" spans="1:56" ht="18" hidden="1" customHeight="1">
      <c r="A1065" s="26"/>
      <c r="B1065" s="27"/>
      <c r="C1065" s="27"/>
      <c r="D1065" s="27"/>
      <c r="E1065" s="27"/>
      <c r="F1065" s="27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</row>
    <row r="1066" spans="1:56" ht="17.399999999999999" hidden="1">
      <c r="A1066" s="34" t="s">
        <v>168</v>
      </c>
      <c r="B1066" s="25" t="s">
        <v>319</v>
      </c>
      <c r="C1066" s="25" t="s">
        <v>147</v>
      </c>
      <c r="D1066" s="25" t="s">
        <v>80</v>
      </c>
      <c r="E1066" s="25"/>
      <c r="F1066" s="25"/>
      <c r="G1066" s="15">
        <f>G1077+G1072+G1067+G1113+G1082</f>
        <v>561159</v>
      </c>
      <c r="H1066" s="15">
        <f>H1077+H1072+H1067+H1113+H1082</f>
        <v>0</v>
      </c>
      <c r="I1066" s="15">
        <f>I1077+I1072+I1067+I1113+I1100+I1082</f>
        <v>0</v>
      </c>
      <c r="J1066" s="15">
        <f t="shared" ref="J1066:N1066" si="3730">J1077+J1072+J1067+J1113+J1100+J1082</f>
        <v>0</v>
      </c>
      <c r="K1066" s="15">
        <f t="shared" si="3730"/>
        <v>0</v>
      </c>
      <c r="L1066" s="15">
        <f t="shared" si="3730"/>
        <v>0</v>
      </c>
      <c r="M1066" s="15">
        <f t="shared" si="3730"/>
        <v>561159</v>
      </c>
      <c r="N1066" s="15">
        <f t="shared" si="3730"/>
        <v>0</v>
      </c>
      <c r="O1066" s="15">
        <f>O1077+O1072+O1067+O1113+O1100+O1082</f>
        <v>0</v>
      </c>
      <c r="P1066" s="15">
        <f t="shared" ref="P1066:T1066" si="3731">P1077+P1072+P1067+P1113+P1100+P1082</f>
        <v>0</v>
      </c>
      <c r="Q1066" s="15">
        <f t="shared" si="3731"/>
        <v>0</v>
      </c>
      <c r="R1066" s="15">
        <f t="shared" si="3731"/>
        <v>84283</v>
      </c>
      <c r="S1066" s="15">
        <f t="shared" si="3731"/>
        <v>645442</v>
      </c>
      <c r="T1066" s="15">
        <f t="shared" si="3731"/>
        <v>84283</v>
      </c>
      <c r="U1066" s="15">
        <f>U1077+U1072+U1067+U1113+U1100+U1082</f>
        <v>0</v>
      </c>
      <c r="V1066" s="15">
        <f t="shared" ref="V1066:Z1066" si="3732">V1077+V1072+V1067+V1113+V1100+V1082</f>
        <v>0</v>
      </c>
      <c r="W1066" s="15">
        <f t="shared" si="3732"/>
        <v>0</v>
      </c>
      <c r="X1066" s="15">
        <f t="shared" si="3732"/>
        <v>0</v>
      </c>
      <c r="Y1066" s="15">
        <f t="shared" si="3732"/>
        <v>645442</v>
      </c>
      <c r="Z1066" s="15">
        <f t="shared" si="3732"/>
        <v>84283</v>
      </c>
      <c r="AA1066" s="15">
        <f>AA1077+AA1072+AA1067+AA1113+AA1100+AA1082</f>
        <v>0</v>
      </c>
      <c r="AB1066" s="15">
        <f t="shared" ref="AB1066:AF1066" si="3733">AB1077+AB1072+AB1067+AB1113+AB1100+AB1082</f>
        <v>0</v>
      </c>
      <c r="AC1066" s="15">
        <f t="shared" si="3733"/>
        <v>0</v>
      </c>
      <c r="AD1066" s="15">
        <f t="shared" si="3733"/>
        <v>0</v>
      </c>
      <c r="AE1066" s="15">
        <f t="shared" si="3733"/>
        <v>645442</v>
      </c>
      <c r="AF1066" s="15">
        <f t="shared" si="3733"/>
        <v>84283</v>
      </c>
      <c r="AG1066" s="15">
        <f>AG1077+AG1072+AG1067+AG1113+AG1100+AG1082</f>
        <v>-1297</v>
      </c>
      <c r="AH1066" s="15">
        <f t="shared" ref="AH1066:AL1066" si="3734">AH1077+AH1072+AH1067+AH1113+AH1100+AH1082</f>
        <v>0</v>
      </c>
      <c r="AI1066" s="15">
        <f t="shared" si="3734"/>
        <v>0</v>
      </c>
      <c r="AJ1066" s="15">
        <f t="shared" si="3734"/>
        <v>77234</v>
      </c>
      <c r="AK1066" s="15">
        <f t="shared" si="3734"/>
        <v>721379</v>
      </c>
      <c r="AL1066" s="15">
        <f t="shared" si="3734"/>
        <v>161517</v>
      </c>
      <c r="AM1066" s="15">
        <f>AM1077+AM1072+AM1067+AM1113+AM1100+AM1082</f>
        <v>-1174</v>
      </c>
      <c r="AN1066" s="15">
        <f t="shared" ref="AN1066:AR1066" si="3735">AN1077+AN1072+AN1067+AN1113+AN1100+AN1082</f>
        <v>0</v>
      </c>
      <c r="AO1066" s="15">
        <f t="shared" si="3735"/>
        <v>-1085</v>
      </c>
      <c r="AP1066" s="15">
        <f t="shared" si="3735"/>
        <v>12314</v>
      </c>
      <c r="AQ1066" s="15">
        <f t="shared" si="3735"/>
        <v>731434</v>
      </c>
      <c r="AR1066" s="15">
        <f t="shared" si="3735"/>
        <v>173831</v>
      </c>
      <c r="AS1066" s="15">
        <f>AS1077+AS1072+AS1067+AS1113+AS1100+AS1082</f>
        <v>-11699</v>
      </c>
      <c r="AT1066" s="15">
        <f t="shared" ref="AT1066:AX1066" si="3736">AT1077+AT1072+AT1067+AT1113+AT1100+AT1082</f>
        <v>10317</v>
      </c>
      <c r="AU1066" s="15">
        <f t="shared" si="3736"/>
        <v>0</v>
      </c>
      <c r="AV1066" s="15">
        <f t="shared" si="3736"/>
        <v>0</v>
      </c>
      <c r="AW1066" s="15">
        <f t="shared" si="3736"/>
        <v>730052</v>
      </c>
      <c r="AX1066" s="15">
        <f t="shared" si="3736"/>
        <v>173831</v>
      </c>
      <c r="AY1066" s="15">
        <f>AY1077+AY1072+AY1067+AY1113+AY1100+AY1082</f>
        <v>-3168</v>
      </c>
      <c r="AZ1066" s="15">
        <f t="shared" ref="AZ1066:BD1066" si="3737">AZ1077+AZ1072+AZ1067+AZ1113+AZ1100+AZ1082</f>
        <v>14766</v>
      </c>
      <c r="BA1066" s="15">
        <f t="shared" si="3737"/>
        <v>-390</v>
      </c>
      <c r="BB1066" s="15">
        <f t="shared" si="3737"/>
        <v>3570</v>
      </c>
      <c r="BC1066" s="15">
        <f t="shared" si="3737"/>
        <v>744830</v>
      </c>
      <c r="BD1066" s="15">
        <f t="shared" si="3737"/>
        <v>177401</v>
      </c>
    </row>
    <row r="1067" spans="1:56" ht="33.6" hidden="1">
      <c r="A1067" s="66" t="s">
        <v>503</v>
      </c>
      <c r="B1067" s="27" t="s">
        <v>319</v>
      </c>
      <c r="C1067" s="27" t="s">
        <v>147</v>
      </c>
      <c r="D1067" s="27" t="s">
        <v>80</v>
      </c>
      <c r="E1067" s="27" t="s">
        <v>360</v>
      </c>
      <c r="F1067" s="65"/>
      <c r="G1067" s="9">
        <f t="shared" ref="G1067:V1070" si="3738">G1068</f>
        <v>161555</v>
      </c>
      <c r="H1067" s="9">
        <f t="shared" si="3738"/>
        <v>0</v>
      </c>
      <c r="I1067" s="9">
        <f t="shared" si="3738"/>
        <v>0</v>
      </c>
      <c r="J1067" s="9">
        <f t="shared" si="3738"/>
        <v>0</v>
      </c>
      <c r="K1067" s="9">
        <f t="shared" si="3738"/>
        <v>0</v>
      </c>
      <c r="L1067" s="9">
        <f t="shared" si="3738"/>
        <v>0</v>
      </c>
      <c r="M1067" s="9">
        <f t="shared" si="3738"/>
        <v>161555</v>
      </c>
      <c r="N1067" s="9">
        <f t="shared" si="3738"/>
        <v>0</v>
      </c>
      <c r="O1067" s="9">
        <f t="shared" si="3738"/>
        <v>0</v>
      </c>
      <c r="P1067" s="9">
        <f t="shared" si="3738"/>
        <v>0</v>
      </c>
      <c r="Q1067" s="9">
        <f t="shared" si="3738"/>
        <v>0</v>
      </c>
      <c r="R1067" s="9">
        <f t="shared" si="3738"/>
        <v>0</v>
      </c>
      <c r="S1067" s="9">
        <f t="shared" si="3738"/>
        <v>161555</v>
      </c>
      <c r="T1067" s="9">
        <f t="shared" si="3738"/>
        <v>0</v>
      </c>
      <c r="U1067" s="9">
        <f t="shared" si="3738"/>
        <v>0</v>
      </c>
      <c r="V1067" s="9">
        <f t="shared" si="3738"/>
        <v>0</v>
      </c>
      <c r="W1067" s="9">
        <f t="shared" ref="U1067:AJ1070" si="3739">W1068</f>
        <v>0</v>
      </c>
      <c r="X1067" s="9">
        <f t="shared" si="3739"/>
        <v>0</v>
      </c>
      <c r="Y1067" s="9">
        <f t="shared" si="3739"/>
        <v>161555</v>
      </c>
      <c r="Z1067" s="9">
        <f t="shared" si="3739"/>
        <v>0</v>
      </c>
      <c r="AA1067" s="9">
        <f t="shared" si="3739"/>
        <v>0</v>
      </c>
      <c r="AB1067" s="9">
        <f t="shared" si="3739"/>
        <v>0</v>
      </c>
      <c r="AC1067" s="9">
        <f t="shared" si="3739"/>
        <v>0</v>
      </c>
      <c r="AD1067" s="9">
        <f t="shared" si="3739"/>
        <v>0</v>
      </c>
      <c r="AE1067" s="9">
        <f t="shared" si="3739"/>
        <v>161555</v>
      </c>
      <c r="AF1067" s="9">
        <f t="shared" si="3739"/>
        <v>0</v>
      </c>
      <c r="AG1067" s="9">
        <f t="shared" si="3739"/>
        <v>0</v>
      </c>
      <c r="AH1067" s="9">
        <f t="shared" si="3739"/>
        <v>0</v>
      </c>
      <c r="AI1067" s="9">
        <f t="shared" si="3739"/>
        <v>0</v>
      </c>
      <c r="AJ1067" s="9">
        <f t="shared" si="3739"/>
        <v>0</v>
      </c>
      <c r="AK1067" s="9">
        <f t="shared" ref="AG1067:AV1070" si="3740">AK1068</f>
        <v>161555</v>
      </c>
      <c r="AL1067" s="9">
        <f t="shared" si="3740"/>
        <v>0</v>
      </c>
      <c r="AM1067" s="9">
        <f t="shared" si="3740"/>
        <v>0</v>
      </c>
      <c r="AN1067" s="9">
        <f t="shared" si="3740"/>
        <v>0</v>
      </c>
      <c r="AO1067" s="9">
        <f t="shared" si="3740"/>
        <v>-962</v>
      </c>
      <c r="AP1067" s="9">
        <f t="shared" si="3740"/>
        <v>0</v>
      </c>
      <c r="AQ1067" s="9">
        <f t="shared" si="3740"/>
        <v>160593</v>
      </c>
      <c r="AR1067" s="9">
        <f t="shared" si="3740"/>
        <v>0</v>
      </c>
      <c r="AS1067" s="9">
        <f t="shared" si="3740"/>
        <v>301</v>
      </c>
      <c r="AT1067" s="9">
        <f t="shared" si="3740"/>
        <v>3000</v>
      </c>
      <c r="AU1067" s="9">
        <f t="shared" si="3740"/>
        <v>0</v>
      </c>
      <c r="AV1067" s="9">
        <f t="shared" si="3740"/>
        <v>0</v>
      </c>
      <c r="AW1067" s="9">
        <f t="shared" ref="AS1067:BD1070" si="3741">AW1068</f>
        <v>163894</v>
      </c>
      <c r="AX1067" s="9">
        <f t="shared" si="3741"/>
        <v>0</v>
      </c>
      <c r="AY1067" s="9">
        <f t="shared" si="3741"/>
        <v>0</v>
      </c>
      <c r="AZ1067" s="9">
        <f t="shared" si="3741"/>
        <v>6375</v>
      </c>
      <c r="BA1067" s="9">
        <f t="shared" si="3741"/>
        <v>-154</v>
      </c>
      <c r="BB1067" s="9">
        <f t="shared" si="3741"/>
        <v>0</v>
      </c>
      <c r="BC1067" s="9">
        <f t="shared" si="3741"/>
        <v>170115</v>
      </c>
      <c r="BD1067" s="9">
        <f t="shared" si="3741"/>
        <v>0</v>
      </c>
    </row>
    <row r="1068" spans="1:56" ht="17.25" hidden="1" customHeight="1">
      <c r="A1068" s="26" t="s">
        <v>15</v>
      </c>
      <c r="B1068" s="27" t="s">
        <v>319</v>
      </c>
      <c r="C1068" s="27" t="s">
        <v>147</v>
      </c>
      <c r="D1068" s="27" t="s">
        <v>80</v>
      </c>
      <c r="E1068" s="27" t="s">
        <v>361</v>
      </c>
      <c r="F1068" s="65"/>
      <c r="G1068" s="9">
        <f t="shared" si="3738"/>
        <v>161555</v>
      </c>
      <c r="H1068" s="9">
        <f t="shared" si="3738"/>
        <v>0</v>
      </c>
      <c r="I1068" s="9">
        <f t="shared" si="3738"/>
        <v>0</v>
      </c>
      <c r="J1068" s="9">
        <f t="shared" si="3738"/>
        <v>0</v>
      </c>
      <c r="K1068" s="9">
        <f t="shared" si="3738"/>
        <v>0</v>
      </c>
      <c r="L1068" s="9">
        <f t="shared" si="3738"/>
        <v>0</v>
      </c>
      <c r="M1068" s="9">
        <f t="shared" si="3738"/>
        <v>161555</v>
      </c>
      <c r="N1068" s="9">
        <f t="shared" si="3738"/>
        <v>0</v>
      </c>
      <c r="O1068" s="9">
        <f t="shared" si="3738"/>
        <v>0</v>
      </c>
      <c r="P1068" s="9">
        <f t="shared" si="3738"/>
        <v>0</v>
      </c>
      <c r="Q1068" s="9">
        <f t="shared" si="3738"/>
        <v>0</v>
      </c>
      <c r="R1068" s="9">
        <f t="shared" si="3738"/>
        <v>0</v>
      </c>
      <c r="S1068" s="9">
        <f t="shared" si="3738"/>
        <v>161555</v>
      </c>
      <c r="T1068" s="9">
        <f t="shared" si="3738"/>
        <v>0</v>
      </c>
      <c r="U1068" s="9">
        <f t="shared" si="3739"/>
        <v>0</v>
      </c>
      <c r="V1068" s="9">
        <f t="shared" si="3739"/>
        <v>0</v>
      </c>
      <c r="W1068" s="9">
        <f t="shared" si="3739"/>
        <v>0</v>
      </c>
      <c r="X1068" s="9">
        <f t="shared" si="3739"/>
        <v>0</v>
      </c>
      <c r="Y1068" s="9">
        <f t="shared" si="3739"/>
        <v>161555</v>
      </c>
      <c r="Z1068" s="9">
        <f t="shared" si="3739"/>
        <v>0</v>
      </c>
      <c r="AA1068" s="9">
        <f t="shared" si="3739"/>
        <v>0</v>
      </c>
      <c r="AB1068" s="9">
        <f t="shared" si="3739"/>
        <v>0</v>
      </c>
      <c r="AC1068" s="9">
        <f t="shared" si="3739"/>
        <v>0</v>
      </c>
      <c r="AD1068" s="9">
        <f t="shared" si="3739"/>
        <v>0</v>
      </c>
      <c r="AE1068" s="9">
        <f t="shared" si="3739"/>
        <v>161555</v>
      </c>
      <c r="AF1068" s="9">
        <f t="shared" si="3739"/>
        <v>0</v>
      </c>
      <c r="AG1068" s="9">
        <f t="shared" si="3740"/>
        <v>0</v>
      </c>
      <c r="AH1068" s="9">
        <f t="shared" si="3740"/>
        <v>0</v>
      </c>
      <c r="AI1068" s="9">
        <f t="shared" si="3740"/>
        <v>0</v>
      </c>
      <c r="AJ1068" s="9">
        <f t="shared" si="3740"/>
        <v>0</v>
      </c>
      <c r="AK1068" s="9">
        <f t="shared" si="3740"/>
        <v>161555</v>
      </c>
      <c r="AL1068" s="9">
        <f t="shared" si="3740"/>
        <v>0</v>
      </c>
      <c r="AM1068" s="9">
        <f t="shared" si="3740"/>
        <v>0</v>
      </c>
      <c r="AN1068" s="9">
        <f t="shared" si="3740"/>
        <v>0</v>
      </c>
      <c r="AO1068" s="9">
        <f t="shared" si="3740"/>
        <v>-962</v>
      </c>
      <c r="AP1068" s="9">
        <f t="shared" si="3740"/>
        <v>0</v>
      </c>
      <c r="AQ1068" s="9">
        <f t="shared" si="3740"/>
        <v>160593</v>
      </c>
      <c r="AR1068" s="9">
        <f t="shared" si="3740"/>
        <v>0</v>
      </c>
      <c r="AS1068" s="9">
        <f t="shared" si="3741"/>
        <v>301</v>
      </c>
      <c r="AT1068" s="9">
        <f t="shared" si="3741"/>
        <v>3000</v>
      </c>
      <c r="AU1068" s="9">
        <f t="shared" si="3741"/>
        <v>0</v>
      </c>
      <c r="AV1068" s="9">
        <f t="shared" si="3741"/>
        <v>0</v>
      </c>
      <c r="AW1068" s="9">
        <f t="shared" si="3741"/>
        <v>163894</v>
      </c>
      <c r="AX1068" s="9">
        <f t="shared" si="3741"/>
        <v>0</v>
      </c>
      <c r="AY1068" s="9">
        <f t="shared" si="3741"/>
        <v>0</v>
      </c>
      <c r="AZ1068" s="9">
        <f t="shared" si="3741"/>
        <v>6375</v>
      </c>
      <c r="BA1068" s="9">
        <f t="shared" si="3741"/>
        <v>-154</v>
      </c>
      <c r="BB1068" s="9">
        <f t="shared" si="3741"/>
        <v>0</v>
      </c>
      <c r="BC1068" s="9">
        <f t="shared" si="3741"/>
        <v>170115</v>
      </c>
      <c r="BD1068" s="9">
        <f t="shared" si="3741"/>
        <v>0</v>
      </c>
    </row>
    <row r="1069" spans="1:56" ht="19.5" hidden="1" customHeight="1">
      <c r="A1069" s="26" t="s">
        <v>330</v>
      </c>
      <c r="B1069" s="27" t="s">
        <v>319</v>
      </c>
      <c r="C1069" s="27" t="s">
        <v>147</v>
      </c>
      <c r="D1069" s="27" t="s">
        <v>80</v>
      </c>
      <c r="E1069" s="27" t="s">
        <v>362</v>
      </c>
      <c r="F1069" s="65"/>
      <c r="G1069" s="9">
        <f t="shared" si="3738"/>
        <v>161555</v>
      </c>
      <c r="H1069" s="9">
        <f t="shared" si="3738"/>
        <v>0</v>
      </c>
      <c r="I1069" s="9">
        <f t="shared" si="3738"/>
        <v>0</v>
      </c>
      <c r="J1069" s="9">
        <f t="shared" si="3738"/>
        <v>0</v>
      </c>
      <c r="K1069" s="9">
        <f t="shared" si="3738"/>
        <v>0</v>
      </c>
      <c r="L1069" s="9">
        <f t="shared" si="3738"/>
        <v>0</v>
      </c>
      <c r="M1069" s="9">
        <f t="shared" si="3738"/>
        <v>161555</v>
      </c>
      <c r="N1069" s="9">
        <f t="shared" si="3738"/>
        <v>0</v>
      </c>
      <c r="O1069" s="9">
        <f t="shared" si="3738"/>
        <v>0</v>
      </c>
      <c r="P1069" s="9">
        <f t="shared" si="3738"/>
        <v>0</v>
      </c>
      <c r="Q1069" s="9">
        <f t="shared" si="3738"/>
        <v>0</v>
      </c>
      <c r="R1069" s="9">
        <f t="shared" si="3738"/>
        <v>0</v>
      </c>
      <c r="S1069" s="9">
        <f t="shared" si="3738"/>
        <v>161555</v>
      </c>
      <c r="T1069" s="9">
        <f t="shared" si="3738"/>
        <v>0</v>
      </c>
      <c r="U1069" s="9">
        <f t="shared" si="3739"/>
        <v>0</v>
      </c>
      <c r="V1069" s="9">
        <f t="shared" si="3739"/>
        <v>0</v>
      </c>
      <c r="W1069" s="9">
        <f t="shared" si="3739"/>
        <v>0</v>
      </c>
      <c r="X1069" s="9">
        <f t="shared" si="3739"/>
        <v>0</v>
      </c>
      <c r="Y1069" s="9">
        <f t="shared" si="3739"/>
        <v>161555</v>
      </c>
      <c r="Z1069" s="9">
        <f t="shared" si="3739"/>
        <v>0</v>
      </c>
      <c r="AA1069" s="9">
        <f t="shared" si="3739"/>
        <v>0</v>
      </c>
      <c r="AB1069" s="9">
        <f t="shared" si="3739"/>
        <v>0</v>
      </c>
      <c r="AC1069" s="9">
        <f t="shared" si="3739"/>
        <v>0</v>
      </c>
      <c r="AD1069" s="9">
        <f t="shared" si="3739"/>
        <v>0</v>
      </c>
      <c r="AE1069" s="9">
        <f t="shared" si="3739"/>
        <v>161555</v>
      </c>
      <c r="AF1069" s="9">
        <f t="shared" si="3739"/>
        <v>0</v>
      </c>
      <c r="AG1069" s="9">
        <f t="shared" si="3740"/>
        <v>0</v>
      </c>
      <c r="AH1069" s="9">
        <f t="shared" si="3740"/>
        <v>0</v>
      </c>
      <c r="AI1069" s="9">
        <f t="shared" si="3740"/>
        <v>0</v>
      </c>
      <c r="AJ1069" s="9">
        <f t="shared" si="3740"/>
        <v>0</v>
      </c>
      <c r="AK1069" s="9">
        <f t="shared" si="3740"/>
        <v>161555</v>
      </c>
      <c r="AL1069" s="9">
        <f t="shared" si="3740"/>
        <v>0</v>
      </c>
      <c r="AM1069" s="9">
        <f t="shared" si="3740"/>
        <v>0</v>
      </c>
      <c r="AN1069" s="9">
        <f t="shared" si="3740"/>
        <v>0</v>
      </c>
      <c r="AO1069" s="9">
        <f t="shared" si="3740"/>
        <v>-962</v>
      </c>
      <c r="AP1069" s="9">
        <f t="shared" si="3740"/>
        <v>0</v>
      </c>
      <c r="AQ1069" s="9">
        <f t="shared" si="3740"/>
        <v>160593</v>
      </c>
      <c r="AR1069" s="9">
        <f t="shared" si="3740"/>
        <v>0</v>
      </c>
      <c r="AS1069" s="9">
        <f t="shared" si="3741"/>
        <v>301</v>
      </c>
      <c r="AT1069" s="9">
        <f t="shared" si="3741"/>
        <v>3000</v>
      </c>
      <c r="AU1069" s="9">
        <f t="shared" si="3741"/>
        <v>0</v>
      </c>
      <c r="AV1069" s="9">
        <f t="shared" si="3741"/>
        <v>0</v>
      </c>
      <c r="AW1069" s="9">
        <f t="shared" si="3741"/>
        <v>163894</v>
      </c>
      <c r="AX1069" s="9">
        <f t="shared" si="3741"/>
        <v>0</v>
      </c>
      <c r="AY1069" s="9">
        <f t="shared" si="3741"/>
        <v>0</v>
      </c>
      <c r="AZ1069" s="9">
        <f t="shared" si="3741"/>
        <v>6375</v>
      </c>
      <c r="BA1069" s="9">
        <f t="shared" si="3741"/>
        <v>-154</v>
      </c>
      <c r="BB1069" s="9">
        <f t="shared" si="3741"/>
        <v>0</v>
      </c>
      <c r="BC1069" s="9">
        <f t="shared" si="3741"/>
        <v>170115</v>
      </c>
      <c r="BD1069" s="9">
        <f t="shared" si="3741"/>
        <v>0</v>
      </c>
    </row>
    <row r="1070" spans="1:56" ht="33.6" hidden="1">
      <c r="A1070" s="26" t="s">
        <v>244</v>
      </c>
      <c r="B1070" s="27" t="s">
        <v>319</v>
      </c>
      <c r="C1070" s="27" t="s">
        <v>147</v>
      </c>
      <c r="D1070" s="27" t="s">
        <v>80</v>
      </c>
      <c r="E1070" s="27" t="s">
        <v>362</v>
      </c>
      <c r="F1070" s="27" t="s">
        <v>31</v>
      </c>
      <c r="G1070" s="9">
        <f t="shared" si="3738"/>
        <v>161555</v>
      </c>
      <c r="H1070" s="9">
        <f t="shared" si="3738"/>
        <v>0</v>
      </c>
      <c r="I1070" s="9">
        <f t="shared" si="3738"/>
        <v>0</v>
      </c>
      <c r="J1070" s="9">
        <f t="shared" si="3738"/>
        <v>0</v>
      </c>
      <c r="K1070" s="9">
        <f t="shared" si="3738"/>
        <v>0</v>
      </c>
      <c r="L1070" s="9">
        <f t="shared" si="3738"/>
        <v>0</v>
      </c>
      <c r="M1070" s="9">
        <f t="shared" si="3738"/>
        <v>161555</v>
      </c>
      <c r="N1070" s="9">
        <f t="shared" si="3738"/>
        <v>0</v>
      </c>
      <c r="O1070" s="9">
        <f t="shared" si="3738"/>
        <v>0</v>
      </c>
      <c r="P1070" s="9">
        <f t="shared" si="3738"/>
        <v>0</v>
      </c>
      <c r="Q1070" s="9">
        <f t="shared" si="3738"/>
        <v>0</v>
      </c>
      <c r="R1070" s="9">
        <f t="shared" si="3738"/>
        <v>0</v>
      </c>
      <c r="S1070" s="9">
        <f t="shared" si="3738"/>
        <v>161555</v>
      </c>
      <c r="T1070" s="9">
        <f t="shared" si="3738"/>
        <v>0</v>
      </c>
      <c r="U1070" s="9">
        <f t="shared" si="3739"/>
        <v>0</v>
      </c>
      <c r="V1070" s="9">
        <f t="shared" si="3739"/>
        <v>0</v>
      </c>
      <c r="W1070" s="9">
        <f t="shared" si="3739"/>
        <v>0</v>
      </c>
      <c r="X1070" s="9">
        <f t="shared" si="3739"/>
        <v>0</v>
      </c>
      <c r="Y1070" s="9">
        <f t="shared" si="3739"/>
        <v>161555</v>
      </c>
      <c r="Z1070" s="9">
        <f t="shared" si="3739"/>
        <v>0</v>
      </c>
      <c r="AA1070" s="9">
        <f t="shared" si="3739"/>
        <v>0</v>
      </c>
      <c r="AB1070" s="9">
        <f t="shared" si="3739"/>
        <v>0</v>
      </c>
      <c r="AC1070" s="9">
        <f t="shared" si="3739"/>
        <v>0</v>
      </c>
      <c r="AD1070" s="9">
        <f t="shared" si="3739"/>
        <v>0</v>
      </c>
      <c r="AE1070" s="9">
        <f t="shared" si="3739"/>
        <v>161555</v>
      </c>
      <c r="AF1070" s="9">
        <f t="shared" si="3739"/>
        <v>0</v>
      </c>
      <c r="AG1070" s="9">
        <f t="shared" si="3740"/>
        <v>0</v>
      </c>
      <c r="AH1070" s="9">
        <f t="shared" si="3740"/>
        <v>0</v>
      </c>
      <c r="AI1070" s="9">
        <f t="shared" si="3740"/>
        <v>0</v>
      </c>
      <c r="AJ1070" s="9">
        <f t="shared" si="3740"/>
        <v>0</v>
      </c>
      <c r="AK1070" s="9">
        <f t="shared" si="3740"/>
        <v>161555</v>
      </c>
      <c r="AL1070" s="9">
        <f t="shared" si="3740"/>
        <v>0</v>
      </c>
      <c r="AM1070" s="9">
        <f t="shared" si="3740"/>
        <v>0</v>
      </c>
      <c r="AN1070" s="9">
        <f t="shared" si="3740"/>
        <v>0</v>
      </c>
      <c r="AO1070" s="9">
        <f t="shared" si="3740"/>
        <v>-962</v>
      </c>
      <c r="AP1070" s="9">
        <f t="shared" si="3740"/>
        <v>0</v>
      </c>
      <c r="AQ1070" s="9">
        <f t="shared" si="3740"/>
        <v>160593</v>
      </c>
      <c r="AR1070" s="9">
        <f t="shared" si="3740"/>
        <v>0</v>
      </c>
      <c r="AS1070" s="9">
        <f t="shared" si="3741"/>
        <v>301</v>
      </c>
      <c r="AT1070" s="9">
        <f t="shared" si="3741"/>
        <v>3000</v>
      </c>
      <c r="AU1070" s="9">
        <f t="shared" si="3741"/>
        <v>0</v>
      </c>
      <c r="AV1070" s="9">
        <f t="shared" si="3741"/>
        <v>0</v>
      </c>
      <c r="AW1070" s="9">
        <f t="shared" si="3741"/>
        <v>163894</v>
      </c>
      <c r="AX1070" s="9">
        <f t="shared" si="3741"/>
        <v>0</v>
      </c>
      <c r="AY1070" s="9">
        <f t="shared" si="3741"/>
        <v>0</v>
      </c>
      <c r="AZ1070" s="9">
        <f t="shared" si="3741"/>
        <v>6375</v>
      </c>
      <c r="BA1070" s="9">
        <f t="shared" si="3741"/>
        <v>-154</v>
      </c>
      <c r="BB1070" s="9">
        <f t="shared" si="3741"/>
        <v>0</v>
      </c>
      <c r="BC1070" s="9">
        <f t="shared" si="3741"/>
        <v>170115</v>
      </c>
      <c r="BD1070" s="9">
        <f t="shared" si="3741"/>
        <v>0</v>
      </c>
    </row>
    <row r="1071" spans="1:56" ht="33.6" hidden="1">
      <c r="A1071" s="26" t="s">
        <v>37</v>
      </c>
      <c r="B1071" s="27" t="s">
        <v>319</v>
      </c>
      <c r="C1071" s="27" t="s">
        <v>147</v>
      </c>
      <c r="D1071" s="27" t="s">
        <v>80</v>
      </c>
      <c r="E1071" s="27" t="s">
        <v>362</v>
      </c>
      <c r="F1071" s="27" t="s">
        <v>38</v>
      </c>
      <c r="G1071" s="9">
        <v>161555</v>
      </c>
      <c r="H1071" s="9"/>
      <c r="I1071" s="9"/>
      <c r="J1071" s="9"/>
      <c r="K1071" s="9"/>
      <c r="L1071" s="9"/>
      <c r="M1071" s="9">
        <f t="shared" ref="M1071" si="3742">G1071+I1071+J1071+K1071+L1071</f>
        <v>161555</v>
      </c>
      <c r="N1071" s="9">
        <f t="shared" ref="N1071" si="3743">H1071+L1071</f>
        <v>0</v>
      </c>
      <c r="O1071" s="9"/>
      <c r="P1071" s="9"/>
      <c r="Q1071" s="9"/>
      <c r="R1071" s="9"/>
      <c r="S1071" s="9">
        <f t="shared" ref="S1071" si="3744">M1071+O1071+P1071+Q1071+R1071</f>
        <v>161555</v>
      </c>
      <c r="T1071" s="9">
        <f t="shared" ref="T1071" si="3745">N1071+R1071</f>
        <v>0</v>
      </c>
      <c r="U1071" s="9"/>
      <c r="V1071" s="9"/>
      <c r="W1071" s="9"/>
      <c r="X1071" s="9"/>
      <c r="Y1071" s="9">
        <f t="shared" ref="Y1071" si="3746">S1071+U1071+V1071+W1071+X1071</f>
        <v>161555</v>
      </c>
      <c r="Z1071" s="9">
        <f t="shared" ref="Z1071" si="3747">T1071+X1071</f>
        <v>0</v>
      </c>
      <c r="AA1071" s="9"/>
      <c r="AB1071" s="9"/>
      <c r="AC1071" s="9"/>
      <c r="AD1071" s="9"/>
      <c r="AE1071" s="9">
        <f t="shared" ref="AE1071" si="3748">Y1071+AA1071+AB1071+AC1071+AD1071</f>
        <v>161555</v>
      </c>
      <c r="AF1071" s="9">
        <f t="shared" ref="AF1071" si="3749">Z1071+AD1071</f>
        <v>0</v>
      </c>
      <c r="AG1071" s="9"/>
      <c r="AH1071" s="9"/>
      <c r="AI1071" s="9"/>
      <c r="AJ1071" s="9"/>
      <c r="AK1071" s="9">
        <f t="shared" ref="AK1071" si="3750">AE1071+AG1071+AH1071+AI1071+AJ1071</f>
        <v>161555</v>
      </c>
      <c r="AL1071" s="9">
        <f t="shared" ref="AL1071" si="3751">AF1071+AJ1071</f>
        <v>0</v>
      </c>
      <c r="AM1071" s="9"/>
      <c r="AN1071" s="9"/>
      <c r="AO1071" s="9">
        <v>-962</v>
      </c>
      <c r="AP1071" s="9"/>
      <c r="AQ1071" s="9">
        <f t="shared" ref="AQ1071" si="3752">AK1071+AM1071+AN1071+AO1071+AP1071</f>
        <v>160593</v>
      </c>
      <c r="AR1071" s="9">
        <f t="shared" ref="AR1071" si="3753">AL1071+AP1071</f>
        <v>0</v>
      </c>
      <c r="AS1071" s="9">
        <v>301</v>
      </c>
      <c r="AT1071" s="9">
        <v>3000</v>
      </c>
      <c r="AU1071" s="9"/>
      <c r="AV1071" s="9"/>
      <c r="AW1071" s="9">
        <f t="shared" ref="AW1071" si="3754">AQ1071+AS1071+AT1071+AU1071+AV1071</f>
        <v>163894</v>
      </c>
      <c r="AX1071" s="9">
        <f t="shared" ref="AX1071" si="3755">AR1071+AV1071</f>
        <v>0</v>
      </c>
      <c r="AY1071" s="9"/>
      <c r="AZ1071" s="9">
        <v>6375</v>
      </c>
      <c r="BA1071" s="9">
        <v>-154</v>
      </c>
      <c r="BB1071" s="9"/>
      <c r="BC1071" s="9">
        <f t="shared" ref="BC1071" si="3756">AW1071+AY1071+AZ1071+BA1071+BB1071</f>
        <v>170115</v>
      </c>
      <c r="BD1071" s="9">
        <f t="shared" ref="BD1071" si="3757">AX1071+BB1071</f>
        <v>0</v>
      </c>
    </row>
    <row r="1072" spans="1:56" ht="36.75" hidden="1" customHeight="1">
      <c r="A1072" s="29" t="s">
        <v>437</v>
      </c>
      <c r="B1072" s="27" t="s">
        <v>319</v>
      </c>
      <c r="C1072" s="27" t="s">
        <v>147</v>
      </c>
      <c r="D1072" s="27" t="s">
        <v>80</v>
      </c>
      <c r="E1072" s="27" t="s">
        <v>355</v>
      </c>
      <c r="F1072" s="27" t="s">
        <v>325</v>
      </c>
      <c r="G1072" s="9">
        <f t="shared" ref="G1072:V1075" si="3758">G1073</f>
        <v>1586</v>
      </c>
      <c r="H1072" s="9">
        <f t="shared" si="3758"/>
        <v>0</v>
      </c>
      <c r="I1072" s="9">
        <f t="shared" si="3758"/>
        <v>0</v>
      </c>
      <c r="J1072" s="9">
        <f t="shared" si="3758"/>
        <v>0</v>
      </c>
      <c r="K1072" s="9">
        <f t="shared" si="3758"/>
        <v>0</v>
      </c>
      <c r="L1072" s="9">
        <f t="shared" si="3758"/>
        <v>0</v>
      </c>
      <c r="M1072" s="9">
        <f t="shared" si="3758"/>
        <v>1586</v>
      </c>
      <c r="N1072" s="9">
        <f t="shared" si="3758"/>
        <v>0</v>
      </c>
      <c r="O1072" s="9">
        <f t="shared" si="3758"/>
        <v>0</v>
      </c>
      <c r="P1072" s="9">
        <f t="shared" si="3758"/>
        <v>0</v>
      </c>
      <c r="Q1072" s="9">
        <f t="shared" si="3758"/>
        <v>0</v>
      </c>
      <c r="R1072" s="9">
        <f t="shared" si="3758"/>
        <v>0</v>
      </c>
      <c r="S1072" s="9">
        <f t="shared" si="3758"/>
        <v>1586</v>
      </c>
      <c r="T1072" s="9">
        <f t="shared" si="3758"/>
        <v>0</v>
      </c>
      <c r="U1072" s="9">
        <f t="shared" si="3758"/>
        <v>0</v>
      </c>
      <c r="V1072" s="9">
        <f t="shared" si="3758"/>
        <v>0</v>
      </c>
      <c r="W1072" s="9">
        <f t="shared" ref="U1072:AJ1075" si="3759">W1073</f>
        <v>0</v>
      </c>
      <c r="X1072" s="9">
        <f t="shared" si="3759"/>
        <v>0</v>
      </c>
      <c r="Y1072" s="9">
        <f t="shared" si="3759"/>
        <v>1586</v>
      </c>
      <c r="Z1072" s="9">
        <f t="shared" si="3759"/>
        <v>0</v>
      </c>
      <c r="AA1072" s="9">
        <f t="shared" si="3759"/>
        <v>0</v>
      </c>
      <c r="AB1072" s="9">
        <f t="shared" si="3759"/>
        <v>0</v>
      </c>
      <c r="AC1072" s="9">
        <f t="shared" si="3759"/>
        <v>0</v>
      </c>
      <c r="AD1072" s="9">
        <f t="shared" si="3759"/>
        <v>0</v>
      </c>
      <c r="AE1072" s="9">
        <f t="shared" si="3759"/>
        <v>1586</v>
      </c>
      <c r="AF1072" s="9">
        <f t="shared" si="3759"/>
        <v>0</v>
      </c>
      <c r="AG1072" s="9">
        <f t="shared" si="3759"/>
        <v>0</v>
      </c>
      <c r="AH1072" s="9">
        <f t="shared" si="3759"/>
        <v>0</v>
      </c>
      <c r="AI1072" s="9">
        <f t="shared" si="3759"/>
        <v>0</v>
      </c>
      <c r="AJ1072" s="9">
        <f t="shared" si="3759"/>
        <v>0</v>
      </c>
      <c r="AK1072" s="9">
        <f t="shared" ref="AG1072:AV1075" si="3760">AK1073</f>
        <v>1586</v>
      </c>
      <c r="AL1072" s="9">
        <f t="shared" si="3760"/>
        <v>0</v>
      </c>
      <c r="AM1072" s="9">
        <f t="shared" si="3760"/>
        <v>0</v>
      </c>
      <c r="AN1072" s="9">
        <f t="shared" si="3760"/>
        <v>0</v>
      </c>
      <c r="AO1072" s="9">
        <f t="shared" si="3760"/>
        <v>-123</v>
      </c>
      <c r="AP1072" s="9">
        <f t="shared" si="3760"/>
        <v>0</v>
      </c>
      <c r="AQ1072" s="9">
        <f t="shared" si="3760"/>
        <v>1463</v>
      </c>
      <c r="AR1072" s="9">
        <f t="shared" si="3760"/>
        <v>0</v>
      </c>
      <c r="AS1072" s="9">
        <f t="shared" si="3760"/>
        <v>0</v>
      </c>
      <c r="AT1072" s="9">
        <f t="shared" si="3760"/>
        <v>0</v>
      </c>
      <c r="AU1072" s="9">
        <f t="shared" si="3760"/>
        <v>0</v>
      </c>
      <c r="AV1072" s="9">
        <f t="shared" si="3760"/>
        <v>0</v>
      </c>
      <c r="AW1072" s="9">
        <f t="shared" ref="AS1072:BD1075" si="3761">AW1073</f>
        <v>1463</v>
      </c>
      <c r="AX1072" s="9">
        <f t="shared" si="3761"/>
        <v>0</v>
      </c>
      <c r="AY1072" s="9">
        <f t="shared" si="3761"/>
        <v>-122</v>
      </c>
      <c r="AZ1072" s="9">
        <f t="shared" si="3761"/>
        <v>0</v>
      </c>
      <c r="BA1072" s="9">
        <f t="shared" si="3761"/>
        <v>0</v>
      </c>
      <c r="BB1072" s="9">
        <f t="shared" si="3761"/>
        <v>0</v>
      </c>
      <c r="BC1072" s="9">
        <f t="shared" si="3761"/>
        <v>1341</v>
      </c>
      <c r="BD1072" s="9">
        <f t="shared" si="3761"/>
        <v>0</v>
      </c>
    </row>
    <row r="1073" spans="1:56" ht="18.75" hidden="1" customHeight="1">
      <c r="A1073" s="26" t="s">
        <v>15</v>
      </c>
      <c r="B1073" s="27" t="s">
        <v>319</v>
      </c>
      <c r="C1073" s="27" t="s">
        <v>147</v>
      </c>
      <c r="D1073" s="27" t="s">
        <v>80</v>
      </c>
      <c r="E1073" s="27" t="s">
        <v>356</v>
      </c>
      <c r="F1073" s="27"/>
      <c r="G1073" s="9">
        <f t="shared" si="3758"/>
        <v>1586</v>
      </c>
      <c r="H1073" s="9">
        <f t="shared" si="3758"/>
        <v>0</v>
      </c>
      <c r="I1073" s="9">
        <f t="shared" si="3758"/>
        <v>0</v>
      </c>
      <c r="J1073" s="9">
        <f t="shared" si="3758"/>
        <v>0</v>
      </c>
      <c r="K1073" s="9">
        <f t="shared" si="3758"/>
        <v>0</v>
      </c>
      <c r="L1073" s="9">
        <f t="shared" si="3758"/>
        <v>0</v>
      </c>
      <c r="M1073" s="9">
        <f t="shared" si="3758"/>
        <v>1586</v>
      </c>
      <c r="N1073" s="9">
        <f t="shared" si="3758"/>
        <v>0</v>
      </c>
      <c r="O1073" s="9">
        <f t="shared" si="3758"/>
        <v>0</v>
      </c>
      <c r="P1073" s="9">
        <f t="shared" si="3758"/>
        <v>0</v>
      </c>
      <c r="Q1073" s="9">
        <f t="shared" si="3758"/>
        <v>0</v>
      </c>
      <c r="R1073" s="9">
        <f t="shared" si="3758"/>
        <v>0</v>
      </c>
      <c r="S1073" s="9">
        <f t="shared" si="3758"/>
        <v>1586</v>
      </c>
      <c r="T1073" s="9">
        <f t="shared" si="3758"/>
        <v>0</v>
      </c>
      <c r="U1073" s="9">
        <f t="shared" si="3759"/>
        <v>0</v>
      </c>
      <c r="V1073" s="9">
        <f t="shared" si="3759"/>
        <v>0</v>
      </c>
      <c r="W1073" s="9">
        <f t="shared" si="3759"/>
        <v>0</v>
      </c>
      <c r="X1073" s="9">
        <f t="shared" si="3759"/>
        <v>0</v>
      </c>
      <c r="Y1073" s="9">
        <f t="shared" si="3759"/>
        <v>1586</v>
      </c>
      <c r="Z1073" s="9">
        <f t="shared" si="3759"/>
        <v>0</v>
      </c>
      <c r="AA1073" s="9">
        <f t="shared" si="3759"/>
        <v>0</v>
      </c>
      <c r="AB1073" s="9">
        <f t="shared" si="3759"/>
        <v>0</v>
      </c>
      <c r="AC1073" s="9">
        <f t="shared" si="3759"/>
        <v>0</v>
      </c>
      <c r="AD1073" s="9">
        <f t="shared" si="3759"/>
        <v>0</v>
      </c>
      <c r="AE1073" s="9">
        <f t="shared" si="3759"/>
        <v>1586</v>
      </c>
      <c r="AF1073" s="9">
        <f t="shared" si="3759"/>
        <v>0</v>
      </c>
      <c r="AG1073" s="9">
        <f t="shared" si="3760"/>
        <v>0</v>
      </c>
      <c r="AH1073" s="9">
        <f t="shared" si="3760"/>
        <v>0</v>
      </c>
      <c r="AI1073" s="9">
        <f t="shared" si="3760"/>
        <v>0</v>
      </c>
      <c r="AJ1073" s="9">
        <f t="shared" si="3760"/>
        <v>0</v>
      </c>
      <c r="AK1073" s="9">
        <f t="shared" si="3760"/>
        <v>1586</v>
      </c>
      <c r="AL1073" s="9">
        <f t="shared" si="3760"/>
        <v>0</v>
      </c>
      <c r="AM1073" s="9">
        <f t="shared" si="3760"/>
        <v>0</v>
      </c>
      <c r="AN1073" s="9">
        <f t="shared" si="3760"/>
        <v>0</v>
      </c>
      <c r="AO1073" s="9">
        <f t="shared" si="3760"/>
        <v>-123</v>
      </c>
      <c r="AP1073" s="9">
        <f t="shared" si="3760"/>
        <v>0</v>
      </c>
      <c r="AQ1073" s="9">
        <f t="shared" si="3760"/>
        <v>1463</v>
      </c>
      <c r="AR1073" s="9">
        <f t="shared" si="3760"/>
        <v>0</v>
      </c>
      <c r="AS1073" s="9">
        <f t="shared" si="3761"/>
        <v>0</v>
      </c>
      <c r="AT1073" s="9">
        <f t="shared" si="3761"/>
        <v>0</v>
      </c>
      <c r="AU1073" s="9">
        <f t="shared" si="3761"/>
        <v>0</v>
      </c>
      <c r="AV1073" s="9">
        <f t="shared" si="3761"/>
        <v>0</v>
      </c>
      <c r="AW1073" s="9">
        <f t="shared" si="3761"/>
        <v>1463</v>
      </c>
      <c r="AX1073" s="9">
        <f t="shared" si="3761"/>
        <v>0</v>
      </c>
      <c r="AY1073" s="9">
        <f t="shared" si="3761"/>
        <v>-122</v>
      </c>
      <c r="AZ1073" s="9">
        <f t="shared" si="3761"/>
        <v>0</v>
      </c>
      <c r="BA1073" s="9">
        <f t="shared" si="3761"/>
        <v>0</v>
      </c>
      <c r="BB1073" s="9">
        <f t="shared" si="3761"/>
        <v>0</v>
      </c>
      <c r="BC1073" s="9">
        <f t="shared" si="3761"/>
        <v>1341</v>
      </c>
      <c r="BD1073" s="9">
        <f t="shared" si="3761"/>
        <v>0</v>
      </c>
    </row>
    <row r="1074" spans="1:56" ht="21" hidden="1" customHeight="1">
      <c r="A1074" s="26" t="s">
        <v>330</v>
      </c>
      <c r="B1074" s="27" t="s">
        <v>319</v>
      </c>
      <c r="C1074" s="27" t="s">
        <v>147</v>
      </c>
      <c r="D1074" s="27" t="s">
        <v>80</v>
      </c>
      <c r="E1074" s="27" t="s">
        <v>357</v>
      </c>
      <c r="F1074" s="27"/>
      <c r="G1074" s="9">
        <f t="shared" si="3758"/>
        <v>1586</v>
      </c>
      <c r="H1074" s="9">
        <f t="shared" si="3758"/>
        <v>0</v>
      </c>
      <c r="I1074" s="9">
        <f t="shared" si="3758"/>
        <v>0</v>
      </c>
      <c r="J1074" s="9">
        <f t="shared" si="3758"/>
        <v>0</v>
      </c>
      <c r="K1074" s="9">
        <f t="shared" si="3758"/>
        <v>0</v>
      </c>
      <c r="L1074" s="9">
        <f t="shared" si="3758"/>
        <v>0</v>
      </c>
      <c r="M1074" s="9">
        <f t="shared" si="3758"/>
        <v>1586</v>
      </c>
      <c r="N1074" s="9">
        <f t="shared" si="3758"/>
        <v>0</v>
      </c>
      <c r="O1074" s="9">
        <f t="shared" si="3758"/>
        <v>0</v>
      </c>
      <c r="P1074" s="9">
        <f t="shared" si="3758"/>
        <v>0</v>
      </c>
      <c r="Q1074" s="9">
        <f t="shared" si="3758"/>
        <v>0</v>
      </c>
      <c r="R1074" s="9">
        <f t="shared" si="3758"/>
        <v>0</v>
      </c>
      <c r="S1074" s="9">
        <f t="shared" si="3758"/>
        <v>1586</v>
      </c>
      <c r="T1074" s="9">
        <f t="shared" si="3758"/>
        <v>0</v>
      </c>
      <c r="U1074" s="9">
        <f t="shared" si="3759"/>
        <v>0</v>
      </c>
      <c r="V1074" s="9">
        <f t="shared" si="3759"/>
        <v>0</v>
      </c>
      <c r="W1074" s="9">
        <f t="shared" si="3759"/>
        <v>0</v>
      </c>
      <c r="X1074" s="9">
        <f t="shared" si="3759"/>
        <v>0</v>
      </c>
      <c r="Y1074" s="9">
        <f t="shared" si="3759"/>
        <v>1586</v>
      </c>
      <c r="Z1074" s="9">
        <f t="shared" si="3759"/>
        <v>0</v>
      </c>
      <c r="AA1074" s="9">
        <f t="shared" si="3759"/>
        <v>0</v>
      </c>
      <c r="AB1074" s="9">
        <f t="shared" si="3759"/>
        <v>0</v>
      </c>
      <c r="AC1074" s="9">
        <f t="shared" si="3759"/>
        <v>0</v>
      </c>
      <c r="AD1074" s="9">
        <f t="shared" si="3759"/>
        <v>0</v>
      </c>
      <c r="AE1074" s="9">
        <f t="shared" si="3759"/>
        <v>1586</v>
      </c>
      <c r="AF1074" s="9">
        <f t="shared" si="3759"/>
        <v>0</v>
      </c>
      <c r="AG1074" s="9">
        <f t="shared" si="3760"/>
        <v>0</v>
      </c>
      <c r="AH1074" s="9">
        <f t="shared" si="3760"/>
        <v>0</v>
      </c>
      <c r="AI1074" s="9">
        <f t="shared" si="3760"/>
        <v>0</v>
      </c>
      <c r="AJ1074" s="9">
        <f t="shared" si="3760"/>
        <v>0</v>
      </c>
      <c r="AK1074" s="9">
        <f t="shared" si="3760"/>
        <v>1586</v>
      </c>
      <c r="AL1074" s="9">
        <f t="shared" si="3760"/>
        <v>0</v>
      </c>
      <c r="AM1074" s="9">
        <f t="shared" si="3760"/>
        <v>0</v>
      </c>
      <c r="AN1074" s="9">
        <f t="shared" si="3760"/>
        <v>0</v>
      </c>
      <c r="AO1074" s="9">
        <f t="shared" si="3760"/>
        <v>-123</v>
      </c>
      <c r="AP1074" s="9">
        <f t="shared" si="3760"/>
        <v>0</v>
      </c>
      <c r="AQ1074" s="9">
        <f t="shared" si="3760"/>
        <v>1463</v>
      </c>
      <c r="AR1074" s="9">
        <f t="shared" si="3760"/>
        <v>0</v>
      </c>
      <c r="AS1074" s="9">
        <f t="shared" si="3761"/>
        <v>0</v>
      </c>
      <c r="AT1074" s="9">
        <f t="shared" si="3761"/>
        <v>0</v>
      </c>
      <c r="AU1074" s="9">
        <f t="shared" si="3761"/>
        <v>0</v>
      </c>
      <c r="AV1074" s="9">
        <f t="shared" si="3761"/>
        <v>0</v>
      </c>
      <c r="AW1074" s="9">
        <f t="shared" si="3761"/>
        <v>1463</v>
      </c>
      <c r="AX1074" s="9">
        <f t="shared" si="3761"/>
        <v>0</v>
      </c>
      <c r="AY1074" s="9">
        <f t="shared" si="3761"/>
        <v>-122</v>
      </c>
      <c r="AZ1074" s="9">
        <f t="shared" si="3761"/>
        <v>0</v>
      </c>
      <c r="BA1074" s="9">
        <f t="shared" si="3761"/>
        <v>0</v>
      </c>
      <c r="BB1074" s="9">
        <f t="shared" si="3761"/>
        <v>0</v>
      </c>
      <c r="BC1074" s="9">
        <f t="shared" si="3761"/>
        <v>1341</v>
      </c>
      <c r="BD1074" s="9">
        <f t="shared" si="3761"/>
        <v>0</v>
      </c>
    </row>
    <row r="1075" spans="1:56" ht="33.6" hidden="1">
      <c r="A1075" s="26" t="s">
        <v>244</v>
      </c>
      <c r="B1075" s="27" t="s">
        <v>319</v>
      </c>
      <c r="C1075" s="27" t="s">
        <v>147</v>
      </c>
      <c r="D1075" s="27" t="s">
        <v>80</v>
      </c>
      <c r="E1075" s="27" t="s">
        <v>357</v>
      </c>
      <c r="F1075" s="27" t="s">
        <v>31</v>
      </c>
      <c r="G1075" s="9">
        <f t="shared" si="3758"/>
        <v>1586</v>
      </c>
      <c r="H1075" s="9">
        <f t="shared" si="3758"/>
        <v>0</v>
      </c>
      <c r="I1075" s="9">
        <f t="shared" si="3758"/>
        <v>0</v>
      </c>
      <c r="J1075" s="9">
        <f t="shared" si="3758"/>
        <v>0</v>
      </c>
      <c r="K1075" s="9">
        <f t="shared" si="3758"/>
        <v>0</v>
      </c>
      <c r="L1075" s="9">
        <f t="shared" si="3758"/>
        <v>0</v>
      </c>
      <c r="M1075" s="9">
        <f t="shared" si="3758"/>
        <v>1586</v>
      </c>
      <c r="N1075" s="9">
        <f t="shared" si="3758"/>
        <v>0</v>
      </c>
      <c r="O1075" s="9">
        <f t="shared" si="3758"/>
        <v>0</v>
      </c>
      <c r="P1075" s="9">
        <f t="shared" si="3758"/>
        <v>0</v>
      </c>
      <c r="Q1075" s="9">
        <f t="shared" si="3758"/>
        <v>0</v>
      </c>
      <c r="R1075" s="9">
        <f t="shared" si="3758"/>
        <v>0</v>
      </c>
      <c r="S1075" s="9">
        <f t="shared" si="3758"/>
        <v>1586</v>
      </c>
      <c r="T1075" s="9">
        <f t="shared" si="3758"/>
        <v>0</v>
      </c>
      <c r="U1075" s="9">
        <f t="shared" si="3759"/>
        <v>0</v>
      </c>
      <c r="V1075" s="9">
        <f t="shared" si="3759"/>
        <v>0</v>
      </c>
      <c r="W1075" s="9">
        <f t="shared" si="3759"/>
        <v>0</v>
      </c>
      <c r="X1075" s="9">
        <f t="shared" si="3759"/>
        <v>0</v>
      </c>
      <c r="Y1075" s="9">
        <f t="shared" si="3759"/>
        <v>1586</v>
      </c>
      <c r="Z1075" s="9">
        <f t="shared" si="3759"/>
        <v>0</v>
      </c>
      <c r="AA1075" s="9">
        <f t="shared" si="3759"/>
        <v>0</v>
      </c>
      <c r="AB1075" s="9">
        <f t="shared" si="3759"/>
        <v>0</v>
      </c>
      <c r="AC1075" s="9">
        <f t="shared" si="3759"/>
        <v>0</v>
      </c>
      <c r="AD1075" s="9">
        <f t="shared" si="3759"/>
        <v>0</v>
      </c>
      <c r="AE1075" s="9">
        <f t="shared" si="3759"/>
        <v>1586</v>
      </c>
      <c r="AF1075" s="9">
        <f t="shared" si="3759"/>
        <v>0</v>
      </c>
      <c r="AG1075" s="9">
        <f t="shared" si="3760"/>
        <v>0</v>
      </c>
      <c r="AH1075" s="9">
        <f t="shared" si="3760"/>
        <v>0</v>
      </c>
      <c r="AI1075" s="9">
        <f t="shared" si="3760"/>
        <v>0</v>
      </c>
      <c r="AJ1075" s="9">
        <f t="shared" si="3760"/>
        <v>0</v>
      </c>
      <c r="AK1075" s="9">
        <f t="shared" si="3760"/>
        <v>1586</v>
      </c>
      <c r="AL1075" s="9">
        <f t="shared" si="3760"/>
        <v>0</v>
      </c>
      <c r="AM1075" s="9">
        <f t="shared" si="3760"/>
        <v>0</v>
      </c>
      <c r="AN1075" s="9">
        <f t="shared" si="3760"/>
        <v>0</v>
      </c>
      <c r="AO1075" s="9">
        <f t="shared" si="3760"/>
        <v>-123</v>
      </c>
      <c r="AP1075" s="9">
        <f t="shared" si="3760"/>
        <v>0</v>
      </c>
      <c r="AQ1075" s="9">
        <f t="shared" si="3760"/>
        <v>1463</v>
      </c>
      <c r="AR1075" s="9">
        <f t="shared" si="3760"/>
        <v>0</v>
      </c>
      <c r="AS1075" s="9">
        <f t="shared" si="3761"/>
        <v>0</v>
      </c>
      <c r="AT1075" s="9">
        <f t="shared" si="3761"/>
        <v>0</v>
      </c>
      <c r="AU1075" s="9">
        <f t="shared" si="3761"/>
        <v>0</v>
      </c>
      <c r="AV1075" s="9">
        <f t="shared" si="3761"/>
        <v>0</v>
      </c>
      <c r="AW1075" s="9">
        <f t="shared" si="3761"/>
        <v>1463</v>
      </c>
      <c r="AX1075" s="9">
        <f t="shared" si="3761"/>
        <v>0</v>
      </c>
      <c r="AY1075" s="9">
        <f t="shared" si="3761"/>
        <v>-122</v>
      </c>
      <c r="AZ1075" s="9">
        <f t="shared" si="3761"/>
        <v>0</v>
      </c>
      <c r="BA1075" s="9">
        <f t="shared" si="3761"/>
        <v>0</v>
      </c>
      <c r="BB1075" s="9">
        <f t="shared" si="3761"/>
        <v>0</v>
      </c>
      <c r="BC1075" s="9">
        <f t="shared" si="3761"/>
        <v>1341</v>
      </c>
      <c r="BD1075" s="9">
        <f t="shared" si="3761"/>
        <v>0</v>
      </c>
    </row>
    <row r="1076" spans="1:56" ht="33.6" hidden="1">
      <c r="A1076" s="26" t="s">
        <v>37</v>
      </c>
      <c r="B1076" s="27" t="s">
        <v>319</v>
      </c>
      <c r="C1076" s="27" t="s">
        <v>147</v>
      </c>
      <c r="D1076" s="27" t="s">
        <v>80</v>
      </c>
      <c r="E1076" s="27" t="s">
        <v>357</v>
      </c>
      <c r="F1076" s="27" t="s">
        <v>38</v>
      </c>
      <c r="G1076" s="9">
        <v>1586</v>
      </c>
      <c r="H1076" s="9"/>
      <c r="I1076" s="9"/>
      <c r="J1076" s="9"/>
      <c r="K1076" s="9"/>
      <c r="L1076" s="9"/>
      <c r="M1076" s="9">
        <f t="shared" ref="M1076" si="3762">G1076+I1076+J1076+K1076+L1076</f>
        <v>1586</v>
      </c>
      <c r="N1076" s="9">
        <f t="shared" ref="N1076" si="3763">H1076+L1076</f>
        <v>0</v>
      </c>
      <c r="O1076" s="9"/>
      <c r="P1076" s="9"/>
      <c r="Q1076" s="9"/>
      <c r="R1076" s="9"/>
      <c r="S1076" s="9">
        <f t="shared" ref="S1076" si="3764">M1076+O1076+P1076+Q1076+R1076</f>
        <v>1586</v>
      </c>
      <c r="T1076" s="9">
        <f t="shared" ref="T1076" si="3765">N1076+R1076</f>
        <v>0</v>
      </c>
      <c r="U1076" s="9"/>
      <c r="V1076" s="9"/>
      <c r="W1076" s="9"/>
      <c r="X1076" s="9"/>
      <c r="Y1076" s="9">
        <f t="shared" ref="Y1076" si="3766">S1076+U1076+V1076+W1076+X1076</f>
        <v>1586</v>
      </c>
      <c r="Z1076" s="9">
        <f t="shared" ref="Z1076" si="3767">T1076+X1076</f>
        <v>0</v>
      </c>
      <c r="AA1076" s="9"/>
      <c r="AB1076" s="9"/>
      <c r="AC1076" s="9"/>
      <c r="AD1076" s="9"/>
      <c r="AE1076" s="9">
        <f t="shared" ref="AE1076" si="3768">Y1076+AA1076+AB1076+AC1076+AD1076</f>
        <v>1586</v>
      </c>
      <c r="AF1076" s="9">
        <f t="shared" ref="AF1076" si="3769">Z1076+AD1076</f>
        <v>0</v>
      </c>
      <c r="AG1076" s="9"/>
      <c r="AH1076" s="9"/>
      <c r="AI1076" s="9"/>
      <c r="AJ1076" s="9"/>
      <c r="AK1076" s="9">
        <f t="shared" ref="AK1076" si="3770">AE1076+AG1076+AH1076+AI1076+AJ1076</f>
        <v>1586</v>
      </c>
      <c r="AL1076" s="9">
        <f t="shared" ref="AL1076" si="3771">AF1076+AJ1076</f>
        <v>0</v>
      </c>
      <c r="AM1076" s="9"/>
      <c r="AN1076" s="9"/>
      <c r="AO1076" s="9">
        <v>-123</v>
      </c>
      <c r="AP1076" s="9"/>
      <c r="AQ1076" s="9">
        <f t="shared" ref="AQ1076" si="3772">AK1076+AM1076+AN1076+AO1076+AP1076</f>
        <v>1463</v>
      </c>
      <c r="AR1076" s="9">
        <f t="shared" ref="AR1076" si="3773">AL1076+AP1076</f>
        <v>0</v>
      </c>
      <c r="AS1076" s="9"/>
      <c r="AT1076" s="9"/>
      <c r="AU1076" s="9"/>
      <c r="AV1076" s="9"/>
      <c r="AW1076" s="9">
        <f t="shared" ref="AW1076" si="3774">AQ1076+AS1076+AT1076+AU1076+AV1076</f>
        <v>1463</v>
      </c>
      <c r="AX1076" s="9">
        <f t="shared" ref="AX1076" si="3775">AR1076+AV1076</f>
        <v>0</v>
      </c>
      <c r="AY1076" s="9">
        <v>-122</v>
      </c>
      <c r="AZ1076" s="9"/>
      <c r="BA1076" s="9"/>
      <c r="BB1076" s="9"/>
      <c r="BC1076" s="9">
        <f t="shared" ref="BC1076" si="3776">AW1076+AY1076+AZ1076+BA1076+BB1076</f>
        <v>1341</v>
      </c>
      <c r="BD1076" s="9">
        <f t="shared" ref="BD1076" si="3777">AX1076+BB1076</f>
        <v>0</v>
      </c>
    </row>
    <row r="1077" spans="1:56" ht="50.4" hidden="1">
      <c r="A1077" s="66" t="s">
        <v>513</v>
      </c>
      <c r="B1077" s="27" t="s">
        <v>319</v>
      </c>
      <c r="C1077" s="27" t="s">
        <v>147</v>
      </c>
      <c r="D1077" s="27" t="s">
        <v>80</v>
      </c>
      <c r="E1077" s="27" t="s">
        <v>394</v>
      </c>
      <c r="F1077" s="65"/>
      <c r="G1077" s="9">
        <f t="shared" ref="G1077:V1080" si="3778">G1078</f>
        <v>284881</v>
      </c>
      <c r="H1077" s="9">
        <f t="shared" si="3778"/>
        <v>0</v>
      </c>
      <c r="I1077" s="9">
        <f t="shared" si="3778"/>
        <v>0</v>
      </c>
      <c r="J1077" s="9">
        <f t="shared" si="3778"/>
        <v>0</v>
      </c>
      <c r="K1077" s="9">
        <f t="shared" si="3778"/>
        <v>0</v>
      </c>
      <c r="L1077" s="9">
        <f t="shared" si="3778"/>
        <v>0</v>
      </c>
      <c r="M1077" s="9">
        <f t="shared" si="3778"/>
        <v>284881</v>
      </c>
      <c r="N1077" s="9">
        <f t="shared" si="3778"/>
        <v>0</v>
      </c>
      <c r="O1077" s="9">
        <f t="shared" si="3778"/>
        <v>0</v>
      </c>
      <c r="P1077" s="9">
        <f t="shared" si="3778"/>
        <v>0</v>
      </c>
      <c r="Q1077" s="9">
        <f t="shared" si="3778"/>
        <v>0</v>
      </c>
      <c r="R1077" s="9">
        <f t="shared" si="3778"/>
        <v>0</v>
      </c>
      <c r="S1077" s="9">
        <f t="shared" si="3778"/>
        <v>284881</v>
      </c>
      <c r="T1077" s="9">
        <f t="shared" si="3778"/>
        <v>0</v>
      </c>
      <c r="U1077" s="9">
        <f t="shared" si="3778"/>
        <v>0</v>
      </c>
      <c r="V1077" s="9">
        <f t="shared" si="3778"/>
        <v>0</v>
      </c>
      <c r="W1077" s="9">
        <f t="shared" ref="U1077:AJ1080" si="3779">W1078</f>
        <v>0</v>
      </c>
      <c r="X1077" s="9">
        <f t="shared" si="3779"/>
        <v>0</v>
      </c>
      <c r="Y1077" s="9">
        <f t="shared" si="3779"/>
        <v>284881</v>
      </c>
      <c r="Z1077" s="9">
        <f t="shared" si="3779"/>
        <v>0</v>
      </c>
      <c r="AA1077" s="9">
        <f t="shared" si="3779"/>
        <v>0</v>
      </c>
      <c r="AB1077" s="9">
        <f t="shared" si="3779"/>
        <v>0</v>
      </c>
      <c r="AC1077" s="9">
        <f t="shared" si="3779"/>
        <v>0</v>
      </c>
      <c r="AD1077" s="9">
        <f t="shared" si="3779"/>
        <v>0</v>
      </c>
      <c r="AE1077" s="9">
        <f t="shared" si="3779"/>
        <v>284881</v>
      </c>
      <c r="AF1077" s="9">
        <f t="shared" si="3779"/>
        <v>0</v>
      </c>
      <c r="AG1077" s="9">
        <f t="shared" si="3779"/>
        <v>0</v>
      </c>
      <c r="AH1077" s="9">
        <f t="shared" si="3779"/>
        <v>0</v>
      </c>
      <c r="AI1077" s="9">
        <f t="shared" si="3779"/>
        <v>0</v>
      </c>
      <c r="AJ1077" s="9">
        <f t="shared" si="3779"/>
        <v>0</v>
      </c>
      <c r="AK1077" s="9">
        <f t="shared" ref="AG1077:AV1080" si="3780">AK1078</f>
        <v>284881</v>
      </c>
      <c r="AL1077" s="9">
        <f t="shared" si="3780"/>
        <v>0</v>
      </c>
      <c r="AM1077" s="9">
        <f t="shared" si="3780"/>
        <v>0</v>
      </c>
      <c r="AN1077" s="9">
        <f t="shared" si="3780"/>
        <v>0</v>
      </c>
      <c r="AO1077" s="9">
        <f t="shared" si="3780"/>
        <v>0</v>
      </c>
      <c r="AP1077" s="9">
        <f t="shared" si="3780"/>
        <v>0</v>
      </c>
      <c r="AQ1077" s="9">
        <f t="shared" si="3780"/>
        <v>284881</v>
      </c>
      <c r="AR1077" s="9">
        <f t="shared" si="3780"/>
        <v>0</v>
      </c>
      <c r="AS1077" s="9">
        <f t="shared" si="3780"/>
        <v>0</v>
      </c>
      <c r="AT1077" s="9">
        <f t="shared" si="3780"/>
        <v>14259</v>
      </c>
      <c r="AU1077" s="9">
        <f t="shared" si="3780"/>
        <v>0</v>
      </c>
      <c r="AV1077" s="9">
        <f t="shared" si="3780"/>
        <v>0</v>
      </c>
      <c r="AW1077" s="9">
        <f t="shared" ref="AS1077:BD1080" si="3781">AW1078</f>
        <v>299140</v>
      </c>
      <c r="AX1077" s="9">
        <f t="shared" si="3781"/>
        <v>0</v>
      </c>
      <c r="AY1077" s="9">
        <f t="shared" si="3781"/>
        <v>0</v>
      </c>
      <c r="AZ1077" s="9">
        <f t="shared" si="3781"/>
        <v>8391</v>
      </c>
      <c r="BA1077" s="9">
        <f t="shared" si="3781"/>
        <v>0</v>
      </c>
      <c r="BB1077" s="9">
        <f t="shared" si="3781"/>
        <v>0</v>
      </c>
      <c r="BC1077" s="9">
        <f t="shared" si="3781"/>
        <v>307531</v>
      </c>
      <c r="BD1077" s="9">
        <f t="shared" si="3781"/>
        <v>0</v>
      </c>
    </row>
    <row r="1078" spans="1:56" ht="18.75" hidden="1" customHeight="1">
      <c r="A1078" s="26" t="s">
        <v>15</v>
      </c>
      <c r="B1078" s="27" t="s">
        <v>319</v>
      </c>
      <c r="C1078" s="27" t="s">
        <v>147</v>
      </c>
      <c r="D1078" s="27" t="s">
        <v>80</v>
      </c>
      <c r="E1078" s="27" t="s">
        <v>395</v>
      </c>
      <c r="F1078" s="65"/>
      <c r="G1078" s="9">
        <f t="shared" si="3778"/>
        <v>284881</v>
      </c>
      <c r="H1078" s="9">
        <f t="shared" si="3778"/>
        <v>0</v>
      </c>
      <c r="I1078" s="9">
        <f t="shared" si="3778"/>
        <v>0</v>
      </c>
      <c r="J1078" s="9">
        <f t="shared" si="3778"/>
        <v>0</v>
      </c>
      <c r="K1078" s="9">
        <f t="shared" si="3778"/>
        <v>0</v>
      </c>
      <c r="L1078" s="9">
        <f t="shared" si="3778"/>
        <v>0</v>
      </c>
      <c r="M1078" s="9">
        <f t="shared" si="3778"/>
        <v>284881</v>
      </c>
      <c r="N1078" s="9">
        <f t="shared" si="3778"/>
        <v>0</v>
      </c>
      <c r="O1078" s="9">
        <f t="shared" si="3778"/>
        <v>0</v>
      </c>
      <c r="P1078" s="9">
        <f t="shared" si="3778"/>
        <v>0</v>
      </c>
      <c r="Q1078" s="9">
        <f t="shared" si="3778"/>
        <v>0</v>
      </c>
      <c r="R1078" s="9">
        <f t="shared" si="3778"/>
        <v>0</v>
      </c>
      <c r="S1078" s="9">
        <f t="shared" si="3778"/>
        <v>284881</v>
      </c>
      <c r="T1078" s="9">
        <f t="shared" si="3778"/>
        <v>0</v>
      </c>
      <c r="U1078" s="9">
        <f t="shared" si="3779"/>
        <v>0</v>
      </c>
      <c r="V1078" s="9">
        <f t="shared" si="3779"/>
        <v>0</v>
      </c>
      <c r="W1078" s="9">
        <f t="shared" si="3779"/>
        <v>0</v>
      </c>
      <c r="X1078" s="9">
        <f t="shared" si="3779"/>
        <v>0</v>
      </c>
      <c r="Y1078" s="9">
        <f t="shared" si="3779"/>
        <v>284881</v>
      </c>
      <c r="Z1078" s="9">
        <f t="shared" si="3779"/>
        <v>0</v>
      </c>
      <c r="AA1078" s="9">
        <f t="shared" si="3779"/>
        <v>0</v>
      </c>
      <c r="AB1078" s="9">
        <f t="shared" si="3779"/>
        <v>0</v>
      </c>
      <c r="AC1078" s="9">
        <f t="shared" si="3779"/>
        <v>0</v>
      </c>
      <c r="AD1078" s="9">
        <f t="shared" si="3779"/>
        <v>0</v>
      </c>
      <c r="AE1078" s="9">
        <f t="shared" si="3779"/>
        <v>284881</v>
      </c>
      <c r="AF1078" s="9">
        <f t="shared" si="3779"/>
        <v>0</v>
      </c>
      <c r="AG1078" s="9">
        <f t="shared" si="3780"/>
        <v>0</v>
      </c>
      <c r="AH1078" s="9">
        <f t="shared" si="3780"/>
        <v>0</v>
      </c>
      <c r="AI1078" s="9">
        <f t="shared" si="3780"/>
        <v>0</v>
      </c>
      <c r="AJ1078" s="9">
        <f t="shared" si="3780"/>
        <v>0</v>
      </c>
      <c r="AK1078" s="9">
        <f t="shared" si="3780"/>
        <v>284881</v>
      </c>
      <c r="AL1078" s="9">
        <f t="shared" si="3780"/>
        <v>0</v>
      </c>
      <c r="AM1078" s="9">
        <f t="shared" si="3780"/>
        <v>0</v>
      </c>
      <c r="AN1078" s="9">
        <f t="shared" si="3780"/>
        <v>0</v>
      </c>
      <c r="AO1078" s="9">
        <f t="shared" si="3780"/>
        <v>0</v>
      </c>
      <c r="AP1078" s="9">
        <f t="shared" si="3780"/>
        <v>0</v>
      </c>
      <c r="AQ1078" s="9">
        <f t="shared" si="3780"/>
        <v>284881</v>
      </c>
      <c r="AR1078" s="9">
        <f t="shared" si="3780"/>
        <v>0</v>
      </c>
      <c r="AS1078" s="9">
        <f t="shared" si="3781"/>
        <v>0</v>
      </c>
      <c r="AT1078" s="9">
        <f t="shared" si="3781"/>
        <v>14259</v>
      </c>
      <c r="AU1078" s="9">
        <f t="shared" si="3781"/>
        <v>0</v>
      </c>
      <c r="AV1078" s="9">
        <f t="shared" si="3781"/>
        <v>0</v>
      </c>
      <c r="AW1078" s="9">
        <f t="shared" si="3781"/>
        <v>299140</v>
      </c>
      <c r="AX1078" s="9">
        <f t="shared" si="3781"/>
        <v>0</v>
      </c>
      <c r="AY1078" s="9">
        <f t="shared" si="3781"/>
        <v>0</v>
      </c>
      <c r="AZ1078" s="9">
        <f t="shared" si="3781"/>
        <v>8391</v>
      </c>
      <c r="BA1078" s="9">
        <f t="shared" si="3781"/>
        <v>0</v>
      </c>
      <c r="BB1078" s="9">
        <f t="shared" si="3781"/>
        <v>0</v>
      </c>
      <c r="BC1078" s="9">
        <f t="shared" si="3781"/>
        <v>307531</v>
      </c>
      <c r="BD1078" s="9">
        <f t="shared" si="3781"/>
        <v>0</v>
      </c>
    </row>
    <row r="1079" spans="1:56" ht="21" hidden="1" customHeight="1">
      <c r="A1079" s="26" t="s">
        <v>330</v>
      </c>
      <c r="B1079" s="27" t="s">
        <v>319</v>
      </c>
      <c r="C1079" s="27" t="s">
        <v>147</v>
      </c>
      <c r="D1079" s="27" t="s">
        <v>80</v>
      </c>
      <c r="E1079" s="27" t="s">
        <v>396</v>
      </c>
      <c r="F1079" s="65"/>
      <c r="G1079" s="9">
        <f t="shared" si="3778"/>
        <v>284881</v>
      </c>
      <c r="H1079" s="9">
        <f t="shared" si="3778"/>
        <v>0</v>
      </c>
      <c r="I1079" s="9">
        <f t="shared" si="3778"/>
        <v>0</v>
      </c>
      <c r="J1079" s="9">
        <f t="shared" si="3778"/>
        <v>0</v>
      </c>
      <c r="K1079" s="9">
        <f t="shared" si="3778"/>
        <v>0</v>
      </c>
      <c r="L1079" s="9">
        <f t="shared" si="3778"/>
        <v>0</v>
      </c>
      <c r="M1079" s="9">
        <f t="shared" si="3778"/>
        <v>284881</v>
      </c>
      <c r="N1079" s="9">
        <f t="shared" si="3778"/>
        <v>0</v>
      </c>
      <c r="O1079" s="9">
        <f t="shared" si="3778"/>
        <v>0</v>
      </c>
      <c r="P1079" s="9">
        <f t="shared" si="3778"/>
        <v>0</v>
      </c>
      <c r="Q1079" s="9">
        <f t="shared" si="3778"/>
        <v>0</v>
      </c>
      <c r="R1079" s="9">
        <f t="shared" si="3778"/>
        <v>0</v>
      </c>
      <c r="S1079" s="9">
        <f t="shared" si="3778"/>
        <v>284881</v>
      </c>
      <c r="T1079" s="9">
        <f t="shared" si="3778"/>
        <v>0</v>
      </c>
      <c r="U1079" s="9">
        <f t="shared" si="3779"/>
        <v>0</v>
      </c>
      <c r="V1079" s="9">
        <f t="shared" si="3779"/>
        <v>0</v>
      </c>
      <c r="W1079" s="9">
        <f t="shared" si="3779"/>
        <v>0</v>
      </c>
      <c r="X1079" s="9">
        <f t="shared" si="3779"/>
        <v>0</v>
      </c>
      <c r="Y1079" s="9">
        <f t="shared" si="3779"/>
        <v>284881</v>
      </c>
      <c r="Z1079" s="9">
        <f t="shared" si="3779"/>
        <v>0</v>
      </c>
      <c r="AA1079" s="9">
        <f t="shared" si="3779"/>
        <v>0</v>
      </c>
      <c r="AB1079" s="9">
        <f t="shared" si="3779"/>
        <v>0</v>
      </c>
      <c r="AC1079" s="9">
        <f t="shared" si="3779"/>
        <v>0</v>
      </c>
      <c r="AD1079" s="9">
        <f t="shared" si="3779"/>
        <v>0</v>
      </c>
      <c r="AE1079" s="9">
        <f t="shared" si="3779"/>
        <v>284881</v>
      </c>
      <c r="AF1079" s="9">
        <f t="shared" si="3779"/>
        <v>0</v>
      </c>
      <c r="AG1079" s="9">
        <f t="shared" si="3780"/>
        <v>0</v>
      </c>
      <c r="AH1079" s="9">
        <f t="shared" si="3780"/>
        <v>0</v>
      </c>
      <c r="AI1079" s="9">
        <f t="shared" si="3780"/>
        <v>0</v>
      </c>
      <c r="AJ1079" s="9">
        <f t="shared" si="3780"/>
        <v>0</v>
      </c>
      <c r="AK1079" s="9">
        <f t="shared" si="3780"/>
        <v>284881</v>
      </c>
      <c r="AL1079" s="9">
        <f t="shared" si="3780"/>
        <v>0</v>
      </c>
      <c r="AM1079" s="9">
        <f t="shared" si="3780"/>
        <v>0</v>
      </c>
      <c r="AN1079" s="9">
        <f t="shared" si="3780"/>
        <v>0</v>
      </c>
      <c r="AO1079" s="9">
        <f t="shared" si="3780"/>
        <v>0</v>
      </c>
      <c r="AP1079" s="9">
        <f t="shared" si="3780"/>
        <v>0</v>
      </c>
      <c r="AQ1079" s="9">
        <f t="shared" si="3780"/>
        <v>284881</v>
      </c>
      <c r="AR1079" s="9">
        <f t="shared" si="3780"/>
        <v>0</v>
      </c>
      <c r="AS1079" s="9">
        <f t="shared" si="3781"/>
        <v>0</v>
      </c>
      <c r="AT1079" s="9">
        <f t="shared" si="3781"/>
        <v>14259</v>
      </c>
      <c r="AU1079" s="9">
        <f t="shared" si="3781"/>
        <v>0</v>
      </c>
      <c r="AV1079" s="9">
        <f t="shared" si="3781"/>
        <v>0</v>
      </c>
      <c r="AW1079" s="9">
        <f t="shared" si="3781"/>
        <v>299140</v>
      </c>
      <c r="AX1079" s="9">
        <f t="shared" si="3781"/>
        <v>0</v>
      </c>
      <c r="AY1079" s="9">
        <f t="shared" si="3781"/>
        <v>0</v>
      </c>
      <c r="AZ1079" s="9">
        <f t="shared" si="3781"/>
        <v>8391</v>
      </c>
      <c r="BA1079" s="9">
        <f t="shared" si="3781"/>
        <v>0</v>
      </c>
      <c r="BB1079" s="9">
        <f t="shared" si="3781"/>
        <v>0</v>
      </c>
      <c r="BC1079" s="9">
        <f t="shared" si="3781"/>
        <v>307531</v>
      </c>
      <c r="BD1079" s="9">
        <f t="shared" si="3781"/>
        <v>0</v>
      </c>
    </row>
    <row r="1080" spans="1:56" ht="33.6" hidden="1">
      <c r="A1080" s="26" t="s">
        <v>244</v>
      </c>
      <c r="B1080" s="27" t="s">
        <v>319</v>
      </c>
      <c r="C1080" s="27" t="s">
        <v>147</v>
      </c>
      <c r="D1080" s="27" t="s">
        <v>80</v>
      </c>
      <c r="E1080" s="27" t="s">
        <v>396</v>
      </c>
      <c r="F1080" s="27" t="s">
        <v>31</v>
      </c>
      <c r="G1080" s="9">
        <f t="shared" si="3778"/>
        <v>284881</v>
      </c>
      <c r="H1080" s="9">
        <f t="shared" si="3778"/>
        <v>0</v>
      </c>
      <c r="I1080" s="9">
        <f t="shared" si="3778"/>
        <v>0</v>
      </c>
      <c r="J1080" s="9">
        <f t="shared" si="3778"/>
        <v>0</v>
      </c>
      <c r="K1080" s="9">
        <f t="shared" si="3778"/>
        <v>0</v>
      </c>
      <c r="L1080" s="9">
        <f t="shared" si="3778"/>
        <v>0</v>
      </c>
      <c r="M1080" s="9">
        <f t="shared" si="3778"/>
        <v>284881</v>
      </c>
      <c r="N1080" s="9">
        <f t="shared" si="3778"/>
        <v>0</v>
      </c>
      <c r="O1080" s="9">
        <f t="shared" si="3778"/>
        <v>0</v>
      </c>
      <c r="P1080" s="9">
        <f t="shared" si="3778"/>
        <v>0</v>
      </c>
      <c r="Q1080" s="9">
        <f t="shared" si="3778"/>
        <v>0</v>
      </c>
      <c r="R1080" s="9">
        <f t="shared" si="3778"/>
        <v>0</v>
      </c>
      <c r="S1080" s="9">
        <f t="shared" si="3778"/>
        <v>284881</v>
      </c>
      <c r="T1080" s="9">
        <f t="shared" si="3778"/>
        <v>0</v>
      </c>
      <c r="U1080" s="9">
        <f t="shared" si="3779"/>
        <v>0</v>
      </c>
      <c r="V1080" s="9">
        <f t="shared" si="3779"/>
        <v>0</v>
      </c>
      <c r="W1080" s="9">
        <f t="shared" si="3779"/>
        <v>0</v>
      </c>
      <c r="X1080" s="9">
        <f t="shared" si="3779"/>
        <v>0</v>
      </c>
      <c r="Y1080" s="9">
        <f t="shared" si="3779"/>
        <v>284881</v>
      </c>
      <c r="Z1080" s="9">
        <f t="shared" si="3779"/>
        <v>0</v>
      </c>
      <c r="AA1080" s="9">
        <f t="shared" si="3779"/>
        <v>0</v>
      </c>
      <c r="AB1080" s="9">
        <f t="shared" si="3779"/>
        <v>0</v>
      </c>
      <c r="AC1080" s="9">
        <f t="shared" si="3779"/>
        <v>0</v>
      </c>
      <c r="AD1080" s="9">
        <f t="shared" si="3779"/>
        <v>0</v>
      </c>
      <c r="AE1080" s="9">
        <f t="shared" si="3779"/>
        <v>284881</v>
      </c>
      <c r="AF1080" s="9">
        <f t="shared" si="3779"/>
        <v>0</v>
      </c>
      <c r="AG1080" s="9">
        <f t="shared" si="3780"/>
        <v>0</v>
      </c>
      <c r="AH1080" s="9">
        <f t="shared" si="3780"/>
        <v>0</v>
      </c>
      <c r="AI1080" s="9">
        <f t="shared" si="3780"/>
        <v>0</v>
      </c>
      <c r="AJ1080" s="9">
        <f t="shared" si="3780"/>
        <v>0</v>
      </c>
      <c r="AK1080" s="9">
        <f t="shared" si="3780"/>
        <v>284881</v>
      </c>
      <c r="AL1080" s="9">
        <f t="shared" si="3780"/>
        <v>0</v>
      </c>
      <c r="AM1080" s="9">
        <f t="shared" si="3780"/>
        <v>0</v>
      </c>
      <c r="AN1080" s="9">
        <f t="shared" si="3780"/>
        <v>0</v>
      </c>
      <c r="AO1080" s="9">
        <f t="shared" si="3780"/>
        <v>0</v>
      </c>
      <c r="AP1080" s="9">
        <f t="shared" si="3780"/>
        <v>0</v>
      </c>
      <c r="AQ1080" s="9">
        <f t="shared" si="3780"/>
        <v>284881</v>
      </c>
      <c r="AR1080" s="9">
        <f t="shared" si="3780"/>
        <v>0</v>
      </c>
      <c r="AS1080" s="9">
        <f t="shared" si="3781"/>
        <v>0</v>
      </c>
      <c r="AT1080" s="9">
        <f t="shared" si="3781"/>
        <v>14259</v>
      </c>
      <c r="AU1080" s="9">
        <f t="shared" si="3781"/>
        <v>0</v>
      </c>
      <c r="AV1080" s="9">
        <f t="shared" si="3781"/>
        <v>0</v>
      </c>
      <c r="AW1080" s="9">
        <f t="shared" si="3781"/>
        <v>299140</v>
      </c>
      <c r="AX1080" s="9">
        <f t="shared" si="3781"/>
        <v>0</v>
      </c>
      <c r="AY1080" s="9">
        <f t="shared" si="3781"/>
        <v>0</v>
      </c>
      <c r="AZ1080" s="9">
        <f t="shared" si="3781"/>
        <v>8391</v>
      </c>
      <c r="BA1080" s="9">
        <f t="shared" si="3781"/>
        <v>0</v>
      </c>
      <c r="BB1080" s="9">
        <f t="shared" si="3781"/>
        <v>0</v>
      </c>
      <c r="BC1080" s="9">
        <f t="shared" si="3781"/>
        <v>307531</v>
      </c>
      <c r="BD1080" s="9">
        <f t="shared" si="3781"/>
        <v>0</v>
      </c>
    </row>
    <row r="1081" spans="1:56" ht="33.6" hidden="1">
      <c r="A1081" s="26" t="s">
        <v>37</v>
      </c>
      <c r="B1081" s="27" t="s">
        <v>319</v>
      </c>
      <c r="C1081" s="27" t="s">
        <v>147</v>
      </c>
      <c r="D1081" s="27" t="s">
        <v>80</v>
      </c>
      <c r="E1081" s="27" t="s">
        <v>396</v>
      </c>
      <c r="F1081" s="27" t="s">
        <v>38</v>
      </c>
      <c r="G1081" s="9">
        <f>274511+10370</f>
        <v>284881</v>
      </c>
      <c r="H1081" s="9"/>
      <c r="I1081" s="9"/>
      <c r="J1081" s="9"/>
      <c r="K1081" s="9"/>
      <c r="L1081" s="9"/>
      <c r="M1081" s="9">
        <f t="shared" ref="M1081" si="3782">G1081+I1081+J1081+K1081+L1081</f>
        <v>284881</v>
      </c>
      <c r="N1081" s="9">
        <f t="shared" ref="N1081" si="3783">H1081+L1081</f>
        <v>0</v>
      </c>
      <c r="O1081" s="9"/>
      <c r="P1081" s="9"/>
      <c r="Q1081" s="9"/>
      <c r="R1081" s="9"/>
      <c r="S1081" s="9">
        <f t="shared" ref="S1081" si="3784">M1081+O1081+P1081+Q1081+R1081</f>
        <v>284881</v>
      </c>
      <c r="T1081" s="9">
        <f t="shared" ref="T1081" si="3785">N1081+R1081</f>
        <v>0</v>
      </c>
      <c r="U1081" s="9"/>
      <c r="V1081" s="9"/>
      <c r="W1081" s="9"/>
      <c r="X1081" s="9"/>
      <c r="Y1081" s="9">
        <f t="shared" ref="Y1081" si="3786">S1081+U1081+V1081+W1081+X1081</f>
        <v>284881</v>
      </c>
      <c r="Z1081" s="9">
        <f t="shared" ref="Z1081" si="3787">T1081+X1081</f>
        <v>0</v>
      </c>
      <c r="AA1081" s="9"/>
      <c r="AB1081" s="9"/>
      <c r="AC1081" s="9"/>
      <c r="AD1081" s="9"/>
      <c r="AE1081" s="9">
        <f t="shared" ref="AE1081" si="3788">Y1081+AA1081+AB1081+AC1081+AD1081</f>
        <v>284881</v>
      </c>
      <c r="AF1081" s="9">
        <f t="shared" ref="AF1081" si="3789">Z1081+AD1081</f>
        <v>0</v>
      </c>
      <c r="AG1081" s="9"/>
      <c r="AH1081" s="9"/>
      <c r="AI1081" s="9"/>
      <c r="AJ1081" s="9"/>
      <c r="AK1081" s="9">
        <f t="shared" ref="AK1081" si="3790">AE1081+AG1081+AH1081+AI1081+AJ1081</f>
        <v>284881</v>
      </c>
      <c r="AL1081" s="9">
        <f t="shared" ref="AL1081" si="3791">AF1081+AJ1081</f>
        <v>0</v>
      </c>
      <c r="AM1081" s="9"/>
      <c r="AN1081" s="9"/>
      <c r="AO1081" s="9"/>
      <c r="AP1081" s="9"/>
      <c r="AQ1081" s="9">
        <f t="shared" ref="AQ1081" si="3792">AK1081+AM1081+AN1081+AO1081+AP1081</f>
        <v>284881</v>
      </c>
      <c r="AR1081" s="9">
        <f t="shared" ref="AR1081" si="3793">AL1081+AP1081</f>
        <v>0</v>
      </c>
      <c r="AS1081" s="9"/>
      <c r="AT1081" s="9">
        <v>14259</v>
      </c>
      <c r="AU1081" s="9"/>
      <c r="AV1081" s="9"/>
      <c r="AW1081" s="9">
        <f t="shared" ref="AW1081" si="3794">AQ1081+AS1081+AT1081+AU1081+AV1081</f>
        <v>299140</v>
      </c>
      <c r="AX1081" s="9">
        <f t="shared" ref="AX1081" si="3795">AR1081+AV1081</f>
        <v>0</v>
      </c>
      <c r="AY1081" s="9"/>
      <c r="AZ1081" s="9">
        <v>8391</v>
      </c>
      <c r="BA1081" s="9"/>
      <c r="BB1081" s="9"/>
      <c r="BC1081" s="9">
        <f t="shared" ref="BC1081" si="3796">AW1081+AY1081+AZ1081+BA1081+BB1081</f>
        <v>307531</v>
      </c>
      <c r="BD1081" s="9">
        <f t="shared" ref="BD1081" si="3797">AX1081+BB1081</f>
        <v>0</v>
      </c>
    </row>
    <row r="1082" spans="1:56" ht="33.6" hidden="1">
      <c r="A1082" s="26" t="s">
        <v>327</v>
      </c>
      <c r="B1082" s="27" t="s">
        <v>319</v>
      </c>
      <c r="C1082" s="27" t="s">
        <v>147</v>
      </c>
      <c r="D1082" s="27" t="s">
        <v>80</v>
      </c>
      <c r="E1082" s="27" t="s">
        <v>397</v>
      </c>
      <c r="F1082" s="27"/>
      <c r="G1082" s="9">
        <f>G1083+G1089+G1094+G1097</f>
        <v>108567</v>
      </c>
      <c r="H1082" s="9">
        <f>H1083+H1089+H1094+H1097</f>
        <v>0</v>
      </c>
      <c r="I1082" s="9">
        <f t="shared" ref="I1082:N1082" si="3798">I1083+I1089+I1094+I1097</f>
        <v>-28510</v>
      </c>
      <c r="J1082" s="9">
        <f t="shared" si="3798"/>
        <v>0</v>
      </c>
      <c r="K1082" s="9">
        <f t="shared" si="3798"/>
        <v>0</v>
      </c>
      <c r="L1082" s="9">
        <f t="shared" si="3798"/>
        <v>0</v>
      </c>
      <c r="M1082" s="9">
        <f t="shared" si="3798"/>
        <v>80057</v>
      </c>
      <c r="N1082" s="9">
        <f t="shared" si="3798"/>
        <v>0</v>
      </c>
      <c r="O1082" s="9">
        <f t="shared" ref="O1082:T1082" si="3799">O1083+O1089+O1094+O1097</f>
        <v>0</v>
      </c>
      <c r="P1082" s="9">
        <f t="shared" si="3799"/>
        <v>0</v>
      </c>
      <c r="Q1082" s="9">
        <f t="shared" si="3799"/>
        <v>0</v>
      </c>
      <c r="R1082" s="9">
        <f t="shared" si="3799"/>
        <v>0</v>
      </c>
      <c r="S1082" s="9">
        <f t="shared" si="3799"/>
        <v>80057</v>
      </c>
      <c r="T1082" s="9">
        <f t="shared" si="3799"/>
        <v>0</v>
      </c>
      <c r="U1082" s="9">
        <f t="shared" ref="U1082:Z1082" si="3800">U1083+U1089+U1094+U1097</f>
        <v>0</v>
      </c>
      <c r="V1082" s="9">
        <f t="shared" si="3800"/>
        <v>0</v>
      </c>
      <c r="W1082" s="9">
        <f t="shared" si="3800"/>
        <v>0</v>
      </c>
      <c r="X1082" s="9">
        <f t="shared" si="3800"/>
        <v>0</v>
      </c>
      <c r="Y1082" s="9">
        <f t="shared" si="3800"/>
        <v>80057</v>
      </c>
      <c r="Z1082" s="9">
        <f t="shared" si="3800"/>
        <v>0</v>
      </c>
      <c r="AA1082" s="9">
        <f t="shared" ref="AA1082:AF1082" si="3801">AA1083+AA1089+AA1094+AA1097</f>
        <v>0</v>
      </c>
      <c r="AB1082" s="9">
        <f t="shared" si="3801"/>
        <v>0</v>
      </c>
      <c r="AC1082" s="9">
        <f t="shared" si="3801"/>
        <v>0</v>
      </c>
      <c r="AD1082" s="9">
        <f t="shared" si="3801"/>
        <v>0</v>
      </c>
      <c r="AE1082" s="9">
        <f t="shared" si="3801"/>
        <v>80057</v>
      </c>
      <c r="AF1082" s="9">
        <f t="shared" si="3801"/>
        <v>0</v>
      </c>
      <c r="AG1082" s="9">
        <f t="shared" ref="AG1082:AL1082" si="3802">AG1083+AG1089+AG1094+AG1097</f>
        <v>0</v>
      </c>
      <c r="AH1082" s="9">
        <f t="shared" si="3802"/>
        <v>0</v>
      </c>
      <c r="AI1082" s="9">
        <f t="shared" si="3802"/>
        <v>0</v>
      </c>
      <c r="AJ1082" s="9">
        <f t="shared" si="3802"/>
        <v>0</v>
      </c>
      <c r="AK1082" s="9">
        <f t="shared" si="3802"/>
        <v>80057</v>
      </c>
      <c r="AL1082" s="9">
        <f t="shared" si="3802"/>
        <v>0</v>
      </c>
      <c r="AM1082" s="9">
        <f t="shared" ref="AM1082:AR1082" si="3803">AM1083+AM1089+AM1094+AM1097</f>
        <v>-1174</v>
      </c>
      <c r="AN1082" s="9">
        <f t="shared" si="3803"/>
        <v>0</v>
      </c>
      <c r="AO1082" s="9">
        <f t="shared" si="3803"/>
        <v>0</v>
      </c>
      <c r="AP1082" s="9">
        <f t="shared" si="3803"/>
        <v>12314</v>
      </c>
      <c r="AQ1082" s="9">
        <f t="shared" si="3803"/>
        <v>91197</v>
      </c>
      <c r="AR1082" s="9">
        <f t="shared" si="3803"/>
        <v>12314</v>
      </c>
      <c r="AS1082" s="9">
        <f t="shared" ref="AS1082:AX1082" si="3804">AS1083+AS1089+AS1094+AS1097</f>
        <v>-12000</v>
      </c>
      <c r="AT1082" s="9">
        <f t="shared" si="3804"/>
        <v>1995</v>
      </c>
      <c r="AU1082" s="9">
        <f t="shared" si="3804"/>
        <v>0</v>
      </c>
      <c r="AV1082" s="9">
        <f t="shared" si="3804"/>
        <v>0</v>
      </c>
      <c r="AW1082" s="9">
        <f t="shared" si="3804"/>
        <v>81192</v>
      </c>
      <c r="AX1082" s="9">
        <f t="shared" si="3804"/>
        <v>12314</v>
      </c>
      <c r="AY1082" s="9">
        <f t="shared" ref="AY1082:BD1082" si="3805">AY1083+AY1089+AY1094+AY1097</f>
        <v>-3442</v>
      </c>
      <c r="AZ1082" s="9">
        <f t="shared" si="3805"/>
        <v>0</v>
      </c>
      <c r="BA1082" s="9">
        <f t="shared" si="3805"/>
        <v>-236</v>
      </c>
      <c r="BB1082" s="9">
        <f t="shared" si="3805"/>
        <v>0</v>
      </c>
      <c r="BC1082" s="9">
        <f t="shared" si="3805"/>
        <v>77514</v>
      </c>
      <c r="BD1082" s="9">
        <f t="shared" si="3805"/>
        <v>12314</v>
      </c>
    </row>
    <row r="1083" spans="1:56" ht="21" hidden="1" customHeight="1">
      <c r="A1083" s="26" t="s">
        <v>15</v>
      </c>
      <c r="B1083" s="27" t="s">
        <v>319</v>
      </c>
      <c r="C1083" s="27" t="s">
        <v>147</v>
      </c>
      <c r="D1083" s="27" t="s">
        <v>80</v>
      </c>
      <c r="E1083" s="27" t="s">
        <v>398</v>
      </c>
      <c r="F1083" s="27"/>
      <c r="G1083" s="9">
        <f>G1084</f>
        <v>71940</v>
      </c>
      <c r="H1083" s="9">
        <f t="shared" ref="G1083:V1085" si="3806">H1084</f>
        <v>0</v>
      </c>
      <c r="I1083" s="9">
        <f t="shared" si="3806"/>
        <v>0</v>
      </c>
      <c r="J1083" s="9">
        <f t="shared" si="3806"/>
        <v>0</v>
      </c>
      <c r="K1083" s="9">
        <f t="shared" si="3806"/>
        <v>0</v>
      </c>
      <c r="L1083" s="9">
        <f t="shared" si="3806"/>
        <v>0</v>
      </c>
      <c r="M1083" s="9">
        <f t="shared" si="3806"/>
        <v>71940</v>
      </c>
      <c r="N1083" s="9">
        <f t="shared" si="3806"/>
        <v>0</v>
      </c>
      <c r="O1083" s="9">
        <f t="shared" si="3806"/>
        <v>0</v>
      </c>
      <c r="P1083" s="9">
        <f t="shared" si="3806"/>
        <v>0</v>
      </c>
      <c r="Q1083" s="9">
        <f t="shared" si="3806"/>
        <v>0</v>
      </c>
      <c r="R1083" s="9">
        <f t="shared" si="3806"/>
        <v>0</v>
      </c>
      <c r="S1083" s="9">
        <f t="shared" si="3806"/>
        <v>71940</v>
      </c>
      <c r="T1083" s="9">
        <f t="shared" si="3806"/>
        <v>0</v>
      </c>
      <c r="U1083" s="9">
        <f t="shared" si="3806"/>
        <v>0</v>
      </c>
      <c r="V1083" s="9">
        <f t="shared" si="3806"/>
        <v>0</v>
      </c>
      <c r="W1083" s="9">
        <f t="shared" ref="U1083:AJ1085" si="3807">W1084</f>
        <v>0</v>
      </c>
      <c r="X1083" s="9">
        <f t="shared" si="3807"/>
        <v>0</v>
      </c>
      <c r="Y1083" s="9">
        <f t="shared" si="3807"/>
        <v>71940</v>
      </c>
      <c r="Z1083" s="9">
        <f t="shared" si="3807"/>
        <v>0</v>
      </c>
      <c r="AA1083" s="9">
        <f t="shared" si="3807"/>
        <v>0</v>
      </c>
      <c r="AB1083" s="9">
        <f t="shared" si="3807"/>
        <v>0</v>
      </c>
      <c r="AC1083" s="9">
        <f t="shared" si="3807"/>
        <v>0</v>
      </c>
      <c r="AD1083" s="9">
        <f t="shared" si="3807"/>
        <v>0</v>
      </c>
      <c r="AE1083" s="9">
        <f t="shared" si="3807"/>
        <v>71940</v>
      </c>
      <c r="AF1083" s="9">
        <f t="shared" si="3807"/>
        <v>0</v>
      </c>
      <c r="AG1083" s="9">
        <f t="shared" si="3807"/>
        <v>0</v>
      </c>
      <c r="AH1083" s="9">
        <f t="shared" si="3807"/>
        <v>0</v>
      </c>
      <c r="AI1083" s="9">
        <f t="shared" si="3807"/>
        <v>0</v>
      </c>
      <c r="AJ1083" s="9">
        <f t="shared" si="3807"/>
        <v>0</v>
      </c>
      <c r="AK1083" s="9">
        <f t="shared" ref="AG1083:AV1085" si="3808">AK1084</f>
        <v>71940</v>
      </c>
      <c r="AL1083" s="9">
        <f t="shared" si="3808"/>
        <v>0</v>
      </c>
      <c r="AM1083" s="9">
        <f t="shared" si="3808"/>
        <v>0</v>
      </c>
      <c r="AN1083" s="9">
        <f t="shared" si="3808"/>
        <v>0</v>
      </c>
      <c r="AO1083" s="9">
        <f t="shared" si="3808"/>
        <v>0</v>
      </c>
      <c r="AP1083" s="9">
        <f t="shared" si="3808"/>
        <v>0</v>
      </c>
      <c r="AQ1083" s="9">
        <f t="shared" si="3808"/>
        <v>71940</v>
      </c>
      <c r="AR1083" s="9">
        <f t="shared" si="3808"/>
        <v>0</v>
      </c>
      <c r="AS1083" s="9">
        <f t="shared" si="3808"/>
        <v>-12000</v>
      </c>
      <c r="AT1083" s="9">
        <f t="shared" si="3808"/>
        <v>1995</v>
      </c>
      <c r="AU1083" s="9">
        <f t="shared" si="3808"/>
        <v>0</v>
      </c>
      <c r="AV1083" s="9">
        <f t="shared" si="3808"/>
        <v>0</v>
      </c>
      <c r="AW1083" s="9">
        <f t="shared" ref="AS1083:BD1085" si="3809">AW1084</f>
        <v>61935</v>
      </c>
      <c r="AX1083" s="9">
        <f t="shared" si="3809"/>
        <v>0</v>
      </c>
      <c r="AY1083" s="9">
        <f t="shared" si="3809"/>
        <v>-165</v>
      </c>
      <c r="AZ1083" s="9">
        <f t="shared" si="3809"/>
        <v>0</v>
      </c>
      <c r="BA1083" s="9">
        <f t="shared" si="3809"/>
        <v>-236</v>
      </c>
      <c r="BB1083" s="9">
        <f t="shared" si="3809"/>
        <v>0</v>
      </c>
      <c r="BC1083" s="9">
        <f t="shared" si="3809"/>
        <v>61534</v>
      </c>
      <c r="BD1083" s="9">
        <f t="shared" si="3809"/>
        <v>0</v>
      </c>
    </row>
    <row r="1084" spans="1:56" ht="18" hidden="1" customHeight="1">
      <c r="A1084" s="26" t="s">
        <v>330</v>
      </c>
      <c r="B1084" s="27" t="s">
        <v>319</v>
      </c>
      <c r="C1084" s="27" t="s">
        <v>147</v>
      </c>
      <c r="D1084" s="27" t="s">
        <v>80</v>
      </c>
      <c r="E1084" s="27" t="s">
        <v>413</v>
      </c>
      <c r="F1084" s="27"/>
      <c r="G1084" s="9">
        <f>G1085+G1087</f>
        <v>71940</v>
      </c>
      <c r="H1084" s="9">
        <f t="shared" si="3806"/>
        <v>0</v>
      </c>
      <c r="I1084" s="9">
        <f t="shared" ref="I1084" si="3810">I1085+I1087</f>
        <v>0</v>
      </c>
      <c r="J1084" s="9">
        <f t="shared" si="3806"/>
        <v>0</v>
      </c>
      <c r="K1084" s="9">
        <f t="shared" ref="K1084" si="3811">K1085+K1087</f>
        <v>0</v>
      </c>
      <c r="L1084" s="9">
        <f t="shared" si="3806"/>
        <v>0</v>
      </c>
      <c r="M1084" s="9">
        <f t="shared" ref="M1084" si="3812">M1085+M1087</f>
        <v>71940</v>
      </c>
      <c r="N1084" s="9">
        <f t="shared" si="3806"/>
        <v>0</v>
      </c>
      <c r="O1084" s="9">
        <f t="shared" ref="O1084" si="3813">O1085+O1087</f>
        <v>0</v>
      </c>
      <c r="P1084" s="9">
        <f t="shared" si="3806"/>
        <v>0</v>
      </c>
      <c r="Q1084" s="9">
        <f t="shared" ref="Q1084" si="3814">Q1085+Q1087</f>
        <v>0</v>
      </c>
      <c r="R1084" s="9">
        <f t="shared" si="3806"/>
        <v>0</v>
      </c>
      <c r="S1084" s="9">
        <f t="shared" ref="S1084" si="3815">S1085+S1087</f>
        <v>71940</v>
      </c>
      <c r="T1084" s="9">
        <f t="shared" si="3806"/>
        <v>0</v>
      </c>
      <c r="U1084" s="9">
        <f t="shared" ref="U1084" si="3816">U1085+U1087</f>
        <v>0</v>
      </c>
      <c r="V1084" s="9">
        <f t="shared" si="3807"/>
        <v>0</v>
      </c>
      <c r="W1084" s="9">
        <f t="shared" ref="W1084" si="3817">W1085+W1087</f>
        <v>0</v>
      </c>
      <c r="X1084" s="9">
        <f t="shared" si="3807"/>
        <v>0</v>
      </c>
      <c r="Y1084" s="9">
        <f t="shared" ref="Y1084" si="3818">Y1085+Y1087</f>
        <v>71940</v>
      </c>
      <c r="Z1084" s="9">
        <f t="shared" si="3807"/>
        <v>0</v>
      </c>
      <c r="AA1084" s="9">
        <f t="shared" ref="AA1084" si="3819">AA1085+AA1087</f>
        <v>0</v>
      </c>
      <c r="AB1084" s="9">
        <f t="shared" si="3807"/>
        <v>0</v>
      </c>
      <c r="AC1084" s="9">
        <f t="shared" ref="AC1084" si="3820">AC1085+AC1087</f>
        <v>0</v>
      </c>
      <c r="AD1084" s="9">
        <f t="shared" si="3807"/>
        <v>0</v>
      </c>
      <c r="AE1084" s="9">
        <f t="shared" ref="AE1084" si="3821">AE1085+AE1087</f>
        <v>71940</v>
      </c>
      <c r="AF1084" s="9">
        <f t="shared" si="3807"/>
        <v>0</v>
      </c>
      <c r="AG1084" s="9">
        <f t="shared" ref="AG1084" si="3822">AG1085+AG1087</f>
        <v>0</v>
      </c>
      <c r="AH1084" s="9">
        <f t="shared" si="3808"/>
        <v>0</v>
      </c>
      <c r="AI1084" s="9">
        <f t="shared" ref="AI1084" si="3823">AI1085+AI1087</f>
        <v>0</v>
      </c>
      <c r="AJ1084" s="9">
        <f t="shared" si="3808"/>
        <v>0</v>
      </c>
      <c r="AK1084" s="9">
        <f t="shared" ref="AK1084" si="3824">AK1085+AK1087</f>
        <v>71940</v>
      </c>
      <c r="AL1084" s="9">
        <f t="shared" si="3808"/>
        <v>0</v>
      </c>
      <c r="AM1084" s="9">
        <f t="shared" ref="AM1084" si="3825">AM1085+AM1087</f>
        <v>0</v>
      </c>
      <c r="AN1084" s="9">
        <f t="shared" si="3808"/>
        <v>0</v>
      </c>
      <c r="AO1084" s="9">
        <f t="shared" ref="AO1084" si="3826">AO1085+AO1087</f>
        <v>0</v>
      </c>
      <c r="AP1084" s="9">
        <f t="shared" si="3808"/>
        <v>0</v>
      </c>
      <c r="AQ1084" s="9">
        <f t="shared" ref="AQ1084" si="3827">AQ1085+AQ1087</f>
        <v>71940</v>
      </c>
      <c r="AR1084" s="9">
        <f t="shared" si="3808"/>
        <v>0</v>
      </c>
      <c r="AS1084" s="9">
        <f t="shared" ref="AS1084" si="3828">AS1085+AS1087</f>
        <v>-12000</v>
      </c>
      <c r="AT1084" s="9">
        <f t="shared" si="3809"/>
        <v>1995</v>
      </c>
      <c r="AU1084" s="9">
        <f t="shared" ref="AU1084" si="3829">AU1085+AU1087</f>
        <v>0</v>
      </c>
      <c r="AV1084" s="9">
        <f t="shared" si="3809"/>
        <v>0</v>
      </c>
      <c r="AW1084" s="9">
        <f t="shared" ref="AW1084" si="3830">AW1085+AW1087</f>
        <v>61935</v>
      </c>
      <c r="AX1084" s="9">
        <f t="shared" si="3809"/>
        <v>0</v>
      </c>
      <c r="AY1084" s="9">
        <f t="shared" ref="AY1084" si="3831">AY1085+AY1087</f>
        <v>-165</v>
      </c>
      <c r="AZ1084" s="9">
        <f t="shared" si="3809"/>
        <v>0</v>
      </c>
      <c r="BA1084" s="9">
        <f t="shared" ref="BA1084" si="3832">BA1085+BA1087</f>
        <v>-236</v>
      </c>
      <c r="BB1084" s="9">
        <f t="shared" si="3809"/>
        <v>0</v>
      </c>
      <c r="BC1084" s="9">
        <f t="shared" ref="BC1084" si="3833">BC1085+BC1087</f>
        <v>61534</v>
      </c>
      <c r="BD1084" s="9">
        <f t="shared" si="3809"/>
        <v>0</v>
      </c>
    </row>
    <row r="1085" spans="1:56" ht="33.6" hidden="1">
      <c r="A1085" s="26" t="s">
        <v>244</v>
      </c>
      <c r="B1085" s="27" t="s">
        <v>319</v>
      </c>
      <c r="C1085" s="27" t="s">
        <v>147</v>
      </c>
      <c r="D1085" s="27" t="s">
        <v>80</v>
      </c>
      <c r="E1085" s="27" t="s">
        <v>413</v>
      </c>
      <c r="F1085" s="27" t="s">
        <v>31</v>
      </c>
      <c r="G1085" s="9">
        <f t="shared" si="3806"/>
        <v>3940</v>
      </c>
      <c r="H1085" s="9">
        <f t="shared" si="3806"/>
        <v>0</v>
      </c>
      <c r="I1085" s="9">
        <f t="shared" si="3806"/>
        <v>0</v>
      </c>
      <c r="J1085" s="9">
        <f t="shared" si="3806"/>
        <v>0</v>
      </c>
      <c r="K1085" s="9">
        <f t="shared" si="3806"/>
        <v>0</v>
      </c>
      <c r="L1085" s="9">
        <f t="shared" si="3806"/>
        <v>0</v>
      </c>
      <c r="M1085" s="9">
        <f t="shared" si="3806"/>
        <v>3940</v>
      </c>
      <c r="N1085" s="9">
        <f t="shared" si="3806"/>
        <v>0</v>
      </c>
      <c r="O1085" s="9">
        <f t="shared" si="3806"/>
        <v>0</v>
      </c>
      <c r="P1085" s="9">
        <f t="shared" si="3806"/>
        <v>0</v>
      </c>
      <c r="Q1085" s="9">
        <f t="shared" si="3806"/>
        <v>0</v>
      </c>
      <c r="R1085" s="9">
        <f t="shared" si="3806"/>
        <v>0</v>
      </c>
      <c r="S1085" s="9">
        <f t="shared" si="3806"/>
        <v>3940</v>
      </c>
      <c r="T1085" s="9">
        <f t="shared" si="3806"/>
        <v>0</v>
      </c>
      <c r="U1085" s="9">
        <f t="shared" si="3807"/>
        <v>0</v>
      </c>
      <c r="V1085" s="9">
        <f t="shared" si="3807"/>
        <v>0</v>
      </c>
      <c r="W1085" s="9">
        <f t="shared" si="3807"/>
        <v>0</v>
      </c>
      <c r="X1085" s="9">
        <f t="shared" si="3807"/>
        <v>0</v>
      </c>
      <c r="Y1085" s="9">
        <f t="shared" si="3807"/>
        <v>3940</v>
      </c>
      <c r="Z1085" s="9">
        <f t="shared" si="3807"/>
        <v>0</v>
      </c>
      <c r="AA1085" s="9">
        <f t="shared" si="3807"/>
        <v>0</v>
      </c>
      <c r="AB1085" s="9">
        <f t="shared" si="3807"/>
        <v>0</v>
      </c>
      <c r="AC1085" s="9">
        <f t="shared" si="3807"/>
        <v>0</v>
      </c>
      <c r="AD1085" s="9">
        <f t="shared" si="3807"/>
        <v>0</v>
      </c>
      <c r="AE1085" s="9">
        <f t="shared" si="3807"/>
        <v>3940</v>
      </c>
      <c r="AF1085" s="9">
        <f t="shared" si="3807"/>
        <v>0</v>
      </c>
      <c r="AG1085" s="9">
        <f t="shared" si="3808"/>
        <v>0</v>
      </c>
      <c r="AH1085" s="9">
        <f t="shared" si="3808"/>
        <v>0</v>
      </c>
      <c r="AI1085" s="9">
        <f t="shared" si="3808"/>
        <v>0</v>
      </c>
      <c r="AJ1085" s="9">
        <f t="shared" si="3808"/>
        <v>0</v>
      </c>
      <c r="AK1085" s="9">
        <f t="shared" si="3808"/>
        <v>3940</v>
      </c>
      <c r="AL1085" s="9">
        <f t="shared" si="3808"/>
        <v>0</v>
      </c>
      <c r="AM1085" s="9">
        <f t="shared" si="3808"/>
        <v>0</v>
      </c>
      <c r="AN1085" s="9">
        <f t="shared" si="3808"/>
        <v>0</v>
      </c>
      <c r="AO1085" s="9">
        <f t="shared" si="3808"/>
        <v>0</v>
      </c>
      <c r="AP1085" s="9">
        <f t="shared" si="3808"/>
        <v>0</v>
      </c>
      <c r="AQ1085" s="9">
        <f t="shared" si="3808"/>
        <v>3940</v>
      </c>
      <c r="AR1085" s="9">
        <f t="shared" si="3808"/>
        <v>0</v>
      </c>
      <c r="AS1085" s="9">
        <f t="shared" si="3809"/>
        <v>43312</v>
      </c>
      <c r="AT1085" s="9">
        <f t="shared" si="3809"/>
        <v>1995</v>
      </c>
      <c r="AU1085" s="9">
        <f t="shared" si="3809"/>
        <v>0</v>
      </c>
      <c r="AV1085" s="9">
        <f t="shared" si="3809"/>
        <v>0</v>
      </c>
      <c r="AW1085" s="9">
        <f t="shared" si="3809"/>
        <v>49247</v>
      </c>
      <c r="AX1085" s="9">
        <f t="shared" si="3809"/>
        <v>0</v>
      </c>
      <c r="AY1085" s="9">
        <f t="shared" si="3809"/>
        <v>-165</v>
      </c>
      <c r="AZ1085" s="9">
        <f t="shared" si="3809"/>
        <v>0</v>
      </c>
      <c r="BA1085" s="9">
        <f t="shared" si="3809"/>
        <v>-236</v>
      </c>
      <c r="BB1085" s="9">
        <f t="shared" si="3809"/>
        <v>0</v>
      </c>
      <c r="BC1085" s="9">
        <f t="shared" si="3809"/>
        <v>48846</v>
      </c>
      <c r="BD1085" s="9">
        <f t="shared" si="3809"/>
        <v>0</v>
      </c>
    </row>
    <row r="1086" spans="1:56" ht="33.6" hidden="1">
      <c r="A1086" s="26" t="s">
        <v>37</v>
      </c>
      <c r="B1086" s="27" t="s">
        <v>319</v>
      </c>
      <c r="C1086" s="27" t="s">
        <v>147</v>
      </c>
      <c r="D1086" s="27" t="s">
        <v>80</v>
      </c>
      <c r="E1086" s="27" t="s">
        <v>413</v>
      </c>
      <c r="F1086" s="27" t="s">
        <v>38</v>
      </c>
      <c r="G1086" s="9">
        <v>3940</v>
      </c>
      <c r="H1086" s="9"/>
      <c r="I1086" s="9"/>
      <c r="J1086" s="9"/>
      <c r="K1086" s="9"/>
      <c r="L1086" s="9"/>
      <c r="M1086" s="9">
        <f t="shared" ref="M1086" si="3834">G1086+I1086+J1086+K1086+L1086</f>
        <v>3940</v>
      </c>
      <c r="N1086" s="9">
        <f t="shared" ref="N1086" si="3835">H1086+L1086</f>
        <v>0</v>
      </c>
      <c r="O1086" s="9"/>
      <c r="P1086" s="9"/>
      <c r="Q1086" s="9"/>
      <c r="R1086" s="9"/>
      <c r="S1086" s="9">
        <f t="shared" ref="S1086" si="3836">M1086+O1086+P1086+Q1086+R1086</f>
        <v>3940</v>
      </c>
      <c r="T1086" s="9">
        <f t="shared" ref="T1086" si="3837">N1086+R1086</f>
        <v>0</v>
      </c>
      <c r="U1086" s="9"/>
      <c r="V1086" s="9"/>
      <c r="W1086" s="9"/>
      <c r="X1086" s="9"/>
      <c r="Y1086" s="9">
        <f t="shared" ref="Y1086" si="3838">S1086+U1086+V1086+W1086+X1086</f>
        <v>3940</v>
      </c>
      <c r="Z1086" s="9">
        <f t="shared" ref="Z1086" si="3839">T1086+X1086</f>
        <v>0</v>
      </c>
      <c r="AA1086" s="9"/>
      <c r="AB1086" s="9"/>
      <c r="AC1086" s="9"/>
      <c r="AD1086" s="9"/>
      <c r="AE1086" s="9">
        <f t="shared" ref="AE1086" si="3840">Y1086+AA1086+AB1086+AC1086+AD1086</f>
        <v>3940</v>
      </c>
      <c r="AF1086" s="9">
        <f t="shared" ref="AF1086" si="3841">Z1086+AD1086</f>
        <v>0</v>
      </c>
      <c r="AG1086" s="9"/>
      <c r="AH1086" s="9"/>
      <c r="AI1086" s="9"/>
      <c r="AJ1086" s="9"/>
      <c r="AK1086" s="9">
        <f t="shared" ref="AK1086" si="3842">AE1086+AG1086+AH1086+AI1086+AJ1086</f>
        <v>3940</v>
      </c>
      <c r="AL1086" s="9">
        <f t="shared" ref="AL1086" si="3843">AF1086+AJ1086</f>
        <v>0</v>
      </c>
      <c r="AM1086" s="9"/>
      <c r="AN1086" s="9"/>
      <c r="AO1086" s="9"/>
      <c r="AP1086" s="9"/>
      <c r="AQ1086" s="9">
        <f t="shared" ref="AQ1086" si="3844">AK1086+AM1086+AN1086+AO1086+AP1086</f>
        <v>3940</v>
      </c>
      <c r="AR1086" s="9">
        <f t="shared" ref="AR1086" si="3845">AL1086+AP1086</f>
        <v>0</v>
      </c>
      <c r="AS1086" s="9">
        <v>43312</v>
      </c>
      <c r="AT1086" s="9">
        <v>1995</v>
      </c>
      <c r="AU1086" s="9"/>
      <c r="AV1086" s="9"/>
      <c r="AW1086" s="9">
        <f t="shared" ref="AW1086" si="3846">AQ1086+AS1086+AT1086+AU1086+AV1086</f>
        <v>49247</v>
      </c>
      <c r="AX1086" s="9">
        <f t="shared" ref="AX1086" si="3847">AR1086+AV1086</f>
        <v>0</v>
      </c>
      <c r="AY1086" s="9">
        <v>-165</v>
      </c>
      <c r="AZ1086" s="9"/>
      <c r="BA1086" s="9">
        <v>-236</v>
      </c>
      <c r="BB1086" s="9"/>
      <c r="BC1086" s="9">
        <f t="shared" ref="BC1086" si="3848">AW1086+AY1086+AZ1086+BA1086+BB1086</f>
        <v>48846</v>
      </c>
      <c r="BD1086" s="9">
        <f t="shared" ref="BD1086" si="3849">AX1086+BB1086</f>
        <v>0</v>
      </c>
    </row>
    <row r="1087" spans="1:56" ht="17.25" hidden="1" customHeight="1">
      <c r="A1087" s="26" t="s">
        <v>66</v>
      </c>
      <c r="B1087" s="27" t="s">
        <v>319</v>
      </c>
      <c r="C1087" s="27" t="s">
        <v>147</v>
      </c>
      <c r="D1087" s="27" t="s">
        <v>80</v>
      </c>
      <c r="E1087" s="27" t="s">
        <v>413</v>
      </c>
      <c r="F1087" s="27" t="s">
        <v>67</v>
      </c>
      <c r="G1087" s="9">
        <f>G1088</f>
        <v>68000</v>
      </c>
      <c r="H1087" s="9"/>
      <c r="I1087" s="9">
        <f t="shared" ref="I1087" si="3850">I1088</f>
        <v>0</v>
      </c>
      <c r="J1087" s="9"/>
      <c r="K1087" s="9">
        <f t="shared" ref="K1087" si="3851">K1088</f>
        <v>0</v>
      </c>
      <c r="L1087" s="9"/>
      <c r="M1087" s="9">
        <f t="shared" ref="M1087" si="3852">M1088</f>
        <v>68000</v>
      </c>
      <c r="N1087" s="9"/>
      <c r="O1087" s="9">
        <f t="shared" ref="O1087" si="3853">O1088</f>
        <v>0</v>
      </c>
      <c r="P1087" s="9"/>
      <c r="Q1087" s="9">
        <f t="shared" ref="Q1087" si="3854">Q1088</f>
        <v>0</v>
      </c>
      <c r="R1087" s="9"/>
      <c r="S1087" s="9">
        <f t="shared" ref="S1087" si="3855">S1088</f>
        <v>68000</v>
      </c>
      <c r="T1087" s="9"/>
      <c r="U1087" s="9">
        <f t="shared" ref="U1087" si="3856">U1088</f>
        <v>0</v>
      </c>
      <c r="V1087" s="9"/>
      <c r="W1087" s="9">
        <f t="shared" ref="W1087" si="3857">W1088</f>
        <v>0</v>
      </c>
      <c r="X1087" s="9"/>
      <c r="Y1087" s="9">
        <f t="shared" ref="Y1087" si="3858">Y1088</f>
        <v>68000</v>
      </c>
      <c r="Z1087" s="9"/>
      <c r="AA1087" s="9">
        <f t="shared" ref="AA1087" si="3859">AA1088</f>
        <v>0</v>
      </c>
      <c r="AB1087" s="9"/>
      <c r="AC1087" s="9">
        <f t="shared" ref="AC1087" si="3860">AC1088</f>
        <v>0</v>
      </c>
      <c r="AD1087" s="9"/>
      <c r="AE1087" s="9">
        <f t="shared" ref="AE1087" si="3861">AE1088</f>
        <v>68000</v>
      </c>
      <c r="AF1087" s="9"/>
      <c r="AG1087" s="9">
        <f t="shared" ref="AG1087" si="3862">AG1088</f>
        <v>0</v>
      </c>
      <c r="AH1087" s="9"/>
      <c r="AI1087" s="9">
        <f t="shared" ref="AI1087" si="3863">AI1088</f>
        <v>0</v>
      </c>
      <c r="AJ1087" s="9"/>
      <c r="AK1087" s="9">
        <f t="shared" ref="AK1087" si="3864">AK1088</f>
        <v>68000</v>
      </c>
      <c r="AL1087" s="9"/>
      <c r="AM1087" s="9">
        <f t="shared" ref="AM1087" si="3865">AM1088</f>
        <v>0</v>
      </c>
      <c r="AN1087" s="9"/>
      <c r="AO1087" s="9">
        <f t="shared" ref="AO1087" si="3866">AO1088</f>
        <v>0</v>
      </c>
      <c r="AP1087" s="9"/>
      <c r="AQ1087" s="9">
        <f t="shared" ref="AQ1087" si="3867">AQ1088</f>
        <v>68000</v>
      </c>
      <c r="AR1087" s="9"/>
      <c r="AS1087" s="9">
        <f t="shared" ref="AS1087:BD1087" si="3868">AS1088</f>
        <v>-55312</v>
      </c>
      <c r="AT1087" s="9">
        <f t="shared" si="3868"/>
        <v>0</v>
      </c>
      <c r="AU1087" s="9">
        <f t="shared" si="3868"/>
        <v>0</v>
      </c>
      <c r="AV1087" s="9">
        <f t="shared" si="3868"/>
        <v>0</v>
      </c>
      <c r="AW1087" s="9">
        <f t="shared" si="3868"/>
        <v>12688</v>
      </c>
      <c r="AX1087" s="9">
        <f t="shared" si="3868"/>
        <v>0</v>
      </c>
      <c r="AY1087" s="9">
        <f t="shared" si="3868"/>
        <v>0</v>
      </c>
      <c r="AZ1087" s="9">
        <f t="shared" si="3868"/>
        <v>0</v>
      </c>
      <c r="BA1087" s="9">
        <f t="shared" si="3868"/>
        <v>0</v>
      </c>
      <c r="BB1087" s="9">
        <f t="shared" si="3868"/>
        <v>0</v>
      </c>
      <c r="BC1087" s="9">
        <f t="shared" si="3868"/>
        <v>12688</v>
      </c>
      <c r="BD1087" s="9">
        <f t="shared" si="3868"/>
        <v>0</v>
      </c>
    </row>
    <row r="1088" spans="1:56" ht="50.4" hidden="1">
      <c r="A1088" s="26" t="s">
        <v>414</v>
      </c>
      <c r="B1088" s="27" t="s">
        <v>319</v>
      </c>
      <c r="C1088" s="27" t="s">
        <v>147</v>
      </c>
      <c r="D1088" s="27" t="s">
        <v>80</v>
      </c>
      <c r="E1088" s="27" t="s">
        <v>413</v>
      </c>
      <c r="F1088" s="27" t="s">
        <v>254</v>
      </c>
      <c r="G1088" s="9">
        <v>68000</v>
      </c>
      <c r="H1088" s="9"/>
      <c r="I1088" s="9"/>
      <c r="J1088" s="9"/>
      <c r="K1088" s="9"/>
      <c r="L1088" s="9"/>
      <c r="M1088" s="9">
        <f t="shared" ref="M1088" si="3869">G1088+I1088+J1088+K1088+L1088</f>
        <v>68000</v>
      </c>
      <c r="N1088" s="9">
        <f t="shared" ref="N1088" si="3870">H1088+L1088</f>
        <v>0</v>
      </c>
      <c r="O1088" s="9"/>
      <c r="P1088" s="9"/>
      <c r="Q1088" s="9"/>
      <c r="R1088" s="9"/>
      <c r="S1088" s="9">
        <f t="shared" ref="S1088" si="3871">M1088+O1088+P1088+Q1088+R1088</f>
        <v>68000</v>
      </c>
      <c r="T1088" s="9">
        <f t="shared" ref="T1088" si="3872">N1088+R1088</f>
        <v>0</v>
      </c>
      <c r="U1088" s="9"/>
      <c r="V1088" s="9"/>
      <c r="W1088" s="9"/>
      <c r="X1088" s="9"/>
      <c r="Y1088" s="9">
        <f t="shared" ref="Y1088" si="3873">S1088+U1088+V1088+W1088+X1088</f>
        <v>68000</v>
      </c>
      <c r="Z1088" s="9">
        <f t="shared" ref="Z1088" si="3874">T1088+X1088</f>
        <v>0</v>
      </c>
      <c r="AA1088" s="9"/>
      <c r="AB1088" s="9"/>
      <c r="AC1088" s="9"/>
      <c r="AD1088" s="9"/>
      <c r="AE1088" s="9">
        <f t="shared" ref="AE1088" si="3875">Y1088+AA1088+AB1088+AC1088+AD1088</f>
        <v>68000</v>
      </c>
      <c r="AF1088" s="9">
        <f t="shared" ref="AF1088" si="3876">Z1088+AD1088</f>
        <v>0</v>
      </c>
      <c r="AG1088" s="9"/>
      <c r="AH1088" s="9"/>
      <c r="AI1088" s="9"/>
      <c r="AJ1088" s="9"/>
      <c r="AK1088" s="9">
        <f t="shared" ref="AK1088" si="3877">AE1088+AG1088+AH1088+AI1088+AJ1088</f>
        <v>68000</v>
      </c>
      <c r="AL1088" s="9">
        <f t="shared" ref="AL1088" si="3878">AF1088+AJ1088</f>
        <v>0</v>
      </c>
      <c r="AM1088" s="9"/>
      <c r="AN1088" s="9"/>
      <c r="AO1088" s="9"/>
      <c r="AP1088" s="9"/>
      <c r="AQ1088" s="9">
        <f t="shared" ref="AQ1088" si="3879">AK1088+AM1088+AN1088+AO1088+AP1088</f>
        <v>68000</v>
      </c>
      <c r="AR1088" s="9">
        <f t="shared" ref="AR1088" si="3880">AL1088+AP1088</f>
        <v>0</v>
      </c>
      <c r="AS1088" s="9">
        <v>-55312</v>
      </c>
      <c r="AT1088" s="9"/>
      <c r="AU1088" s="9"/>
      <c r="AV1088" s="9"/>
      <c r="AW1088" s="9">
        <f t="shared" ref="AW1088" si="3881">AQ1088+AS1088+AT1088+AU1088+AV1088</f>
        <v>12688</v>
      </c>
      <c r="AX1088" s="9">
        <f t="shared" ref="AX1088" si="3882">AR1088+AV1088</f>
        <v>0</v>
      </c>
      <c r="AY1088" s="9"/>
      <c r="AZ1088" s="9"/>
      <c r="BA1088" s="9"/>
      <c r="BB1088" s="9"/>
      <c r="BC1088" s="9">
        <f t="shared" ref="BC1088" si="3883">AW1088+AY1088+AZ1088+BA1088+BB1088</f>
        <v>12688</v>
      </c>
      <c r="BD1088" s="9">
        <f t="shared" ref="BD1088" si="3884">AX1088+BB1088</f>
        <v>0</v>
      </c>
    </row>
    <row r="1089" spans="1:56" ht="50.4" hidden="1">
      <c r="A1089" s="26" t="s">
        <v>511</v>
      </c>
      <c r="B1089" s="27" t="s">
        <v>319</v>
      </c>
      <c r="C1089" s="27" t="s">
        <v>147</v>
      </c>
      <c r="D1089" s="27" t="s">
        <v>80</v>
      </c>
      <c r="E1089" s="27" t="s">
        <v>512</v>
      </c>
      <c r="F1089" s="27"/>
      <c r="G1089" s="9">
        <f>G1090+G1092</f>
        <v>21667</v>
      </c>
      <c r="H1089" s="9">
        <f>H1090</f>
        <v>0</v>
      </c>
      <c r="I1089" s="9">
        <f t="shared" ref="I1089" si="3885">I1090+I1092</f>
        <v>-21667</v>
      </c>
      <c r="J1089" s="9">
        <f t="shared" ref="J1089:J1090" si="3886">J1090</f>
        <v>0</v>
      </c>
      <c r="K1089" s="9">
        <f t="shared" ref="K1089" si="3887">K1090+K1092</f>
        <v>0</v>
      </c>
      <c r="L1089" s="9">
        <f t="shared" ref="L1089:L1090" si="3888">L1090</f>
        <v>0</v>
      </c>
      <c r="M1089" s="9">
        <f t="shared" ref="M1089" si="3889">M1090+M1092</f>
        <v>0</v>
      </c>
      <c r="N1089" s="9">
        <f t="shared" ref="N1089:O1090" si="3890">N1090</f>
        <v>0</v>
      </c>
      <c r="O1089" s="9">
        <f t="shared" ref="O1089" si="3891">O1090+O1092</f>
        <v>0</v>
      </c>
      <c r="P1089" s="9">
        <f t="shared" ref="P1089:Q1090" si="3892">P1090</f>
        <v>0</v>
      </c>
      <c r="Q1089" s="9">
        <f t="shared" ref="Q1089" si="3893">Q1090+Q1092</f>
        <v>0</v>
      </c>
      <c r="R1089" s="9">
        <f t="shared" ref="R1089:S1090" si="3894">R1090</f>
        <v>0</v>
      </c>
      <c r="S1089" s="9">
        <f t="shared" ref="S1089" si="3895">S1090+S1092</f>
        <v>0</v>
      </c>
      <c r="T1089" s="9">
        <f t="shared" ref="T1089:U1090" si="3896">T1090</f>
        <v>0</v>
      </c>
      <c r="U1089" s="9">
        <f t="shared" ref="U1089" si="3897">U1090+U1092</f>
        <v>0</v>
      </c>
      <c r="V1089" s="9">
        <f t="shared" ref="V1089:W1090" si="3898">V1090</f>
        <v>0</v>
      </c>
      <c r="W1089" s="9">
        <f t="shared" ref="W1089" si="3899">W1090+W1092</f>
        <v>0</v>
      </c>
      <c r="X1089" s="9">
        <f t="shared" ref="X1089:Y1090" si="3900">X1090</f>
        <v>0</v>
      </c>
      <c r="Y1089" s="9">
        <f t="shared" ref="Y1089" si="3901">Y1090+Y1092</f>
        <v>0</v>
      </c>
      <c r="Z1089" s="9">
        <f t="shared" ref="Z1089:AA1090" si="3902">Z1090</f>
        <v>0</v>
      </c>
      <c r="AA1089" s="9">
        <f t="shared" ref="AA1089" si="3903">AA1090+AA1092</f>
        <v>0</v>
      </c>
      <c r="AB1089" s="9">
        <f t="shared" ref="AB1089:AC1090" si="3904">AB1090</f>
        <v>0</v>
      </c>
      <c r="AC1089" s="9">
        <f t="shared" ref="AC1089" si="3905">AC1090+AC1092</f>
        <v>0</v>
      </c>
      <c r="AD1089" s="9">
        <f t="shared" ref="AD1089:AE1090" si="3906">AD1090</f>
        <v>0</v>
      </c>
      <c r="AE1089" s="9">
        <f t="shared" ref="AE1089" si="3907">AE1090+AE1092</f>
        <v>0</v>
      </c>
      <c r="AF1089" s="9">
        <f t="shared" ref="AF1089:AG1090" si="3908">AF1090</f>
        <v>0</v>
      </c>
      <c r="AG1089" s="9">
        <f t="shared" ref="AG1089" si="3909">AG1090+AG1092</f>
        <v>0</v>
      </c>
      <c r="AH1089" s="9">
        <f t="shared" ref="AH1089:AI1090" si="3910">AH1090</f>
        <v>0</v>
      </c>
      <c r="AI1089" s="9">
        <f t="shared" ref="AI1089" si="3911">AI1090+AI1092</f>
        <v>0</v>
      </c>
      <c r="AJ1089" s="9">
        <f t="shared" ref="AJ1089:AK1090" si="3912">AJ1090</f>
        <v>0</v>
      </c>
      <c r="AK1089" s="9">
        <f t="shared" ref="AK1089" si="3913">AK1090+AK1092</f>
        <v>0</v>
      </c>
      <c r="AL1089" s="9">
        <f t="shared" ref="AL1089:AM1090" si="3914">AL1090</f>
        <v>0</v>
      </c>
      <c r="AM1089" s="9">
        <f t="shared" ref="AM1089" si="3915">AM1090+AM1092</f>
        <v>0</v>
      </c>
      <c r="AN1089" s="9">
        <f t="shared" ref="AN1089:AO1090" si="3916">AN1090</f>
        <v>0</v>
      </c>
      <c r="AO1089" s="9">
        <f t="shared" ref="AO1089" si="3917">AO1090+AO1092</f>
        <v>0</v>
      </c>
      <c r="AP1089" s="9">
        <f t="shared" ref="AP1089:AQ1090" si="3918">AP1090</f>
        <v>0</v>
      </c>
      <c r="AQ1089" s="9">
        <f t="shared" ref="AQ1089" si="3919">AQ1090+AQ1092</f>
        <v>0</v>
      </c>
      <c r="AR1089" s="9">
        <f t="shared" ref="AR1089:AS1090" si="3920">AR1090</f>
        <v>0</v>
      </c>
      <c r="AS1089" s="9">
        <f t="shared" ref="AS1089" si="3921">AS1090+AS1092</f>
        <v>0</v>
      </c>
      <c r="AT1089" s="9">
        <f t="shared" ref="AT1089:AU1090" si="3922">AT1090</f>
        <v>0</v>
      </c>
      <c r="AU1089" s="9">
        <f t="shared" ref="AU1089" si="3923">AU1090+AU1092</f>
        <v>0</v>
      </c>
      <c r="AV1089" s="9">
        <f t="shared" ref="AV1089:AW1090" si="3924">AV1090</f>
        <v>0</v>
      </c>
      <c r="AW1089" s="9">
        <f t="shared" ref="AW1089" si="3925">AW1090+AW1092</f>
        <v>0</v>
      </c>
      <c r="AX1089" s="9">
        <f t="shared" ref="AX1089:AY1090" si="3926">AX1090</f>
        <v>0</v>
      </c>
      <c r="AY1089" s="9">
        <f t="shared" ref="AY1089" si="3927">AY1090+AY1092</f>
        <v>0</v>
      </c>
      <c r="AZ1089" s="9">
        <f t="shared" ref="AZ1089:BA1090" si="3928">AZ1090</f>
        <v>0</v>
      </c>
      <c r="BA1089" s="9">
        <f t="shared" ref="BA1089" si="3929">BA1090+BA1092</f>
        <v>0</v>
      </c>
      <c r="BB1089" s="9">
        <f t="shared" ref="BB1089:BC1090" si="3930">BB1090</f>
        <v>0</v>
      </c>
      <c r="BC1089" s="9">
        <f t="shared" ref="BC1089" si="3931">BC1090+BC1092</f>
        <v>0</v>
      </c>
      <c r="BD1089" s="9">
        <f t="shared" ref="BD1089:BD1090" si="3932">BD1090</f>
        <v>0</v>
      </c>
    </row>
    <row r="1090" spans="1:56" ht="33.6" hidden="1">
      <c r="A1090" s="26" t="s">
        <v>244</v>
      </c>
      <c r="B1090" s="27" t="s">
        <v>319</v>
      </c>
      <c r="C1090" s="27" t="s">
        <v>147</v>
      </c>
      <c r="D1090" s="27" t="s">
        <v>80</v>
      </c>
      <c r="E1090" s="27" t="s">
        <v>512</v>
      </c>
      <c r="F1090" s="27" t="s">
        <v>31</v>
      </c>
      <c r="G1090" s="9">
        <f>G1091</f>
        <v>4445</v>
      </c>
      <c r="H1090" s="9">
        <f>H1091</f>
        <v>0</v>
      </c>
      <c r="I1090" s="9">
        <f t="shared" ref="I1090" si="3933">I1091</f>
        <v>-4445</v>
      </c>
      <c r="J1090" s="9">
        <f t="shared" si="3886"/>
        <v>0</v>
      </c>
      <c r="K1090" s="9">
        <f t="shared" ref="K1090" si="3934">K1091</f>
        <v>0</v>
      </c>
      <c r="L1090" s="9">
        <f t="shared" si="3888"/>
        <v>0</v>
      </c>
      <c r="M1090" s="9">
        <f t="shared" ref="M1090" si="3935">M1091</f>
        <v>0</v>
      </c>
      <c r="N1090" s="9">
        <f t="shared" si="3890"/>
        <v>0</v>
      </c>
      <c r="O1090" s="9">
        <f t="shared" si="3890"/>
        <v>0</v>
      </c>
      <c r="P1090" s="9">
        <f t="shared" si="3892"/>
        <v>0</v>
      </c>
      <c r="Q1090" s="9">
        <f t="shared" si="3892"/>
        <v>0</v>
      </c>
      <c r="R1090" s="9">
        <f t="shared" si="3894"/>
        <v>0</v>
      </c>
      <c r="S1090" s="9">
        <f t="shared" si="3894"/>
        <v>0</v>
      </c>
      <c r="T1090" s="9">
        <f t="shared" si="3896"/>
        <v>0</v>
      </c>
      <c r="U1090" s="9">
        <f t="shared" si="3896"/>
        <v>0</v>
      </c>
      <c r="V1090" s="9">
        <f t="shared" si="3898"/>
        <v>0</v>
      </c>
      <c r="W1090" s="9">
        <f t="shared" si="3898"/>
        <v>0</v>
      </c>
      <c r="X1090" s="9">
        <f t="shared" si="3900"/>
        <v>0</v>
      </c>
      <c r="Y1090" s="9">
        <f t="shared" si="3900"/>
        <v>0</v>
      </c>
      <c r="Z1090" s="9">
        <f t="shared" si="3902"/>
        <v>0</v>
      </c>
      <c r="AA1090" s="9">
        <f t="shared" si="3902"/>
        <v>0</v>
      </c>
      <c r="AB1090" s="9">
        <f t="shared" si="3904"/>
        <v>0</v>
      </c>
      <c r="AC1090" s="9">
        <f t="shared" si="3904"/>
        <v>0</v>
      </c>
      <c r="AD1090" s="9">
        <f t="shared" si="3906"/>
        <v>0</v>
      </c>
      <c r="AE1090" s="9">
        <f t="shared" si="3906"/>
        <v>0</v>
      </c>
      <c r="AF1090" s="9">
        <f t="shared" si="3908"/>
        <v>0</v>
      </c>
      <c r="AG1090" s="9">
        <f t="shared" si="3908"/>
        <v>0</v>
      </c>
      <c r="AH1090" s="9">
        <f t="shared" si="3910"/>
        <v>0</v>
      </c>
      <c r="AI1090" s="9">
        <f t="shared" si="3910"/>
        <v>0</v>
      </c>
      <c r="AJ1090" s="9">
        <f t="shared" si="3912"/>
        <v>0</v>
      </c>
      <c r="AK1090" s="9">
        <f t="shared" si="3912"/>
        <v>0</v>
      </c>
      <c r="AL1090" s="9">
        <f t="shared" si="3914"/>
        <v>0</v>
      </c>
      <c r="AM1090" s="9">
        <f t="shared" si="3914"/>
        <v>0</v>
      </c>
      <c r="AN1090" s="9">
        <f t="shared" si="3916"/>
        <v>0</v>
      </c>
      <c r="AO1090" s="9">
        <f t="shared" si="3916"/>
        <v>0</v>
      </c>
      <c r="AP1090" s="9">
        <f t="shared" si="3918"/>
        <v>0</v>
      </c>
      <c r="AQ1090" s="9">
        <f t="shared" si="3918"/>
        <v>0</v>
      </c>
      <c r="AR1090" s="9">
        <f t="shared" si="3920"/>
        <v>0</v>
      </c>
      <c r="AS1090" s="9">
        <f t="shared" si="3920"/>
        <v>0</v>
      </c>
      <c r="AT1090" s="9">
        <f t="shared" si="3922"/>
        <v>0</v>
      </c>
      <c r="AU1090" s="9">
        <f t="shared" si="3922"/>
        <v>0</v>
      </c>
      <c r="AV1090" s="9">
        <f t="shared" si="3924"/>
        <v>0</v>
      </c>
      <c r="AW1090" s="9">
        <f t="shared" si="3924"/>
        <v>0</v>
      </c>
      <c r="AX1090" s="9">
        <f t="shared" si="3926"/>
        <v>0</v>
      </c>
      <c r="AY1090" s="9">
        <f t="shared" si="3926"/>
        <v>0</v>
      </c>
      <c r="AZ1090" s="9">
        <f t="shared" si="3928"/>
        <v>0</v>
      </c>
      <c r="BA1090" s="9">
        <f t="shared" si="3928"/>
        <v>0</v>
      </c>
      <c r="BB1090" s="9">
        <f t="shared" si="3930"/>
        <v>0</v>
      </c>
      <c r="BC1090" s="9">
        <f t="shared" si="3930"/>
        <v>0</v>
      </c>
      <c r="BD1090" s="9">
        <f t="shared" si="3932"/>
        <v>0</v>
      </c>
    </row>
    <row r="1091" spans="1:56" ht="33.6" hidden="1">
      <c r="A1091" s="26" t="s">
        <v>37</v>
      </c>
      <c r="B1091" s="27" t="s">
        <v>319</v>
      </c>
      <c r="C1091" s="27" t="s">
        <v>147</v>
      </c>
      <c r="D1091" s="27" t="s">
        <v>80</v>
      </c>
      <c r="E1091" s="27" t="s">
        <v>512</v>
      </c>
      <c r="F1091" s="27" t="s">
        <v>38</v>
      </c>
      <c r="G1091" s="9">
        <v>4445</v>
      </c>
      <c r="H1091" s="9"/>
      <c r="I1091" s="9">
        <v>-4445</v>
      </c>
      <c r="J1091" s="9"/>
      <c r="K1091" s="9"/>
      <c r="L1091" s="9"/>
      <c r="M1091" s="9">
        <f t="shared" ref="M1091" si="3936">G1091+I1091+J1091+K1091+L1091</f>
        <v>0</v>
      </c>
      <c r="N1091" s="9">
        <f t="shared" ref="N1091" si="3937">H1091+L1091</f>
        <v>0</v>
      </c>
      <c r="O1091" s="9"/>
      <c r="P1091" s="9"/>
      <c r="Q1091" s="9"/>
      <c r="R1091" s="9"/>
      <c r="S1091" s="9">
        <f t="shared" ref="S1091" si="3938">M1091+O1091+P1091+Q1091+R1091</f>
        <v>0</v>
      </c>
      <c r="T1091" s="9">
        <f t="shared" ref="T1091" si="3939">N1091+R1091</f>
        <v>0</v>
      </c>
      <c r="U1091" s="9"/>
      <c r="V1091" s="9"/>
      <c r="W1091" s="9"/>
      <c r="X1091" s="9"/>
      <c r="Y1091" s="9">
        <f t="shared" ref="Y1091" si="3940">S1091+U1091+V1091+W1091+X1091</f>
        <v>0</v>
      </c>
      <c r="Z1091" s="9">
        <f t="shared" ref="Z1091" si="3941">T1091+X1091</f>
        <v>0</v>
      </c>
      <c r="AA1091" s="9"/>
      <c r="AB1091" s="9"/>
      <c r="AC1091" s="9"/>
      <c r="AD1091" s="9"/>
      <c r="AE1091" s="9">
        <f t="shared" ref="AE1091" si="3942">Y1091+AA1091+AB1091+AC1091+AD1091</f>
        <v>0</v>
      </c>
      <c r="AF1091" s="9">
        <f t="shared" ref="AF1091" si="3943">Z1091+AD1091</f>
        <v>0</v>
      </c>
      <c r="AG1091" s="9"/>
      <c r="AH1091" s="9"/>
      <c r="AI1091" s="9"/>
      <c r="AJ1091" s="9"/>
      <c r="AK1091" s="9">
        <f t="shared" ref="AK1091" si="3944">AE1091+AG1091+AH1091+AI1091+AJ1091</f>
        <v>0</v>
      </c>
      <c r="AL1091" s="9">
        <f t="shared" ref="AL1091" si="3945">AF1091+AJ1091</f>
        <v>0</v>
      </c>
      <c r="AM1091" s="9"/>
      <c r="AN1091" s="9"/>
      <c r="AO1091" s="9"/>
      <c r="AP1091" s="9"/>
      <c r="AQ1091" s="9">
        <f t="shared" ref="AQ1091" si="3946">AK1091+AM1091+AN1091+AO1091+AP1091</f>
        <v>0</v>
      </c>
      <c r="AR1091" s="9">
        <f t="shared" ref="AR1091" si="3947">AL1091+AP1091</f>
        <v>0</v>
      </c>
      <c r="AS1091" s="9"/>
      <c r="AT1091" s="9"/>
      <c r="AU1091" s="9"/>
      <c r="AV1091" s="9"/>
      <c r="AW1091" s="9">
        <f t="shared" ref="AW1091" si="3948">AQ1091+AS1091+AT1091+AU1091+AV1091</f>
        <v>0</v>
      </c>
      <c r="AX1091" s="9">
        <f t="shared" ref="AX1091" si="3949">AR1091+AV1091</f>
        <v>0</v>
      </c>
      <c r="AY1091" s="9"/>
      <c r="AZ1091" s="9"/>
      <c r="BA1091" s="9"/>
      <c r="BB1091" s="9"/>
      <c r="BC1091" s="9">
        <f t="shared" ref="BC1091" si="3950">AW1091+AY1091+AZ1091+BA1091+BB1091</f>
        <v>0</v>
      </c>
      <c r="BD1091" s="9">
        <f t="shared" ref="BD1091" si="3951">AX1091+BB1091</f>
        <v>0</v>
      </c>
    </row>
    <row r="1092" spans="1:56" ht="21" hidden="1" customHeight="1">
      <c r="A1092" s="26" t="s">
        <v>66</v>
      </c>
      <c r="B1092" s="27" t="s">
        <v>319</v>
      </c>
      <c r="C1092" s="27" t="s">
        <v>147</v>
      </c>
      <c r="D1092" s="27" t="s">
        <v>80</v>
      </c>
      <c r="E1092" s="27" t="s">
        <v>512</v>
      </c>
      <c r="F1092" s="27" t="s">
        <v>67</v>
      </c>
      <c r="G1092" s="9">
        <f>G1093</f>
        <v>17222</v>
      </c>
      <c r="H1092" s="9"/>
      <c r="I1092" s="9">
        <f t="shared" ref="I1092" si="3952">I1093</f>
        <v>-17222</v>
      </c>
      <c r="J1092" s="9"/>
      <c r="K1092" s="9">
        <f t="shared" ref="K1092" si="3953">K1093</f>
        <v>0</v>
      </c>
      <c r="L1092" s="9"/>
      <c r="M1092" s="9">
        <f t="shared" ref="M1092" si="3954">M1093</f>
        <v>0</v>
      </c>
      <c r="N1092" s="9"/>
      <c r="O1092" s="9">
        <f t="shared" ref="O1092" si="3955">O1093</f>
        <v>0</v>
      </c>
      <c r="P1092" s="9"/>
      <c r="Q1092" s="9">
        <f t="shared" ref="Q1092" si="3956">Q1093</f>
        <v>0</v>
      </c>
      <c r="R1092" s="9"/>
      <c r="S1092" s="9">
        <f t="shared" ref="S1092" si="3957">S1093</f>
        <v>0</v>
      </c>
      <c r="T1092" s="9"/>
      <c r="U1092" s="9">
        <f t="shared" ref="U1092" si="3958">U1093</f>
        <v>0</v>
      </c>
      <c r="V1092" s="9"/>
      <c r="W1092" s="9">
        <f t="shared" ref="W1092" si="3959">W1093</f>
        <v>0</v>
      </c>
      <c r="X1092" s="9"/>
      <c r="Y1092" s="9">
        <f t="shared" ref="Y1092" si="3960">Y1093</f>
        <v>0</v>
      </c>
      <c r="Z1092" s="9"/>
      <c r="AA1092" s="9">
        <f t="shared" ref="AA1092" si="3961">AA1093</f>
        <v>0</v>
      </c>
      <c r="AB1092" s="9"/>
      <c r="AC1092" s="9">
        <f t="shared" ref="AC1092" si="3962">AC1093</f>
        <v>0</v>
      </c>
      <c r="AD1092" s="9"/>
      <c r="AE1092" s="9">
        <f t="shared" ref="AE1092" si="3963">AE1093</f>
        <v>0</v>
      </c>
      <c r="AF1092" s="9"/>
      <c r="AG1092" s="9">
        <f t="shared" ref="AG1092" si="3964">AG1093</f>
        <v>0</v>
      </c>
      <c r="AH1092" s="9"/>
      <c r="AI1092" s="9">
        <f t="shared" ref="AI1092" si="3965">AI1093</f>
        <v>0</v>
      </c>
      <c r="AJ1092" s="9"/>
      <c r="AK1092" s="9">
        <f t="shared" ref="AK1092" si="3966">AK1093</f>
        <v>0</v>
      </c>
      <c r="AL1092" s="9"/>
      <c r="AM1092" s="9">
        <f t="shared" ref="AM1092" si="3967">AM1093</f>
        <v>0</v>
      </c>
      <c r="AN1092" s="9"/>
      <c r="AO1092" s="9">
        <f t="shared" ref="AO1092" si="3968">AO1093</f>
        <v>0</v>
      </c>
      <c r="AP1092" s="9"/>
      <c r="AQ1092" s="9">
        <f t="shared" ref="AQ1092" si="3969">AQ1093</f>
        <v>0</v>
      </c>
      <c r="AR1092" s="9"/>
      <c r="AS1092" s="9">
        <f t="shared" ref="AS1092" si="3970">AS1093</f>
        <v>0</v>
      </c>
      <c r="AT1092" s="9"/>
      <c r="AU1092" s="9">
        <f t="shared" ref="AU1092" si="3971">AU1093</f>
        <v>0</v>
      </c>
      <c r="AV1092" s="9"/>
      <c r="AW1092" s="9">
        <f t="shared" ref="AW1092" si="3972">AW1093</f>
        <v>0</v>
      </c>
      <c r="AX1092" s="9"/>
      <c r="AY1092" s="9">
        <f t="shared" ref="AY1092" si="3973">AY1093</f>
        <v>0</v>
      </c>
      <c r="AZ1092" s="9"/>
      <c r="BA1092" s="9">
        <f t="shared" ref="BA1092" si="3974">BA1093</f>
        <v>0</v>
      </c>
      <c r="BB1092" s="9"/>
      <c r="BC1092" s="9">
        <f t="shared" ref="BC1092" si="3975">BC1093</f>
        <v>0</v>
      </c>
      <c r="BD1092" s="9"/>
    </row>
    <row r="1093" spans="1:56" ht="50.4" hidden="1">
      <c r="A1093" s="26" t="s">
        <v>414</v>
      </c>
      <c r="B1093" s="27" t="s">
        <v>319</v>
      </c>
      <c r="C1093" s="27" t="s">
        <v>147</v>
      </c>
      <c r="D1093" s="27" t="s">
        <v>80</v>
      </c>
      <c r="E1093" s="27" t="s">
        <v>512</v>
      </c>
      <c r="F1093" s="27" t="s">
        <v>254</v>
      </c>
      <c r="G1093" s="9">
        <v>17222</v>
      </c>
      <c r="H1093" s="9"/>
      <c r="I1093" s="9">
        <v>-17222</v>
      </c>
      <c r="J1093" s="9"/>
      <c r="K1093" s="9"/>
      <c r="L1093" s="9"/>
      <c r="M1093" s="9">
        <f t="shared" ref="M1093" si="3976">G1093+I1093+J1093+K1093+L1093</f>
        <v>0</v>
      </c>
      <c r="N1093" s="9">
        <f t="shared" ref="N1093" si="3977">H1093+L1093</f>
        <v>0</v>
      </c>
      <c r="O1093" s="9"/>
      <c r="P1093" s="9"/>
      <c r="Q1093" s="9"/>
      <c r="R1093" s="9"/>
      <c r="S1093" s="9">
        <f t="shared" ref="S1093" si="3978">M1093+O1093+P1093+Q1093+R1093</f>
        <v>0</v>
      </c>
      <c r="T1093" s="9">
        <f t="shared" ref="T1093" si="3979">N1093+R1093</f>
        <v>0</v>
      </c>
      <c r="U1093" s="9"/>
      <c r="V1093" s="9"/>
      <c r="W1093" s="9"/>
      <c r="X1093" s="9"/>
      <c r="Y1093" s="9">
        <f t="shared" ref="Y1093" si="3980">S1093+U1093+V1093+W1093+X1093</f>
        <v>0</v>
      </c>
      <c r="Z1093" s="9">
        <f t="shared" ref="Z1093" si="3981">T1093+X1093</f>
        <v>0</v>
      </c>
      <c r="AA1093" s="9"/>
      <c r="AB1093" s="9"/>
      <c r="AC1093" s="9"/>
      <c r="AD1093" s="9"/>
      <c r="AE1093" s="9">
        <f t="shared" ref="AE1093" si="3982">Y1093+AA1093+AB1093+AC1093+AD1093</f>
        <v>0</v>
      </c>
      <c r="AF1093" s="9">
        <f t="shared" ref="AF1093" si="3983">Z1093+AD1093</f>
        <v>0</v>
      </c>
      <c r="AG1093" s="9"/>
      <c r="AH1093" s="9"/>
      <c r="AI1093" s="9"/>
      <c r="AJ1093" s="9"/>
      <c r="AK1093" s="9">
        <f t="shared" ref="AK1093" si="3984">AE1093+AG1093+AH1093+AI1093+AJ1093</f>
        <v>0</v>
      </c>
      <c r="AL1093" s="9">
        <f t="shared" ref="AL1093" si="3985">AF1093+AJ1093</f>
        <v>0</v>
      </c>
      <c r="AM1093" s="9"/>
      <c r="AN1093" s="9"/>
      <c r="AO1093" s="9"/>
      <c r="AP1093" s="9"/>
      <c r="AQ1093" s="9">
        <f t="shared" ref="AQ1093" si="3986">AK1093+AM1093+AN1093+AO1093+AP1093</f>
        <v>0</v>
      </c>
      <c r="AR1093" s="9">
        <f t="shared" ref="AR1093" si="3987">AL1093+AP1093</f>
        <v>0</v>
      </c>
      <c r="AS1093" s="9"/>
      <c r="AT1093" s="9"/>
      <c r="AU1093" s="9"/>
      <c r="AV1093" s="9"/>
      <c r="AW1093" s="9">
        <f t="shared" ref="AW1093" si="3988">AQ1093+AS1093+AT1093+AU1093+AV1093</f>
        <v>0</v>
      </c>
      <c r="AX1093" s="9">
        <f t="shared" ref="AX1093" si="3989">AR1093+AV1093</f>
        <v>0</v>
      </c>
      <c r="AY1093" s="9"/>
      <c r="AZ1093" s="9"/>
      <c r="BA1093" s="9"/>
      <c r="BB1093" s="9"/>
      <c r="BC1093" s="9">
        <f t="shared" ref="BC1093" si="3990">AW1093+AY1093+AZ1093+BA1093+BB1093</f>
        <v>0</v>
      </c>
      <c r="BD1093" s="9">
        <f t="shared" ref="BD1093" si="3991">AX1093+BB1093</f>
        <v>0</v>
      </c>
    </row>
    <row r="1094" spans="1:56" ht="67.2" hidden="1">
      <c r="A1094" s="26" t="s">
        <v>515</v>
      </c>
      <c r="B1094" s="27" t="s">
        <v>319</v>
      </c>
      <c r="C1094" s="27" t="s">
        <v>147</v>
      </c>
      <c r="D1094" s="27" t="s">
        <v>80</v>
      </c>
      <c r="E1094" s="27" t="s">
        <v>514</v>
      </c>
      <c r="F1094" s="27"/>
      <c r="G1094" s="9">
        <f>G1095</f>
        <v>10120</v>
      </c>
      <c r="H1094" s="9">
        <f>H1095</f>
        <v>0</v>
      </c>
      <c r="I1094" s="9">
        <f t="shared" ref="I1094:X1095" si="3992">I1095</f>
        <v>-6843</v>
      </c>
      <c r="J1094" s="9">
        <f t="shared" si="3992"/>
        <v>0</v>
      </c>
      <c r="K1094" s="9">
        <f t="shared" si="3992"/>
        <v>0</v>
      </c>
      <c r="L1094" s="9">
        <f t="shared" si="3992"/>
        <v>0</v>
      </c>
      <c r="M1094" s="9">
        <f t="shared" si="3992"/>
        <v>3277</v>
      </c>
      <c r="N1094" s="9">
        <f t="shared" si="3992"/>
        <v>0</v>
      </c>
      <c r="O1094" s="9">
        <f t="shared" si="3992"/>
        <v>0</v>
      </c>
      <c r="P1094" s="9">
        <f t="shared" si="3992"/>
        <v>0</v>
      </c>
      <c r="Q1094" s="9">
        <f t="shared" si="3992"/>
        <v>0</v>
      </c>
      <c r="R1094" s="9">
        <f t="shared" si="3992"/>
        <v>0</v>
      </c>
      <c r="S1094" s="9">
        <f t="shared" si="3992"/>
        <v>3277</v>
      </c>
      <c r="T1094" s="9">
        <f t="shared" si="3992"/>
        <v>0</v>
      </c>
      <c r="U1094" s="9">
        <f t="shared" si="3992"/>
        <v>0</v>
      </c>
      <c r="V1094" s="9">
        <f t="shared" si="3992"/>
        <v>0</v>
      </c>
      <c r="W1094" s="9">
        <f t="shared" si="3992"/>
        <v>0</v>
      </c>
      <c r="X1094" s="9">
        <f t="shared" si="3992"/>
        <v>0</v>
      </c>
      <c r="Y1094" s="9">
        <f t="shared" ref="U1094:AJ1095" si="3993">Y1095</f>
        <v>3277</v>
      </c>
      <c r="Z1094" s="9">
        <f t="shared" si="3993"/>
        <v>0</v>
      </c>
      <c r="AA1094" s="9">
        <f t="shared" si="3993"/>
        <v>0</v>
      </c>
      <c r="AB1094" s="9">
        <f t="shared" si="3993"/>
        <v>0</v>
      </c>
      <c r="AC1094" s="9">
        <f t="shared" si="3993"/>
        <v>0</v>
      </c>
      <c r="AD1094" s="9">
        <f t="shared" si="3993"/>
        <v>0</v>
      </c>
      <c r="AE1094" s="9">
        <f t="shared" si="3993"/>
        <v>3277</v>
      </c>
      <c r="AF1094" s="9">
        <f t="shared" si="3993"/>
        <v>0</v>
      </c>
      <c r="AG1094" s="9">
        <f t="shared" si="3993"/>
        <v>0</v>
      </c>
      <c r="AH1094" s="9">
        <f t="shared" si="3993"/>
        <v>0</v>
      </c>
      <c r="AI1094" s="9">
        <f t="shared" si="3993"/>
        <v>0</v>
      </c>
      <c r="AJ1094" s="9">
        <f t="shared" si="3993"/>
        <v>0</v>
      </c>
      <c r="AK1094" s="9">
        <f t="shared" ref="AG1094:AV1095" si="3994">AK1095</f>
        <v>3277</v>
      </c>
      <c r="AL1094" s="9">
        <f t="shared" si="3994"/>
        <v>0</v>
      </c>
      <c r="AM1094" s="9">
        <f t="shared" si="3994"/>
        <v>0</v>
      </c>
      <c r="AN1094" s="9">
        <f t="shared" si="3994"/>
        <v>0</v>
      </c>
      <c r="AO1094" s="9">
        <f t="shared" si="3994"/>
        <v>0</v>
      </c>
      <c r="AP1094" s="9">
        <f t="shared" si="3994"/>
        <v>0</v>
      </c>
      <c r="AQ1094" s="9">
        <f t="shared" si="3994"/>
        <v>3277</v>
      </c>
      <c r="AR1094" s="9">
        <f t="shared" si="3994"/>
        <v>0</v>
      </c>
      <c r="AS1094" s="9">
        <f t="shared" si="3994"/>
        <v>0</v>
      </c>
      <c r="AT1094" s="9">
        <f t="shared" si="3994"/>
        <v>0</v>
      </c>
      <c r="AU1094" s="9">
        <f t="shared" si="3994"/>
        <v>0</v>
      </c>
      <c r="AV1094" s="9">
        <f t="shared" si="3994"/>
        <v>0</v>
      </c>
      <c r="AW1094" s="9">
        <f t="shared" ref="AS1094:BD1095" si="3995">AW1095</f>
        <v>3277</v>
      </c>
      <c r="AX1094" s="9">
        <f t="shared" si="3995"/>
        <v>0</v>
      </c>
      <c r="AY1094" s="9">
        <f t="shared" si="3995"/>
        <v>-3277</v>
      </c>
      <c r="AZ1094" s="9">
        <f t="shared" si="3995"/>
        <v>0</v>
      </c>
      <c r="BA1094" s="9">
        <f t="shared" si="3995"/>
        <v>0</v>
      </c>
      <c r="BB1094" s="9">
        <f t="shared" si="3995"/>
        <v>0</v>
      </c>
      <c r="BC1094" s="9">
        <f t="shared" si="3995"/>
        <v>0</v>
      </c>
      <c r="BD1094" s="9">
        <f t="shared" si="3995"/>
        <v>0</v>
      </c>
    </row>
    <row r="1095" spans="1:56" ht="33.6" hidden="1">
      <c r="A1095" s="26" t="s">
        <v>244</v>
      </c>
      <c r="B1095" s="27" t="s">
        <v>319</v>
      </c>
      <c r="C1095" s="27" t="s">
        <v>147</v>
      </c>
      <c r="D1095" s="27" t="s">
        <v>80</v>
      </c>
      <c r="E1095" s="27" t="s">
        <v>514</v>
      </c>
      <c r="F1095" s="27" t="s">
        <v>31</v>
      </c>
      <c r="G1095" s="9">
        <f>G1096</f>
        <v>10120</v>
      </c>
      <c r="H1095" s="9">
        <f>H1096</f>
        <v>0</v>
      </c>
      <c r="I1095" s="9">
        <f t="shared" si="3992"/>
        <v>-6843</v>
      </c>
      <c r="J1095" s="9">
        <f t="shared" si="3992"/>
        <v>0</v>
      </c>
      <c r="K1095" s="9">
        <f t="shared" si="3992"/>
        <v>0</v>
      </c>
      <c r="L1095" s="9">
        <f t="shared" si="3992"/>
        <v>0</v>
      </c>
      <c r="M1095" s="9">
        <f t="shared" si="3992"/>
        <v>3277</v>
      </c>
      <c r="N1095" s="9">
        <f t="shared" si="3992"/>
        <v>0</v>
      </c>
      <c r="O1095" s="9">
        <f t="shared" si="3992"/>
        <v>0</v>
      </c>
      <c r="P1095" s="9">
        <f t="shared" si="3992"/>
        <v>0</v>
      </c>
      <c r="Q1095" s="9">
        <f t="shared" si="3992"/>
        <v>0</v>
      </c>
      <c r="R1095" s="9">
        <f t="shared" si="3992"/>
        <v>0</v>
      </c>
      <c r="S1095" s="9">
        <f t="shared" si="3992"/>
        <v>3277</v>
      </c>
      <c r="T1095" s="9">
        <f t="shared" si="3992"/>
        <v>0</v>
      </c>
      <c r="U1095" s="9">
        <f t="shared" si="3993"/>
        <v>0</v>
      </c>
      <c r="V1095" s="9">
        <f t="shared" si="3993"/>
        <v>0</v>
      </c>
      <c r="W1095" s="9">
        <f t="shared" si="3993"/>
        <v>0</v>
      </c>
      <c r="X1095" s="9">
        <f t="shared" si="3993"/>
        <v>0</v>
      </c>
      <c r="Y1095" s="9">
        <f t="shared" si="3993"/>
        <v>3277</v>
      </c>
      <c r="Z1095" s="9">
        <f t="shared" si="3993"/>
        <v>0</v>
      </c>
      <c r="AA1095" s="9">
        <f t="shared" si="3993"/>
        <v>0</v>
      </c>
      <c r="AB1095" s="9">
        <f t="shared" si="3993"/>
        <v>0</v>
      </c>
      <c r="AC1095" s="9">
        <f t="shared" si="3993"/>
        <v>0</v>
      </c>
      <c r="AD1095" s="9">
        <f t="shared" si="3993"/>
        <v>0</v>
      </c>
      <c r="AE1095" s="9">
        <f t="shared" si="3993"/>
        <v>3277</v>
      </c>
      <c r="AF1095" s="9">
        <f t="shared" si="3993"/>
        <v>0</v>
      </c>
      <c r="AG1095" s="9">
        <f t="shared" si="3994"/>
        <v>0</v>
      </c>
      <c r="AH1095" s="9">
        <f t="shared" si="3994"/>
        <v>0</v>
      </c>
      <c r="AI1095" s="9">
        <f t="shared" si="3994"/>
        <v>0</v>
      </c>
      <c r="AJ1095" s="9">
        <f t="shared" si="3994"/>
        <v>0</v>
      </c>
      <c r="AK1095" s="9">
        <f t="shared" si="3994"/>
        <v>3277</v>
      </c>
      <c r="AL1095" s="9">
        <f t="shared" si="3994"/>
        <v>0</v>
      </c>
      <c r="AM1095" s="9">
        <f t="shared" si="3994"/>
        <v>0</v>
      </c>
      <c r="AN1095" s="9">
        <f t="shared" si="3994"/>
        <v>0</v>
      </c>
      <c r="AO1095" s="9">
        <f t="shared" si="3994"/>
        <v>0</v>
      </c>
      <c r="AP1095" s="9">
        <f t="shared" si="3994"/>
        <v>0</v>
      </c>
      <c r="AQ1095" s="9">
        <f t="shared" si="3994"/>
        <v>3277</v>
      </c>
      <c r="AR1095" s="9">
        <f t="shared" si="3994"/>
        <v>0</v>
      </c>
      <c r="AS1095" s="9">
        <f t="shared" si="3995"/>
        <v>0</v>
      </c>
      <c r="AT1095" s="9">
        <f t="shared" si="3995"/>
        <v>0</v>
      </c>
      <c r="AU1095" s="9">
        <f t="shared" si="3995"/>
        <v>0</v>
      </c>
      <c r="AV1095" s="9">
        <f t="shared" si="3995"/>
        <v>0</v>
      </c>
      <c r="AW1095" s="9">
        <f t="shared" si="3995"/>
        <v>3277</v>
      </c>
      <c r="AX1095" s="9">
        <f t="shared" si="3995"/>
        <v>0</v>
      </c>
      <c r="AY1095" s="9">
        <f t="shared" si="3995"/>
        <v>-3277</v>
      </c>
      <c r="AZ1095" s="9">
        <f t="shared" si="3995"/>
        <v>0</v>
      </c>
      <c r="BA1095" s="9">
        <f t="shared" si="3995"/>
        <v>0</v>
      </c>
      <c r="BB1095" s="9">
        <f t="shared" si="3995"/>
        <v>0</v>
      </c>
      <c r="BC1095" s="9">
        <f t="shared" si="3995"/>
        <v>0</v>
      </c>
      <c r="BD1095" s="9">
        <f t="shared" si="3995"/>
        <v>0</v>
      </c>
    </row>
    <row r="1096" spans="1:56" ht="33.6" hidden="1">
      <c r="A1096" s="26" t="s">
        <v>37</v>
      </c>
      <c r="B1096" s="27" t="s">
        <v>319</v>
      </c>
      <c r="C1096" s="27" t="s">
        <v>147</v>
      </c>
      <c r="D1096" s="27" t="s">
        <v>80</v>
      </c>
      <c r="E1096" s="27" t="s">
        <v>514</v>
      </c>
      <c r="F1096" s="27" t="s">
        <v>38</v>
      </c>
      <c r="G1096" s="9">
        <v>10120</v>
      </c>
      <c r="H1096" s="9"/>
      <c r="I1096" s="9">
        <v>-6843</v>
      </c>
      <c r="J1096" s="9"/>
      <c r="K1096" s="9"/>
      <c r="L1096" s="9"/>
      <c r="M1096" s="9">
        <f t="shared" ref="M1096" si="3996">G1096+I1096+J1096+K1096+L1096</f>
        <v>3277</v>
      </c>
      <c r="N1096" s="9">
        <f t="shared" ref="N1096" si="3997">H1096+L1096</f>
        <v>0</v>
      </c>
      <c r="O1096" s="9"/>
      <c r="P1096" s="9"/>
      <c r="Q1096" s="9"/>
      <c r="R1096" s="9"/>
      <c r="S1096" s="9">
        <f t="shared" ref="S1096" si="3998">M1096+O1096+P1096+Q1096+R1096</f>
        <v>3277</v>
      </c>
      <c r="T1096" s="9">
        <f t="shared" ref="T1096" si="3999">N1096+R1096</f>
        <v>0</v>
      </c>
      <c r="U1096" s="9"/>
      <c r="V1096" s="9"/>
      <c r="W1096" s="9"/>
      <c r="X1096" s="9"/>
      <c r="Y1096" s="9">
        <f t="shared" ref="Y1096" si="4000">S1096+U1096+V1096+W1096+X1096</f>
        <v>3277</v>
      </c>
      <c r="Z1096" s="9">
        <f t="shared" ref="Z1096" si="4001">T1096+X1096</f>
        <v>0</v>
      </c>
      <c r="AA1096" s="9"/>
      <c r="AB1096" s="9"/>
      <c r="AC1096" s="9"/>
      <c r="AD1096" s="9"/>
      <c r="AE1096" s="9">
        <f t="shared" ref="AE1096" si="4002">Y1096+AA1096+AB1096+AC1096+AD1096</f>
        <v>3277</v>
      </c>
      <c r="AF1096" s="9">
        <f t="shared" ref="AF1096" si="4003">Z1096+AD1096</f>
        <v>0</v>
      </c>
      <c r="AG1096" s="9"/>
      <c r="AH1096" s="9"/>
      <c r="AI1096" s="9"/>
      <c r="AJ1096" s="9"/>
      <c r="AK1096" s="9">
        <f t="shared" ref="AK1096" si="4004">AE1096+AG1096+AH1096+AI1096+AJ1096</f>
        <v>3277</v>
      </c>
      <c r="AL1096" s="9">
        <f t="shared" ref="AL1096" si="4005">AF1096+AJ1096</f>
        <v>0</v>
      </c>
      <c r="AM1096" s="9"/>
      <c r="AN1096" s="9"/>
      <c r="AO1096" s="9"/>
      <c r="AP1096" s="9"/>
      <c r="AQ1096" s="9">
        <f t="shared" ref="AQ1096" si="4006">AK1096+AM1096+AN1096+AO1096+AP1096</f>
        <v>3277</v>
      </c>
      <c r="AR1096" s="9">
        <f t="shared" ref="AR1096" si="4007">AL1096+AP1096</f>
        <v>0</v>
      </c>
      <c r="AS1096" s="9"/>
      <c r="AT1096" s="9"/>
      <c r="AU1096" s="9"/>
      <c r="AV1096" s="9"/>
      <c r="AW1096" s="9">
        <f t="shared" ref="AW1096" si="4008">AQ1096+AS1096+AT1096+AU1096+AV1096</f>
        <v>3277</v>
      </c>
      <c r="AX1096" s="9">
        <f t="shared" ref="AX1096" si="4009">AR1096+AV1096</f>
        <v>0</v>
      </c>
      <c r="AY1096" s="9">
        <v>-3277</v>
      </c>
      <c r="AZ1096" s="9"/>
      <c r="BA1096" s="9"/>
      <c r="BB1096" s="9"/>
      <c r="BC1096" s="9">
        <f t="shared" ref="BC1096" si="4010">AW1096+AY1096+AZ1096+BA1096+BB1096</f>
        <v>0</v>
      </c>
      <c r="BD1096" s="9">
        <f t="shared" ref="BD1096" si="4011">AX1096+BB1096</f>
        <v>0</v>
      </c>
    </row>
    <row r="1097" spans="1:56" ht="67.2" hidden="1">
      <c r="A1097" s="26" t="s">
        <v>517</v>
      </c>
      <c r="B1097" s="27" t="s">
        <v>319</v>
      </c>
      <c r="C1097" s="27" t="s">
        <v>147</v>
      </c>
      <c r="D1097" s="27" t="s">
        <v>80</v>
      </c>
      <c r="E1097" s="27" t="s">
        <v>516</v>
      </c>
      <c r="F1097" s="27"/>
      <c r="G1097" s="9">
        <f>G1098</f>
        <v>4840</v>
      </c>
      <c r="H1097" s="9">
        <f>H1098</f>
        <v>0</v>
      </c>
      <c r="I1097" s="9">
        <f t="shared" ref="I1097:X1098" si="4012">I1098</f>
        <v>0</v>
      </c>
      <c r="J1097" s="9">
        <f t="shared" si="4012"/>
        <v>0</v>
      </c>
      <c r="K1097" s="9">
        <f t="shared" si="4012"/>
        <v>0</v>
      </c>
      <c r="L1097" s="9">
        <f t="shared" si="4012"/>
        <v>0</v>
      </c>
      <c r="M1097" s="9">
        <f t="shared" si="4012"/>
        <v>4840</v>
      </c>
      <c r="N1097" s="9">
        <f t="shared" si="4012"/>
        <v>0</v>
      </c>
      <c r="O1097" s="9">
        <f t="shared" si="4012"/>
        <v>0</v>
      </c>
      <c r="P1097" s="9">
        <f t="shared" si="4012"/>
        <v>0</v>
      </c>
      <c r="Q1097" s="9">
        <f t="shared" si="4012"/>
        <v>0</v>
      </c>
      <c r="R1097" s="9">
        <f t="shared" si="4012"/>
        <v>0</v>
      </c>
      <c r="S1097" s="9">
        <f t="shared" si="4012"/>
        <v>4840</v>
      </c>
      <c r="T1097" s="9">
        <f t="shared" si="4012"/>
        <v>0</v>
      </c>
      <c r="U1097" s="9">
        <f t="shared" si="4012"/>
        <v>0</v>
      </c>
      <c r="V1097" s="9">
        <f t="shared" si="4012"/>
        <v>0</v>
      </c>
      <c r="W1097" s="9">
        <f t="shared" si="4012"/>
        <v>0</v>
      </c>
      <c r="X1097" s="9">
        <f t="shared" si="4012"/>
        <v>0</v>
      </c>
      <c r="Y1097" s="9">
        <f t="shared" ref="U1097:AJ1098" si="4013">Y1098</f>
        <v>4840</v>
      </c>
      <c r="Z1097" s="9">
        <f t="shared" si="4013"/>
        <v>0</v>
      </c>
      <c r="AA1097" s="9">
        <f t="shared" si="4013"/>
        <v>0</v>
      </c>
      <c r="AB1097" s="9">
        <f t="shared" si="4013"/>
        <v>0</v>
      </c>
      <c r="AC1097" s="9">
        <f t="shared" si="4013"/>
        <v>0</v>
      </c>
      <c r="AD1097" s="9">
        <f t="shared" si="4013"/>
        <v>0</v>
      </c>
      <c r="AE1097" s="9">
        <f t="shared" si="4013"/>
        <v>4840</v>
      </c>
      <c r="AF1097" s="9">
        <f t="shared" si="4013"/>
        <v>0</v>
      </c>
      <c r="AG1097" s="9">
        <f t="shared" si="4013"/>
        <v>0</v>
      </c>
      <c r="AH1097" s="9">
        <f t="shared" si="4013"/>
        <v>0</v>
      </c>
      <c r="AI1097" s="9">
        <f t="shared" si="4013"/>
        <v>0</v>
      </c>
      <c r="AJ1097" s="9">
        <f t="shared" si="4013"/>
        <v>0</v>
      </c>
      <c r="AK1097" s="9">
        <f t="shared" ref="AG1097:AV1098" si="4014">AK1098</f>
        <v>4840</v>
      </c>
      <c r="AL1097" s="9">
        <f t="shared" si="4014"/>
        <v>0</v>
      </c>
      <c r="AM1097" s="9">
        <f t="shared" si="4014"/>
        <v>-1174</v>
      </c>
      <c r="AN1097" s="9">
        <f t="shared" si="4014"/>
        <v>0</v>
      </c>
      <c r="AO1097" s="9">
        <f t="shared" si="4014"/>
        <v>0</v>
      </c>
      <c r="AP1097" s="9">
        <f t="shared" si="4014"/>
        <v>12314</v>
      </c>
      <c r="AQ1097" s="9">
        <f t="shared" si="4014"/>
        <v>15980</v>
      </c>
      <c r="AR1097" s="9">
        <f t="shared" si="4014"/>
        <v>12314</v>
      </c>
      <c r="AS1097" s="9">
        <f t="shared" si="4014"/>
        <v>0</v>
      </c>
      <c r="AT1097" s="9">
        <f t="shared" si="4014"/>
        <v>0</v>
      </c>
      <c r="AU1097" s="9">
        <f t="shared" si="4014"/>
        <v>0</v>
      </c>
      <c r="AV1097" s="9">
        <f t="shared" si="4014"/>
        <v>0</v>
      </c>
      <c r="AW1097" s="9">
        <f t="shared" ref="AS1097:BD1098" si="4015">AW1098</f>
        <v>15980</v>
      </c>
      <c r="AX1097" s="9">
        <f t="shared" si="4015"/>
        <v>12314</v>
      </c>
      <c r="AY1097" s="9">
        <f t="shared" si="4015"/>
        <v>0</v>
      </c>
      <c r="AZ1097" s="9">
        <f t="shared" si="4015"/>
        <v>0</v>
      </c>
      <c r="BA1097" s="9">
        <f t="shared" si="4015"/>
        <v>0</v>
      </c>
      <c r="BB1097" s="9">
        <f t="shared" si="4015"/>
        <v>0</v>
      </c>
      <c r="BC1097" s="9">
        <f t="shared" si="4015"/>
        <v>15980</v>
      </c>
      <c r="BD1097" s="9">
        <f t="shared" si="4015"/>
        <v>12314</v>
      </c>
    </row>
    <row r="1098" spans="1:56" ht="33.6" hidden="1">
      <c r="A1098" s="26" t="s">
        <v>244</v>
      </c>
      <c r="B1098" s="27" t="s">
        <v>319</v>
      </c>
      <c r="C1098" s="27" t="s">
        <v>147</v>
      </c>
      <c r="D1098" s="27" t="s">
        <v>80</v>
      </c>
      <c r="E1098" s="27" t="s">
        <v>516</v>
      </c>
      <c r="F1098" s="27" t="s">
        <v>31</v>
      </c>
      <c r="G1098" s="9">
        <f>G1099</f>
        <v>4840</v>
      </c>
      <c r="H1098" s="9">
        <f>H1099</f>
        <v>0</v>
      </c>
      <c r="I1098" s="9">
        <f t="shared" si="4012"/>
        <v>0</v>
      </c>
      <c r="J1098" s="9">
        <f t="shared" si="4012"/>
        <v>0</v>
      </c>
      <c r="K1098" s="9">
        <f t="shared" si="4012"/>
        <v>0</v>
      </c>
      <c r="L1098" s="9">
        <f t="shared" si="4012"/>
        <v>0</v>
      </c>
      <c r="M1098" s="9">
        <f t="shared" si="4012"/>
        <v>4840</v>
      </c>
      <c r="N1098" s="9">
        <f t="shared" si="4012"/>
        <v>0</v>
      </c>
      <c r="O1098" s="9">
        <f t="shared" si="4012"/>
        <v>0</v>
      </c>
      <c r="P1098" s="9">
        <f t="shared" si="4012"/>
        <v>0</v>
      </c>
      <c r="Q1098" s="9">
        <f t="shared" si="4012"/>
        <v>0</v>
      </c>
      <c r="R1098" s="9">
        <f t="shared" si="4012"/>
        <v>0</v>
      </c>
      <c r="S1098" s="9">
        <f t="shared" si="4012"/>
        <v>4840</v>
      </c>
      <c r="T1098" s="9">
        <f t="shared" si="4012"/>
        <v>0</v>
      </c>
      <c r="U1098" s="9">
        <f t="shared" si="4013"/>
        <v>0</v>
      </c>
      <c r="V1098" s="9">
        <f t="shared" si="4013"/>
        <v>0</v>
      </c>
      <c r="W1098" s="9">
        <f t="shared" si="4013"/>
        <v>0</v>
      </c>
      <c r="X1098" s="9">
        <f t="shared" si="4013"/>
        <v>0</v>
      </c>
      <c r="Y1098" s="9">
        <f t="shared" si="4013"/>
        <v>4840</v>
      </c>
      <c r="Z1098" s="9">
        <f t="shared" si="4013"/>
        <v>0</v>
      </c>
      <c r="AA1098" s="9">
        <f t="shared" si="4013"/>
        <v>0</v>
      </c>
      <c r="AB1098" s="9">
        <f t="shared" si="4013"/>
        <v>0</v>
      </c>
      <c r="AC1098" s="9">
        <f t="shared" si="4013"/>
        <v>0</v>
      </c>
      <c r="AD1098" s="9">
        <f t="shared" si="4013"/>
        <v>0</v>
      </c>
      <c r="AE1098" s="9">
        <f t="shared" si="4013"/>
        <v>4840</v>
      </c>
      <c r="AF1098" s="9">
        <f t="shared" si="4013"/>
        <v>0</v>
      </c>
      <c r="AG1098" s="9">
        <f t="shared" si="4014"/>
        <v>0</v>
      </c>
      <c r="AH1098" s="9">
        <f t="shared" si="4014"/>
        <v>0</v>
      </c>
      <c r="AI1098" s="9">
        <f t="shared" si="4014"/>
        <v>0</v>
      </c>
      <c r="AJ1098" s="9">
        <f t="shared" si="4014"/>
        <v>0</v>
      </c>
      <c r="AK1098" s="9">
        <f t="shared" si="4014"/>
        <v>4840</v>
      </c>
      <c r="AL1098" s="9">
        <f t="shared" si="4014"/>
        <v>0</v>
      </c>
      <c r="AM1098" s="9">
        <f t="shared" si="4014"/>
        <v>-1174</v>
      </c>
      <c r="AN1098" s="9">
        <f t="shared" si="4014"/>
        <v>0</v>
      </c>
      <c r="AO1098" s="9">
        <f t="shared" si="4014"/>
        <v>0</v>
      </c>
      <c r="AP1098" s="9">
        <f t="shared" si="4014"/>
        <v>12314</v>
      </c>
      <c r="AQ1098" s="9">
        <f t="shared" si="4014"/>
        <v>15980</v>
      </c>
      <c r="AR1098" s="9">
        <f t="shared" si="4014"/>
        <v>12314</v>
      </c>
      <c r="AS1098" s="9">
        <f t="shared" si="4015"/>
        <v>0</v>
      </c>
      <c r="AT1098" s="9">
        <f t="shared" si="4015"/>
        <v>0</v>
      </c>
      <c r="AU1098" s="9">
        <f t="shared" si="4015"/>
        <v>0</v>
      </c>
      <c r="AV1098" s="9">
        <f t="shared" si="4015"/>
        <v>0</v>
      </c>
      <c r="AW1098" s="9">
        <f t="shared" si="4015"/>
        <v>15980</v>
      </c>
      <c r="AX1098" s="9">
        <f t="shared" si="4015"/>
        <v>12314</v>
      </c>
      <c r="AY1098" s="9">
        <f t="shared" si="4015"/>
        <v>0</v>
      </c>
      <c r="AZ1098" s="9">
        <f t="shared" si="4015"/>
        <v>0</v>
      </c>
      <c r="BA1098" s="9">
        <f t="shared" si="4015"/>
        <v>0</v>
      </c>
      <c r="BB1098" s="9">
        <f t="shared" si="4015"/>
        <v>0</v>
      </c>
      <c r="BC1098" s="9">
        <f t="shared" si="4015"/>
        <v>15980</v>
      </c>
      <c r="BD1098" s="9">
        <f t="shared" si="4015"/>
        <v>12314</v>
      </c>
    </row>
    <row r="1099" spans="1:56" ht="33.6" hidden="1">
      <c r="A1099" s="26" t="s">
        <v>37</v>
      </c>
      <c r="B1099" s="27" t="s">
        <v>319</v>
      </c>
      <c r="C1099" s="27" t="s">
        <v>147</v>
      </c>
      <c r="D1099" s="27" t="s">
        <v>80</v>
      </c>
      <c r="E1099" s="27" t="s">
        <v>516</v>
      </c>
      <c r="F1099" s="27" t="s">
        <v>38</v>
      </c>
      <c r="G1099" s="9">
        <v>4840</v>
      </c>
      <c r="H1099" s="9"/>
      <c r="I1099" s="9"/>
      <c r="J1099" s="9"/>
      <c r="K1099" s="9"/>
      <c r="L1099" s="9"/>
      <c r="M1099" s="9">
        <f t="shared" ref="M1099" si="4016">G1099+I1099+J1099+K1099+L1099</f>
        <v>4840</v>
      </c>
      <c r="N1099" s="9">
        <f t="shared" ref="N1099" si="4017">H1099+L1099</f>
        <v>0</v>
      </c>
      <c r="O1099" s="9"/>
      <c r="P1099" s="9"/>
      <c r="Q1099" s="9"/>
      <c r="R1099" s="9"/>
      <c r="S1099" s="9">
        <f t="shared" ref="S1099" si="4018">M1099+O1099+P1099+Q1099+R1099</f>
        <v>4840</v>
      </c>
      <c r="T1099" s="9">
        <f t="shared" ref="T1099" si="4019">N1099+R1099</f>
        <v>0</v>
      </c>
      <c r="U1099" s="9"/>
      <c r="V1099" s="9"/>
      <c r="W1099" s="9"/>
      <c r="X1099" s="9"/>
      <c r="Y1099" s="9">
        <f t="shared" ref="Y1099" si="4020">S1099+U1099+V1099+W1099+X1099</f>
        <v>4840</v>
      </c>
      <c r="Z1099" s="9">
        <f t="shared" ref="Z1099" si="4021">T1099+X1099</f>
        <v>0</v>
      </c>
      <c r="AA1099" s="9"/>
      <c r="AB1099" s="9"/>
      <c r="AC1099" s="9"/>
      <c r="AD1099" s="9"/>
      <c r="AE1099" s="9">
        <f t="shared" ref="AE1099" si="4022">Y1099+AA1099+AB1099+AC1099+AD1099</f>
        <v>4840</v>
      </c>
      <c r="AF1099" s="9">
        <f t="shared" ref="AF1099" si="4023">Z1099+AD1099</f>
        <v>0</v>
      </c>
      <c r="AG1099" s="9"/>
      <c r="AH1099" s="9"/>
      <c r="AI1099" s="9"/>
      <c r="AJ1099" s="9"/>
      <c r="AK1099" s="9">
        <f t="shared" ref="AK1099" si="4024">AE1099+AG1099+AH1099+AI1099+AJ1099</f>
        <v>4840</v>
      </c>
      <c r="AL1099" s="9">
        <f t="shared" ref="AL1099" si="4025">AF1099+AJ1099</f>
        <v>0</v>
      </c>
      <c r="AM1099" s="9">
        <v>-1174</v>
      </c>
      <c r="AN1099" s="9"/>
      <c r="AO1099" s="9"/>
      <c r="AP1099" s="9">
        <v>12314</v>
      </c>
      <c r="AQ1099" s="9">
        <f t="shared" ref="AQ1099" si="4026">AK1099+AM1099+AN1099+AO1099+AP1099</f>
        <v>15980</v>
      </c>
      <c r="AR1099" s="9">
        <f t="shared" ref="AR1099" si="4027">AL1099+AP1099</f>
        <v>12314</v>
      </c>
      <c r="AS1099" s="9"/>
      <c r="AT1099" s="9"/>
      <c r="AU1099" s="9"/>
      <c r="AV1099" s="9"/>
      <c r="AW1099" s="9">
        <f t="shared" ref="AW1099" si="4028">AQ1099+AS1099+AT1099+AU1099+AV1099</f>
        <v>15980</v>
      </c>
      <c r="AX1099" s="9">
        <f t="shared" ref="AX1099" si="4029">AR1099+AV1099</f>
        <v>12314</v>
      </c>
      <c r="AY1099" s="9"/>
      <c r="AZ1099" s="9"/>
      <c r="BA1099" s="9"/>
      <c r="BB1099" s="9"/>
      <c r="BC1099" s="9">
        <f t="shared" ref="BC1099" si="4030">AW1099+AY1099+AZ1099+BA1099+BB1099</f>
        <v>15980</v>
      </c>
      <c r="BD1099" s="9">
        <f t="shared" ref="BD1099" si="4031">AX1099+BB1099</f>
        <v>12314</v>
      </c>
    </row>
    <row r="1100" spans="1:56" ht="34.799999999999997" hidden="1">
      <c r="A1100" s="26" t="s">
        <v>634</v>
      </c>
      <c r="B1100" s="27" t="s">
        <v>319</v>
      </c>
      <c r="C1100" s="27" t="s">
        <v>147</v>
      </c>
      <c r="D1100" s="27" t="s">
        <v>80</v>
      </c>
      <c r="E1100" s="27" t="s">
        <v>633</v>
      </c>
      <c r="F1100" s="27"/>
      <c r="G1100" s="9"/>
      <c r="H1100" s="9"/>
      <c r="I1100" s="9">
        <f>I1105</f>
        <v>28510</v>
      </c>
      <c r="J1100" s="9">
        <f t="shared" ref="J1100:AF1100" si="4032">J1105</f>
        <v>0</v>
      </c>
      <c r="K1100" s="9">
        <f t="shared" si="4032"/>
        <v>0</v>
      </c>
      <c r="L1100" s="9">
        <f t="shared" si="4032"/>
        <v>0</v>
      </c>
      <c r="M1100" s="9">
        <f t="shared" si="4032"/>
        <v>28510</v>
      </c>
      <c r="N1100" s="9">
        <f t="shared" si="4032"/>
        <v>0</v>
      </c>
      <c r="O1100" s="9">
        <f>O1105</f>
        <v>0</v>
      </c>
      <c r="P1100" s="9">
        <f t="shared" si="4032"/>
        <v>0</v>
      </c>
      <c r="Q1100" s="9">
        <f t="shared" si="4032"/>
        <v>0</v>
      </c>
      <c r="R1100" s="9">
        <f t="shared" si="4032"/>
        <v>84283</v>
      </c>
      <c r="S1100" s="9">
        <f t="shared" si="4032"/>
        <v>112793</v>
      </c>
      <c r="T1100" s="9">
        <f t="shared" si="4032"/>
        <v>84283</v>
      </c>
      <c r="U1100" s="9">
        <f>U1105</f>
        <v>0</v>
      </c>
      <c r="V1100" s="9">
        <f t="shared" si="4032"/>
        <v>0</v>
      </c>
      <c r="W1100" s="9">
        <f t="shared" si="4032"/>
        <v>0</v>
      </c>
      <c r="X1100" s="9">
        <f t="shared" si="4032"/>
        <v>0</v>
      </c>
      <c r="Y1100" s="9">
        <f t="shared" si="4032"/>
        <v>112793</v>
      </c>
      <c r="Z1100" s="9">
        <f t="shared" si="4032"/>
        <v>84283</v>
      </c>
      <c r="AA1100" s="9">
        <f>AA1105</f>
        <v>0</v>
      </c>
      <c r="AB1100" s="9">
        <f t="shared" si="4032"/>
        <v>0</v>
      </c>
      <c r="AC1100" s="9">
        <f t="shared" si="4032"/>
        <v>0</v>
      </c>
      <c r="AD1100" s="9">
        <f t="shared" si="4032"/>
        <v>0</v>
      </c>
      <c r="AE1100" s="9">
        <f t="shared" si="4032"/>
        <v>112793</v>
      </c>
      <c r="AF1100" s="9">
        <f t="shared" si="4032"/>
        <v>84283</v>
      </c>
      <c r="AG1100" s="9">
        <f>AG1101+AG1105+AG1110</f>
        <v>-1297</v>
      </c>
      <c r="AH1100" s="9">
        <f t="shared" ref="AH1100:AL1100" si="4033">AH1101+AH1105+AH1110</f>
        <v>0</v>
      </c>
      <c r="AI1100" s="9">
        <f t="shared" si="4033"/>
        <v>0</v>
      </c>
      <c r="AJ1100" s="9">
        <f t="shared" si="4033"/>
        <v>77234</v>
      </c>
      <c r="AK1100" s="9">
        <f t="shared" si="4033"/>
        <v>188730</v>
      </c>
      <c r="AL1100" s="9">
        <f t="shared" si="4033"/>
        <v>161517</v>
      </c>
      <c r="AM1100" s="9">
        <f>AM1101+AM1105+AM1110</f>
        <v>0</v>
      </c>
      <c r="AN1100" s="9">
        <f t="shared" ref="AN1100:AR1100" si="4034">AN1101+AN1105+AN1110</f>
        <v>0</v>
      </c>
      <c r="AO1100" s="9">
        <f t="shared" si="4034"/>
        <v>0</v>
      </c>
      <c r="AP1100" s="9">
        <f t="shared" si="4034"/>
        <v>0</v>
      </c>
      <c r="AQ1100" s="9">
        <f t="shared" si="4034"/>
        <v>188730</v>
      </c>
      <c r="AR1100" s="9">
        <f t="shared" si="4034"/>
        <v>161517</v>
      </c>
      <c r="AS1100" s="9">
        <f>AS1101+AS1105+AS1110</f>
        <v>0</v>
      </c>
      <c r="AT1100" s="9">
        <f t="shared" ref="AT1100:AX1100" si="4035">AT1101+AT1105+AT1110</f>
        <v>-8937</v>
      </c>
      <c r="AU1100" s="9">
        <f t="shared" si="4035"/>
        <v>0</v>
      </c>
      <c r="AV1100" s="9">
        <f t="shared" si="4035"/>
        <v>0</v>
      </c>
      <c r="AW1100" s="9">
        <f t="shared" si="4035"/>
        <v>179793</v>
      </c>
      <c r="AX1100" s="9">
        <f t="shared" si="4035"/>
        <v>161517</v>
      </c>
      <c r="AY1100" s="9">
        <f>AY1101+AY1105+AY1110</f>
        <v>396</v>
      </c>
      <c r="AZ1100" s="9">
        <f t="shared" ref="AZ1100:BD1100" si="4036">AZ1101+AZ1105+AZ1110</f>
        <v>0</v>
      </c>
      <c r="BA1100" s="9">
        <f t="shared" si="4036"/>
        <v>0</v>
      </c>
      <c r="BB1100" s="9">
        <f t="shared" si="4036"/>
        <v>3570</v>
      </c>
      <c r="BC1100" s="9">
        <f t="shared" si="4036"/>
        <v>183759</v>
      </c>
      <c r="BD1100" s="9">
        <f t="shared" si="4036"/>
        <v>165087</v>
      </c>
    </row>
    <row r="1101" spans="1:56" ht="18" hidden="1" customHeight="1">
      <c r="A1101" s="26" t="s">
        <v>15</v>
      </c>
      <c r="B1101" s="27" t="s">
        <v>319</v>
      </c>
      <c r="C1101" s="27" t="s">
        <v>147</v>
      </c>
      <c r="D1101" s="27" t="s">
        <v>80</v>
      </c>
      <c r="E1101" s="27" t="s">
        <v>710</v>
      </c>
      <c r="F1101" s="27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>
        <f>AG1102</f>
        <v>330</v>
      </c>
      <c r="AH1101" s="9">
        <f t="shared" ref="AH1101:AR1102" si="4037">AH1102</f>
        <v>0</v>
      </c>
      <c r="AI1101" s="9">
        <f t="shared" si="4037"/>
        <v>0</v>
      </c>
      <c r="AJ1101" s="9">
        <f t="shared" si="4037"/>
        <v>0</v>
      </c>
      <c r="AK1101" s="9">
        <f t="shared" si="4037"/>
        <v>330</v>
      </c>
      <c r="AL1101" s="9">
        <f t="shared" si="4037"/>
        <v>0</v>
      </c>
      <c r="AM1101" s="9">
        <f>AM1102</f>
        <v>0</v>
      </c>
      <c r="AN1101" s="9">
        <f t="shared" si="4037"/>
        <v>0</v>
      </c>
      <c r="AO1101" s="9">
        <f t="shared" si="4037"/>
        <v>0</v>
      </c>
      <c r="AP1101" s="9">
        <f t="shared" si="4037"/>
        <v>0</v>
      </c>
      <c r="AQ1101" s="9">
        <f t="shared" si="4037"/>
        <v>330</v>
      </c>
      <c r="AR1101" s="9">
        <f t="shared" si="4037"/>
        <v>0</v>
      </c>
      <c r="AS1101" s="9">
        <f>AS1102</f>
        <v>0</v>
      </c>
      <c r="AT1101" s="9">
        <f t="shared" ref="AT1101:BD1101" si="4038">AT1102</f>
        <v>0</v>
      </c>
      <c r="AU1101" s="9">
        <f t="shared" si="4038"/>
        <v>0</v>
      </c>
      <c r="AV1101" s="9">
        <f t="shared" si="4038"/>
        <v>0</v>
      </c>
      <c r="AW1101" s="9">
        <f t="shared" si="4038"/>
        <v>330</v>
      </c>
      <c r="AX1101" s="9">
        <f t="shared" si="4038"/>
        <v>0</v>
      </c>
      <c r="AY1101" s="9">
        <f>AY1102</f>
        <v>0</v>
      </c>
      <c r="AZ1101" s="9">
        <f t="shared" si="4038"/>
        <v>0</v>
      </c>
      <c r="BA1101" s="9">
        <f t="shared" si="4038"/>
        <v>0</v>
      </c>
      <c r="BB1101" s="9">
        <f t="shared" si="4038"/>
        <v>0</v>
      </c>
      <c r="BC1101" s="9">
        <f t="shared" si="4038"/>
        <v>330</v>
      </c>
      <c r="BD1101" s="9">
        <f t="shared" si="4038"/>
        <v>0</v>
      </c>
    </row>
    <row r="1102" spans="1:56" ht="18.75" hidden="1" customHeight="1">
      <c r="A1102" s="26" t="s">
        <v>330</v>
      </c>
      <c r="B1102" s="27" t="s">
        <v>319</v>
      </c>
      <c r="C1102" s="27" t="s">
        <v>147</v>
      </c>
      <c r="D1102" s="27" t="s">
        <v>80</v>
      </c>
      <c r="E1102" s="27" t="s">
        <v>711</v>
      </c>
      <c r="F1102" s="27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>
        <f>AG1103</f>
        <v>330</v>
      </c>
      <c r="AH1102" s="9">
        <f t="shared" si="4037"/>
        <v>0</v>
      </c>
      <c r="AI1102" s="9">
        <f t="shared" si="4037"/>
        <v>0</v>
      </c>
      <c r="AJ1102" s="9">
        <f t="shared" si="4037"/>
        <v>0</v>
      </c>
      <c r="AK1102" s="9">
        <f t="shared" si="4037"/>
        <v>330</v>
      </c>
      <c r="AL1102" s="9">
        <f t="shared" si="4037"/>
        <v>0</v>
      </c>
      <c r="AM1102" s="9">
        <f>AM1103</f>
        <v>0</v>
      </c>
      <c r="AN1102" s="9">
        <f t="shared" si="4037"/>
        <v>0</v>
      </c>
      <c r="AO1102" s="9">
        <f t="shared" si="4037"/>
        <v>0</v>
      </c>
      <c r="AP1102" s="9">
        <f t="shared" si="4037"/>
        <v>0</v>
      </c>
      <c r="AQ1102" s="9">
        <f t="shared" si="4037"/>
        <v>330</v>
      </c>
      <c r="AR1102" s="9">
        <f t="shared" si="4037"/>
        <v>0</v>
      </c>
      <c r="AS1102" s="9">
        <f>AS1103</f>
        <v>0</v>
      </c>
      <c r="AT1102" s="9">
        <f t="shared" ref="AT1102:BD1102" si="4039">AT1103</f>
        <v>0</v>
      </c>
      <c r="AU1102" s="9">
        <f t="shared" si="4039"/>
        <v>0</v>
      </c>
      <c r="AV1102" s="9">
        <f t="shared" si="4039"/>
        <v>0</v>
      </c>
      <c r="AW1102" s="9">
        <f t="shared" si="4039"/>
        <v>330</v>
      </c>
      <c r="AX1102" s="9">
        <f t="shared" si="4039"/>
        <v>0</v>
      </c>
      <c r="AY1102" s="9">
        <f>AY1103</f>
        <v>0</v>
      </c>
      <c r="AZ1102" s="9">
        <f t="shared" si="4039"/>
        <v>0</v>
      </c>
      <c r="BA1102" s="9">
        <f t="shared" si="4039"/>
        <v>0</v>
      </c>
      <c r="BB1102" s="9">
        <f t="shared" si="4039"/>
        <v>0</v>
      </c>
      <c r="BC1102" s="9">
        <f t="shared" si="4039"/>
        <v>330</v>
      </c>
      <c r="BD1102" s="9">
        <f t="shared" si="4039"/>
        <v>0</v>
      </c>
    </row>
    <row r="1103" spans="1:56" ht="33.6" hidden="1">
      <c r="A1103" s="26" t="s">
        <v>244</v>
      </c>
      <c r="B1103" s="27" t="s">
        <v>319</v>
      </c>
      <c r="C1103" s="27" t="s">
        <v>147</v>
      </c>
      <c r="D1103" s="27" t="s">
        <v>80</v>
      </c>
      <c r="E1103" s="27" t="s">
        <v>711</v>
      </c>
      <c r="F1103" s="27" t="s">
        <v>31</v>
      </c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>
        <f>AG1104</f>
        <v>330</v>
      </c>
      <c r="AH1103" s="9">
        <f t="shared" ref="AH1103:BD1103" si="4040">AH1104</f>
        <v>0</v>
      </c>
      <c r="AI1103" s="9">
        <f t="shared" si="4040"/>
        <v>0</v>
      </c>
      <c r="AJ1103" s="9">
        <f t="shared" si="4040"/>
        <v>0</v>
      </c>
      <c r="AK1103" s="9">
        <f t="shared" si="4040"/>
        <v>330</v>
      </c>
      <c r="AL1103" s="9">
        <f t="shared" si="4040"/>
        <v>0</v>
      </c>
      <c r="AM1103" s="9">
        <f>AM1104</f>
        <v>0</v>
      </c>
      <c r="AN1103" s="9">
        <f t="shared" si="4040"/>
        <v>0</v>
      </c>
      <c r="AO1103" s="9">
        <f t="shared" si="4040"/>
        <v>0</v>
      </c>
      <c r="AP1103" s="9">
        <f t="shared" si="4040"/>
        <v>0</v>
      </c>
      <c r="AQ1103" s="9">
        <f t="shared" si="4040"/>
        <v>330</v>
      </c>
      <c r="AR1103" s="9">
        <f t="shared" si="4040"/>
        <v>0</v>
      </c>
      <c r="AS1103" s="9">
        <f>AS1104</f>
        <v>0</v>
      </c>
      <c r="AT1103" s="9">
        <f t="shared" si="4040"/>
        <v>0</v>
      </c>
      <c r="AU1103" s="9">
        <f t="shared" si="4040"/>
        <v>0</v>
      </c>
      <c r="AV1103" s="9">
        <f t="shared" si="4040"/>
        <v>0</v>
      </c>
      <c r="AW1103" s="9">
        <f t="shared" si="4040"/>
        <v>330</v>
      </c>
      <c r="AX1103" s="9">
        <f t="shared" si="4040"/>
        <v>0</v>
      </c>
      <c r="AY1103" s="9">
        <f>AY1104</f>
        <v>0</v>
      </c>
      <c r="AZ1103" s="9">
        <f t="shared" si="4040"/>
        <v>0</v>
      </c>
      <c r="BA1103" s="9">
        <f t="shared" si="4040"/>
        <v>0</v>
      </c>
      <c r="BB1103" s="9">
        <f t="shared" si="4040"/>
        <v>0</v>
      </c>
      <c r="BC1103" s="9">
        <f t="shared" si="4040"/>
        <v>330</v>
      </c>
      <c r="BD1103" s="9">
        <f t="shared" si="4040"/>
        <v>0</v>
      </c>
    </row>
    <row r="1104" spans="1:56" ht="33.6" hidden="1">
      <c r="A1104" s="26" t="s">
        <v>37</v>
      </c>
      <c r="B1104" s="27" t="s">
        <v>319</v>
      </c>
      <c r="C1104" s="27" t="s">
        <v>147</v>
      </c>
      <c r="D1104" s="27" t="s">
        <v>80</v>
      </c>
      <c r="E1104" s="27" t="s">
        <v>711</v>
      </c>
      <c r="F1104" s="27" t="s">
        <v>38</v>
      </c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>
        <v>330</v>
      </c>
      <c r="AH1104" s="9"/>
      <c r="AI1104" s="9"/>
      <c r="AJ1104" s="9"/>
      <c r="AK1104" s="9">
        <f t="shared" ref="AK1104" si="4041">AE1104+AG1104+AH1104+AI1104+AJ1104</f>
        <v>330</v>
      </c>
      <c r="AL1104" s="9">
        <f t="shared" ref="AL1104" si="4042">AF1104+AJ1104</f>
        <v>0</v>
      </c>
      <c r="AM1104" s="9"/>
      <c r="AN1104" s="9"/>
      <c r="AO1104" s="9"/>
      <c r="AP1104" s="9"/>
      <c r="AQ1104" s="9">
        <f t="shared" ref="AQ1104" si="4043">AK1104+AM1104+AN1104+AO1104+AP1104</f>
        <v>330</v>
      </c>
      <c r="AR1104" s="9">
        <f t="shared" ref="AR1104" si="4044">AL1104+AP1104</f>
        <v>0</v>
      </c>
      <c r="AS1104" s="9"/>
      <c r="AT1104" s="9"/>
      <c r="AU1104" s="9"/>
      <c r="AV1104" s="9"/>
      <c r="AW1104" s="9">
        <f t="shared" ref="AW1104" si="4045">AQ1104+AS1104+AT1104+AU1104+AV1104</f>
        <v>330</v>
      </c>
      <c r="AX1104" s="9">
        <f t="shared" ref="AX1104" si="4046">AR1104+AV1104</f>
        <v>0</v>
      </c>
      <c r="AY1104" s="9"/>
      <c r="AZ1104" s="9"/>
      <c r="BA1104" s="9"/>
      <c r="BB1104" s="9"/>
      <c r="BC1104" s="9">
        <f t="shared" ref="BC1104" si="4047">AW1104+AY1104+AZ1104+BA1104+BB1104</f>
        <v>330</v>
      </c>
      <c r="BD1104" s="9">
        <f t="shared" ref="BD1104" si="4048">AX1104+BB1104</f>
        <v>0</v>
      </c>
    </row>
    <row r="1105" spans="1:56" ht="35.25" hidden="1" customHeight="1">
      <c r="A1105" s="26" t="s">
        <v>673</v>
      </c>
      <c r="B1105" s="27" t="s">
        <v>319</v>
      </c>
      <c r="C1105" s="27" t="s">
        <v>147</v>
      </c>
      <c r="D1105" s="27" t="s">
        <v>80</v>
      </c>
      <c r="E1105" s="27" t="s">
        <v>636</v>
      </c>
      <c r="F1105" s="27"/>
      <c r="G1105" s="9"/>
      <c r="H1105" s="9"/>
      <c r="I1105" s="9">
        <f>I1106+I1108</f>
        <v>28510</v>
      </c>
      <c r="J1105" s="9">
        <f t="shared" ref="J1105:N1105" si="4049">J1106+J1108</f>
        <v>0</v>
      </c>
      <c r="K1105" s="9">
        <f t="shared" si="4049"/>
        <v>0</v>
      </c>
      <c r="L1105" s="9">
        <f t="shared" si="4049"/>
        <v>0</v>
      </c>
      <c r="M1105" s="9">
        <f t="shared" si="4049"/>
        <v>28510</v>
      </c>
      <c r="N1105" s="9">
        <f t="shared" si="4049"/>
        <v>0</v>
      </c>
      <c r="O1105" s="9">
        <f>O1106+O1108</f>
        <v>0</v>
      </c>
      <c r="P1105" s="9">
        <f t="shared" ref="P1105:T1105" si="4050">P1106+P1108</f>
        <v>0</v>
      </c>
      <c r="Q1105" s="9">
        <f t="shared" si="4050"/>
        <v>0</v>
      </c>
      <c r="R1105" s="9">
        <f t="shared" si="4050"/>
        <v>84283</v>
      </c>
      <c r="S1105" s="9">
        <f t="shared" si="4050"/>
        <v>112793</v>
      </c>
      <c r="T1105" s="9">
        <f t="shared" si="4050"/>
        <v>84283</v>
      </c>
      <c r="U1105" s="9">
        <f>U1106+U1108</f>
        <v>0</v>
      </c>
      <c r="V1105" s="9">
        <f t="shared" ref="V1105:Z1105" si="4051">V1106+V1108</f>
        <v>0</v>
      </c>
      <c r="W1105" s="9">
        <f t="shared" si="4051"/>
        <v>0</v>
      </c>
      <c r="X1105" s="9">
        <f t="shared" si="4051"/>
        <v>0</v>
      </c>
      <c r="Y1105" s="9">
        <f t="shared" si="4051"/>
        <v>112793</v>
      </c>
      <c r="Z1105" s="9">
        <f t="shared" si="4051"/>
        <v>84283</v>
      </c>
      <c r="AA1105" s="9">
        <f>AA1106+AA1108</f>
        <v>0</v>
      </c>
      <c r="AB1105" s="9">
        <f t="shared" ref="AB1105:AF1105" si="4052">AB1106+AB1108</f>
        <v>0</v>
      </c>
      <c r="AC1105" s="9">
        <f t="shared" si="4052"/>
        <v>0</v>
      </c>
      <c r="AD1105" s="9">
        <f t="shared" si="4052"/>
        <v>0</v>
      </c>
      <c r="AE1105" s="9">
        <f t="shared" si="4052"/>
        <v>112793</v>
      </c>
      <c r="AF1105" s="9">
        <f t="shared" si="4052"/>
        <v>84283</v>
      </c>
      <c r="AG1105" s="9">
        <f>AG1106+AG1108</f>
        <v>-2810</v>
      </c>
      <c r="AH1105" s="9">
        <f t="shared" ref="AH1105:AL1105" si="4053">AH1106+AH1108</f>
        <v>0</v>
      </c>
      <c r="AI1105" s="9">
        <f t="shared" si="4053"/>
        <v>0</v>
      </c>
      <c r="AJ1105" s="9">
        <f t="shared" si="4053"/>
        <v>66588</v>
      </c>
      <c r="AK1105" s="9">
        <f t="shared" si="4053"/>
        <v>176571</v>
      </c>
      <c r="AL1105" s="9">
        <f t="shared" si="4053"/>
        <v>150871</v>
      </c>
      <c r="AM1105" s="9">
        <f>AM1106+AM1108</f>
        <v>0</v>
      </c>
      <c r="AN1105" s="9">
        <f t="shared" ref="AN1105:AR1105" si="4054">AN1106+AN1108</f>
        <v>0</v>
      </c>
      <c r="AO1105" s="9">
        <f t="shared" si="4054"/>
        <v>0</v>
      </c>
      <c r="AP1105" s="9">
        <f t="shared" si="4054"/>
        <v>0</v>
      </c>
      <c r="AQ1105" s="9">
        <f t="shared" si="4054"/>
        <v>176571</v>
      </c>
      <c r="AR1105" s="9">
        <f t="shared" si="4054"/>
        <v>150871</v>
      </c>
      <c r="AS1105" s="9">
        <f>AS1106+AS1108</f>
        <v>0</v>
      </c>
      <c r="AT1105" s="9">
        <f t="shared" ref="AT1105:AX1105" si="4055">AT1106+AT1108</f>
        <v>-8937</v>
      </c>
      <c r="AU1105" s="9">
        <f t="shared" si="4055"/>
        <v>0</v>
      </c>
      <c r="AV1105" s="9">
        <f t="shared" si="4055"/>
        <v>0</v>
      </c>
      <c r="AW1105" s="9">
        <f t="shared" si="4055"/>
        <v>167634</v>
      </c>
      <c r="AX1105" s="9">
        <f t="shared" si="4055"/>
        <v>150871</v>
      </c>
      <c r="AY1105" s="9">
        <f>AY1106+AY1108</f>
        <v>0</v>
      </c>
      <c r="AZ1105" s="9">
        <f t="shared" ref="AZ1105:BD1105" si="4056">AZ1106+AZ1108</f>
        <v>0</v>
      </c>
      <c r="BA1105" s="9">
        <f t="shared" si="4056"/>
        <v>0</v>
      </c>
      <c r="BB1105" s="9">
        <f t="shared" si="4056"/>
        <v>0</v>
      </c>
      <c r="BC1105" s="9">
        <f t="shared" si="4056"/>
        <v>167634</v>
      </c>
      <c r="BD1105" s="9">
        <f t="shared" si="4056"/>
        <v>150871</v>
      </c>
    </row>
    <row r="1106" spans="1:56" ht="33.6" hidden="1">
      <c r="A1106" s="26" t="s">
        <v>244</v>
      </c>
      <c r="B1106" s="27" t="s">
        <v>319</v>
      </c>
      <c r="C1106" s="27" t="s">
        <v>147</v>
      </c>
      <c r="D1106" s="27" t="s">
        <v>80</v>
      </c>
      <c r="E1106" s="27" t="s">
        <v>636</v>
      </c>
      <c r="F1106" s="27" t="s">
        <v>31</v>
      </c>
      <c r="G1106" s="9"/>
      <c r="H1106" s="9"/>
      <c r="I1106" s="9">
        <f>I1107</f>
        <v>11288</v>
      </c>
      <c r="J1106" s="9">
        <f t="shared" ref="J1106:BD1106" si="4057">J1107</f>
        <v>0</v>
      </c>
      <c r="K1106" s="9">
        <f t="shared" si="4057"/>
        <v>0</v>
      </c>
      <c r="L1106" s="9">
        <f t="shared" si="4057"/>
        <v>0</v>
      </c>
      <c r="M1106" s="9">
        <f t="shared" si="4057"/>
        <v>11288</v>
      </c>
      <c r="N1106" s="9">
        <f t="shared" si="4057"/>
        <v>0</v>
      </c>
      <c r="O1106" s="9">
        <f>O1107</f>
        <v>0</v>
      </c>
      <c r="P1106" s="9">
        <f t="shared" si="4057"/>
        <v>0</v>
      </c>
      <c r="Q1106" s="9">
        <f t="shared" si="4057"/>
        <v>0</v>
      </c>
      <c r="R1106" s="9">
        <f t="shared" si="4057"/>
        <v>0</v>
      </c>
      <c r="S1106" s="9">
        <f t="shared" si="4057"/>
        <v>11288</v>
      </c>
      <c r="T1106" s="9">
        <f t="shared" si="4057"/>
        <v>0</v>
      </c>
      <c r="U1106" s="9">
        <f>U1107</f>
        <v>0</v>
      </c>
      <c r="V1106" s="9">
        <f t="shared" si="4057"/>
        <v>0</v>
      </c>
      <c r="W1106" s="9">
        <f t="shared" si="4057"/>
        <v>0</v>
      </c>
      <c r="X1106" s="9">
        <f t="shared" si="4057"/>
        <v>0</v>
      </c>
      <c r="Y1106" s="9">
        <f t="shared" si="4057"/>
        <v>11288</v>
      </c>
      <c r="Z1106" s="9">
        <f t="shared" si="4057"/>
        <v>0</v>
      </c>
      <c r="AA1106" s="9">
        <f>AA1107</f>
        <v>0</v>
      </c>
      <c r="AB1106" s="9">
        <f t="shared" si="4057"/>
        <v>0</v>
      </c>
      <c r="AC1106" s="9">
        <f t="shared" si="4057"/>
        <v>0</v>
      </c>
      <c r="AD1106" s="9">
        <f t="shared" si="4057"/>
        <v>0</v>
      </c>
      <c r="AE1106" s="9">
        <f t="shared" si="4057"/>
        <v>11288</v>
      </c>
      <c r="AF1106" s="9">
        <f t="shared" si="4057"/>
        <v>0</v>
      </c>
      <c r="AG1106" s="9">
        <f>AG1107</f>
        <v>-2810</v>
      </c>
      <c r="AH1106" s="9">
        <f t="shared" si="4057"/>
        <v>0</v>
      </c>
      <c r="AI1106" s="9">
        <f t="shared" si="4057"/>
        <v>0</v>
      </c>
      <c r="AJ1106" s="9">
        <f t="shared" si="4057"/>
        <v>66588</v>
      </c>
      <c r="AK1106" s="9">
        <f t="shared" si="4057"/>
        <v>75066</v>
      </c>
      <c r="AL1106" s="9">
        <f t="shared" si="4057"/>
        <v>66588</v>
      </c>
      <c r="AM1106" s="9">
        <f>AM1107</f>
        <v>0</v>
      </c>
      <c r="AN1106" s="9">
        <f t="shared" si="4057"/>
        <v>0</v>
      </c>
      <c r="AO1106" s="9">
        <f t="shared" si="4057"/>
        <v>0</v>
      </c>
      <c r="AP1106" s="9">
        <f t="shared" si="4057"/>
        <v>0</v>
      </c>
      <c r="AQ1106" s="9">
        <f t="shared" si="4057"/>
        <v>75066</v>
      </c>
      <c r="AR1106" s="9">
        <f t="shared" si="4057"/>
        <v>66588</v>
      </c>
      <c r="AS1106" s="9">
        <f>AS1107</f>
        <v>0</v>
      </c>
      <c r="AT1106" s="9">
        <f t="shared" si="4057"/>
        <v>-1079</v>
      </c>
      <c r="AU1106" s="9">
        <f t="shared" si="4057"/>
        <v>0</v>
      </c>
      <c r="AV1106" s="9">
        <f t="shared" si="4057"/>
        <v>0</v>
      </c>
      <c r="AW1106" s="9">
        <f t="shared" si="4057"/>
        <v>73987</v>
      </c>
      <c r="AX1106" s="9">
        <f t="shared" si="4057"/>
        <v>66588</v>
      </c>
      <c r="AY1106" s="9">
        <f>AY1107</f>
        <v>75</v>
      </c>
      <c r="AZ1106" s="9">
        <f t="shared" si="4057"/>
        <v>0</v>
      </c>
      <c r="BA1106" s="9">
        <f t="shared" si="4057"/>
        <v>0</v>
      </c>
      <c r="BB1106" s="9">
        <f t="shared" si="4057"/>
        <v>679</v>
      </c>
      <c r="BC1106" s="9">
        <f t="shared" si="4057"/>
        <v>74741</v>
      </c>
      <c r="BD1106" s="9">
        <f t="shared" si="4057"/>
        <v>67267</v>
      </c>
    </row>
    <row r="1107" spans="1:56" ht="33.6" hidden="1">
      <c r="A1107" s="26" t="s">
        <v>37</v>
      </c>
      <c r="B1107" s="27" t="s">
        <v>319</v>
      </c>
      <c r="C1107" s="27" t="s">
        <v>147</v>
      </c>
      <c r="D1107" s="27" t="s">
        <v>80</v>
      </c>
      <c r="E1107" s="27" t="s">
        <v>636</v>
      </c>
      <c r="F1107" s="27" t="s">
        <v>38</v>
      </c>
      <c r="G1107" s="9"/>
      <c r="H1107" s="9"/>
      <c r="I1107" s="9">
        <v>11288</v>
      </c>
      <c r="J1107" s="9"/>
      <c r="K1107" s="9"/>
      <c r="L1107" s="9"/>
      <c r="M1107" s="9">
        <f t="shared" ref="M1107" si="4058">G1107+I1107+J1107+K1107+L1107</f>
        <v>11288</v>
      </c>
      <c r="N1107" s="9">
        <f t="shared" ref="N1107" si="4059">H1107+L1107</f>
        <v>0</v>
      </c>
      <c r="O1107" s="9"/>
      <c r="P1107" s="9"/>
      <c r="Q1107" s="9"/>
      <c r="R1107" s="9"/>
      <c r="S1107" s="9">
        <f t="shared" ref="S1107" si="4060">M1107+O1107+P1107+Q1107+R1107</f>
        <v>11288</v>
      </c>
      <c r="T1107" s="9">
        <f t="shared" ref="T1107" si="4061">N1107+R1107</f>
        <v>0</v>
      </c>
      <c r="U1107" s="9"/>
      <c r="V1107" s="9"/>
      <c r="W1107" s="9"/>
      <c r="X1107" s="9"/>
      <c r="Y1107" s="9">
        <f t="shared" ref="Y1107" si="4062">S1107+U1107+V1107+W1107+X1107</f>
        <v>11288</v>
      </c>
      <c r="Z1107" s="9">
        <f t="shared" ref="Z1107" si="4063">T1107+X1107</f>
        <v>0</v>
      </c>
      <c r="AA1107" s="9"/>
      <c r="AB1107" s="9"/>
      <c r="AC1107" s="9"/>
      <c r="AD1107" s="9"/>
      <c r="AE1107" s="9">
        <f t="shared" ref="AE1107" si="4064">Y1107+AA1107+AB1107+AC1107+AD1107</f>
        <v>11288</v>
      </c>
      <c r="AF1107" s="9">
        <f t="shared" ref="AF1107" si="4065">Z1107+AD1107</f>
        <v>0</v>
      </c>
      <c r="AG1107" s="9">
        <f>-2480-330</f>
        <v>-2810</v>
      </c>
      <c r="AH1107" s="9"/>
      <c r="AI1107" s="9"/>
      <c r="AJ1107" s="9">
        <v>66588</v>
      </c>
      <c r="AK1107" s="9">
        <f t="shared" ref="AK1107" si="4066">AE1107+AG1107+AH1107+AI1107+AJ1107</f>
        <v>75066</v>
      </c>
      <c r="AL1107" s="9">
        <f t="shared" ref="AL1107" si="4067">AF1107+AJ1107</f>
        <v>66588</v>
      </c>
      <c r="AM1107" s="9"/>
      <c r="AN1107" s="9"/>
      <c r="AO1107" s="9"/>
      <c r="AP1107" s="9"/>
      <c r="AQ1107" s="9">
        <f t="shared" ref="AQ1107" si="4068">AK1107+AM1107+AN1107+AO1107+AP1107</f>
        <v>75066</v>
      </c>
      <c r="AR1107" s="9">
        <f t="shared" ref="AR1107" si="4069">AL1107+AP1107</f>
        <v>66588</v>
      </c>
      <c r="AS1107" s="9"/>
      <c r="AT1107" s="9">
        <v>-1079</v>
      </c>
      <c r="AU1107" s="9"/>
      <c r="AV1107" s="9"/>
      <c r="AW1107" s="9">
        <f t="shared" ref="AW1107" si="4070">AQ1107+AS1107+AT1107+AU1107+AV1107</f>
        <v>73987</v>
      </c>
      <c r="AX1107" s="9">
        <f t="shared" ref="AX1107" si="4071">AR1107+AV1107</f>
        <v>66588</v>
      </c>
      <c r="AY1107" s="9">
        <v>75</v>
      </c>
      <c r="AZ1107" s="9"/>
      <c r="BA1107" s="9"/>
      <c r="BB1107" s="9">
        <v>679</v>
      </c>
      <c r="BC1107" s="9">
        <f t="shared" ref="BC1107" si="4072">AW1107+AY1107+AZ1107+BA1107+BB1107</f>
        <v>74741</v>
      </c>
      <c r="BD1107" s="9">
        <f t="shared" ref="BD1107" si="4073">AX1107+BB1107</f>
        <v>67267</v>
      </c>
    </row>
    <row r="1108" spans="1:56" ht="20.25" hidden="1" customHeight="1">
      <c r="A1108" s="26" t="s">
        <v>66</v>
      </c>
      <c r="B1108" s="27" t="s">
        <v>319</v>
      </c>
      <c r="C1108" s="27" t="s">
        <v>147</v>
      </c>
      <c r="D1108" s="27" t="s">
        <v>80</v>
      </c>
      <c r="E1108" s="27" t="s">
        <v>636</v>
      </c>
      <c r="F1108" s="27" t="s">
        <v>67</v>
      </c>
      <c r="G1108" s="9"/>
      <c r="H1108" s="9"/>
      <c r="I1108" s="9">
        <f>I1109</f>
        <v>17222</v>
      </c>
      <c r="J1108" s="9">
        <f t="shared" ref="J1108:BD1108" si="4074">J1109</f>
        <v>0</v>
      </c>
      <c r="K1108" s="9">
        <f t="shared" si="4074"/>
        <v>0</v>
      </c>
      <c r="L1108" s="9">
        <f t="shared" si="4074"/>
        <v>0</v>
      </c>
      <c r="M1108" s="9">
        <f t="shared" si="4074"/>
        <v>17222</v>
      </c>
      <c r="N1108" s="9">
        <f t="shared" si="4074"/>
        <v>0</v>
      </c>
      <c r="O1108" s="9">
        <f>O1109</f>
        <v>0</v>
      </c>
      <c r="P1108" s="9">
        <f t="shared" si="4074"/>
        <v>0</v>
      </c>
      <c r="Q1108" s="9">
        <f t="shared" si="4074"/>
        <v>0</v>
      </c>
      <c r="R1108" s="9">
        <f t="shared" si="4074"/>
        <v>84283</v>
      </c>
      <c r="S1108" s="9">
        <f t="shared" si="4074"/>
        <v>101505</v>
      </c>
      <c r="T1108" s="9">
        <f t="shared" si="4074"/>
        <v>84283</v>
      </c>
      <c r="U1108" s="9">
        <f>U1109</f>
        <v>0</v>
      </c>
      <c r="V1108" s="9">
        <f t="shared" si="4074"/>
        <v>0</v>
      </c>
      <c r="W1108" s="9">
        <f t="shared" si="4074"/>
        <v>0</v>
      </c>
      <c r="X1108" s="9">
        <f t="shared" si="4074"/>
        <v>0</v>
      </c>
      <c r="Y1108" s="9">
        <f t="shared" si="4074"/>
        <v>101505</v>
      </c>
      <c r="Z1108" s="9">
        <f t="shared" si="4074"/>
        <v>84283</v>
      </c>
      <c r="AA1108" s="9">
        <f>AA1109</f>
        <v>0</v>
      </c>
      <c r="AB1108" s="9">
        <f t="shared" si="4074"/>
        <v>0</v>
      </c>
      <c r="AC1108" s="9">
        <f t="shared" si="4074"/>
        <v>0</v>
      </c>
      <c r="AD1108" s="9">
        <f t="shared" si="4074"/>
        <v>0</v>
      </c>
      <c r="AE1108" s="9">
        <f t="shared" si="4074"/>
        <v>101505</v>
      </c>
      <c r="AF1108" s="9">
        <f t="shared" si="4074"/>
        <v>84283</v>
      </c>
      <c r="AG1108" s="9">
        <f>AG1109</f>
        <v>0</v>
      </c>
      <c r="AH1108" s="9">
        <f t="shared" si="4074"/>
        <v>0</v>
      </c>
      <c r="AI1108" s="9">
        <f t="shared" si="4074"/>
        <v>0</v>
      </c>
      <c r="AJ1108" s="9">
        <f t="shared" si="4074"/>
        <v>0</v>
      </c>
      <c r="AK1108" s="9">
        <f t="shared" si="4074"/>
        <v>101505</v>
      </c>
      <c r="AL1108" s="9">
        <f t="shared" si="4074"/>
        <v>84283</v>
      </c>
      <c r="AM1108" s="9">
        <f>AM1109</f>
        <v>0</v>
      </c>
      <c r="AN1108" s="9">
        <f t="shared" si="4074"/>
        <v>0</v>
      </c>
      <c r="AO1108" s="9">
        <f t="shared" si="4074"/>
        <v>0</v>
      </c>
      <c r="AP1108" s="9">
        <f t="shared" si="4074"/>
        <v>0</v>
      </c>
      <c r="AQ1108" s="9">
        <f t="shared" si="4074"/>
        <v>101505</v>
      </c>
      <c r="AR1108" s="9">
        <f t="shared" si="4074"/>
        <v>84283</v>
      </c>
      <c r="AS1108" s="9">
        <f>AS1109</f>
        <v>0</v>
      </c>
      <c r="AT1108" s="9">
        <f t="shared" si="4074"/>
        <v>-7858</v>
      </c>
      <c r="AU1108" s="9">
        <f t="shared" si="4074"/>
        <v>0</v>
      </c>
      <c r="AV1108" s="9">
        <f t="shared" si="4074"/>
        <v>0</v>
      </c>
      <c r="AW1108" s="9">
        <f t="shared" si="4074"/>
        <v>93647</v>
      </c>
      <c r="AX1108" s="9">
        <f t="shared" si="4074"/>
        <v>84283</v>
      </c>
      <c r="AY1108" s="9">
        <f>AY1109</f>
        <v>-75</v>
      </c>
      <c r="AZ1108" s="9">
        <f t="shared" si="4074"/>
        <v>0</v>
      </c>
      <c r="BA1108" s="9">
        <f t="shared" si="4074"/>
        <v>0</v>
      </c>
      <c r="BB1108" s="9">
        <f t="shared" si="4074"/>
        <v>-679</v>
      </c>
      <c r="BC1108" s="9">
        <f t="shared" si="4074"/>
        <v>92893</v>
      </c>
      <c r="BD1108" s="9">
        <f t="shared" si="4074"/>
        <v>83604</v>
      </c>
    </row>
    <row r="1109" spans="1:56" ht="51.75" hidden="1" customHeight="1">
      <c r="A1109" s="26" t="s">
        <v>414</v>
      </c>
      <c r="B1109" s="27" t="s">
        <v>319</v>
      </c>
      <c r="C1109" s="27" t="s">
        <v>147</v>
      </c>
      <c r="D1109" s="27" t="s">
        <v>80</v>
      </c>
      <c r="E1109" s="27" t="s">
        <v>636</v>
      </c>
      <c r="F1109" s="27" t="s">
        <v>254</v>
      </c>
      <c r="G1109" s="9"/>
      <c r="H1109" s="9"/>
      <c r="I1109" s="9">
        <v>17222</v>
      </c>
      <c r="J1109" s="9"/>
      <c r="K1109" s="9"/>
      <c r="L1109" s="9"/>
      <c r="M1109" s="9">
        <f t="shared" ref="M1109" si="4075">G1109+I1109+J1109+K1109+L1109</f>
        <v>17222</v>
      </c>
      <c r="N1109" s="9">
        <f t="shared" ref="N1109" si="4076">H1109+L1109</f>
        <v>0</v>
      </c>
      <c r="O1109" s="9"/>
      <c r="P1109" s="9"/>
      <c r="Q1109" s="9"/>
      <c r="R1109" s="9">
        <v>84283</v>
      </c>
      <c r="S1109" s="9">
        <f t="shared" ref="S1109" si="4077">M1109+O1109+P1109+Q1109+R1109</f>
        <v>101505</v>
      </c>
      <c r="T1109" s="9">
        <f t="shared" ref="T1109" si="4078">N1109+R1109</f>
        <v>84283</v>
      </c>
      <c r="U1109" s="9"/>
      <c r="V1109" s="9"/>
      <c r="W1109" s="9"/>
      <c r="X1109" s="9"/>
      <c r="Y1109" s="9">
        <f t="shared" ref="Y1109" si="4079">S1109+U1109+V1109+W1109+X1109</f>
        <v>101505</v>
      </c>
      <c r="Z1109" s="9">
        <f t="shared" ref="Z1109" si="4080">T1109+X1109</f>
        <v>84283</v>
      </c>
      <c r="AA1109" s="9"/>
      <c r="AB1109" s="9"/>
      <c r="AC1109" s="9"/>
      <c r="AD1109" s="9"/>
      <c r="AE1109" s="9">
        <f t="shared" ref="AE1109" si="4081">Y1109+AA1109+AB1109+AC1109+AD1109</f>
        <v>101505</v>
      </c>
      <c r="AF1109" s="9">
        <f t="shared" ref="AF1109" si="4082">Z1109+AD1109</f>
        <v>84283</v>
      </c>
      <c r="AG1109" s="9"/>
      <c r="AH1109" s="9"/>
      <c r="AI1109" s="9"/>
      <c r="AJ1109" s="9"/>
      <c r="AK1109" s="9">
        <f t="shared" ref="AK1109" si="4083">AE1109+AG1109+AH1109+AI1109+AJ1109</f>
        <v>101505</v>
      </c>
      <c r="AL1109" s="9">
        <f t="shared" ref="AL1109" si="4084">AF1109+AJ1109</f>
        <v>84283</v>
      </c>
      <c r="AM1109" s="9"/>
      <c r="AN1109" s="9"/>
      <c r="AO1109" s="9"/>
      <c r="AP1109" s="9"/>
      <c r="AQ1109" s="9">
        <f t="shared" ref="AQ1109" si="4085">AK1109+AM1109+AN1109+AO1109+AP1109</f>
        <v>101505</v>
      </c>
      <c r="AR1109" s="9">
        <f t="shared" ref="AR1109" si="4086">AL1109+AP1109</f>
        <v>84283</v>
      </c>
      <c r="AS1109" s="9"/>
      <c r="AT1109" s="9">
        <v>-7858</v>
      </c>
      <c r="AU1109" s="9"/>
      <c r="AV1109" s="9"/>
      <c r="AW1109" s="9">
        <f t="shared" ref="AW1109" si="4087">AQ1109+AS1109+AT1109+AU1109+AV1109</f>
        <v>93647</v>
      </c>
      <c r="AX1109" s="9">
        <f t="shared" ref="AX1109" si="4088">AR1109+AV1109</f>
        <v>84283</v>
      </c>
      <c r="AY1109" s="9">
        <v>-75</v>
      </c>
      <c r="AZ1109" s="9"/>
      <c r="BA1109" s="9"/>
      <c r="BB1109" s="9">
        <v>-679</v>
      </c>
      <c r="BC1109" s="9">
        <f t="shared" ref="BC1109" si="4089">AW1109+AY1109+AZ1109+BA1109+BB1109</f>
        <v>92893</v>
      </c>
      <c r="BD1109" s="9">
        <f t="shared" ref="BD1109" si="4090">AX1109+BB1109</f>
        <v>83604</v>
      </c>
    </row>
    <row r="1110" spans="1:56" ht="51.75" hidden="1" customHeight="1">
      <c r="A1110" s="26" t="s">
        <v>709</v>
      </c>
      <c r="B1110" s="27" t="s">
        <v>319</v>
      </c>
      <c r="C1110" s="27" t="s">
        <v>147</v>
      </c>
      <c r="D1110" s="27" t="s">
        <v>80</v>
      </c>
      <c r="E1110" s="27" t="s">
        <v>708</v>
      </c>
      <c r="F1110" s="27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>
        <f>AG1111</f>
        <v>1183</v>
      </c>
      <c r="AH1110" s="9">
        <f t="shared" ref="AH1110:AW1111" si="4091">AH1111</f>
        <v>0</v>
      </c>
      <c r="AI1110" s="9">
        <f t="shared" si="4091"/>
        <v>0</v>
      </c>
      <c r="AJ1110" s="9">
        <f t="shared" si="4091"/>
        <v>10646</v>
      </c>
      <c r="AK1110" s="9">
        <f t="shared" si="4091"/>
        <v>11829</v>
      </c>
      <c r="AL1110" s="9">
        <f t="shared" si="4091"/>
        <v>10646</v>
      </c>
      <c r="AM1110" s="9">
        <f>AM1111</f>
        <v>0</v>
      </c>
      <c r="AN1110" s="9">
        <f t="shared" si="4091"/>
        <v>0</v>
      </c>
      <c r="AO1110" s="9">
        <f t="shared" si="4091"/>
        <v>0</v>
      </c>
      <c r="AP1110" s="9">
        <f t="shared" si="4091"/>
        <v>0</v>
      </c>
      <c r="AQ1110" s="9">
        <f t="shared" si="4091"/>
        <v>11829</v>
      </c>
      <c r="AR1110" s="9">
        <f t="shared" si="4091"/>
        <v>10646</v>
      </c>
      <c r="AS1110" s="9">
        <f>AS1111</f>
        <v>0</v>
      </c>
      <c r="AT1110" s="9">
        <f t="shared" si="4091"/>
        <v>0</v>
      </c>
      <c r="AU1110" s="9">
        <f t="shared" si="4091"/>
        <v>0</v>
      </c>
      <c r="AV1110" s="9">
        <f t="shared" si="4091"/>
        <v>0</v>
      </c>
      <c r="AW1110" s="9">
        <f t="shared" si="4091"/>
        <v>11829</v>
      </c>
      <c r="AX1110" s="9">
        <f t="shared" ref="AT1110:AX1111" si="4092">AX1111</f>
        <v>10646</v>
      </c>
      <c r="AY1110" s="9">
        <f>AY1111</f>
        <v>396</v>
      </c>
      <c r="AZ1110" s="9">
        <f t="shared" ref="AZ1110:BD1111" si="4093">AZ1111</f>
        <v>0</v>
      </c>
      <c r="BA1110" s="9">
        <f t="shared" si="4093"/>
        <v>0</v>
      </c>
      <c r="BB1110" s="9">
        <f t="shared" si="4093"/>
        <v>3570</v>
      </c>
      <c r="BC1110" s="9">
        <f t="shared" si="4093"/>
        <v>15795</v>
      </c>
      <c r="BD1110" s="9">
        <f t="shared" si="4093"/>
        <v>14216</v>
      </c>
    </row>
    <row r="1111" spans="1:56" ht="33.6" hidden="1">
      <c r="A1111" s="26" t="s">
        <v>244</v>
      </c>
      <c r="B1111" s="27" t="s">
        <v>319</v>
      </c>
      <c r="C1111" s="27" t="s">
        <v>147</v>
      </c>
      <c r="D1111" s="27" t="s">
        <v>80</v>
      </c>
      <c r="E1111" s="27" t="s">
        <v>708</v>
      </c>
      <c r="F1111" s="27" t="s">
        <v>31</v>
      </c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>
        <f>AG1112</f>
        <v>1183</v>
      </c>
      <c r="AH1111" s="9">
        <f t="shared" si="4091"/>
        <v>0</v>
      </c>
      <c r="AI1111" s="9">
        <f t="shared" si="4091"/>
        <v>0</v>
      </c>
      <c r="AJ1111" s="9">
        <f t="shared" si="4091"/>
        <v>10646</v>
      </c>
      <c r="AK1111" s="9">
        <f t="shared" si="4091"/>
        <v>11829</v>
      </c>
      <c r="AL1111" s="9">
        <f t="shared" si="4091"/>
        <v>10646</v>
      </c>
      <c r="AM1111" s="9">
        <f>AM1112</f>
        <v>0</v>
      </c>
      <c r="AN1111" s="9">
        <f t="shared" si="4091"/>
        <v>0</v>
      </c>
      <c r="AO1111" s="9">
        <f t="shared" si="4091"/>
        <v>0</v>
      </c>
      <c r="AP1111" s="9">
        <f t="shared" si="4091"/>
        <v>0</v>
      </c>
      <c r="AQ1111" s="9">
        <f t="shared" si="4091"/>
        <v>11829</v>
      </c>
      <c r="AR1111" s="9">
        <f t="shared" si="4091"/>
        <v>10646</v>
      </c>
      <c r="AS1111" s="9">
        <f>AS1112</f>
        <v>0</v>
      </c>
      <c r="AT1111" s="9">
        <f t="shared" si="4092"/>
        <v>0</v>
      </c>
      <c r="AU1111" s="9">
        <f t="shared" si="4092"/>
        <v>0</v>
      </c>
      <c r="AV1111" s="9">
        <f t="shared" si="4092"/>
        <v>0</v>
      </c>
      <c r="AW1111" s="9">
        <f t="shared" si="4092"/>
        <v>11829</v>
      </c>
      <c r="AX1111" s="9">
        <f t="shared" si="4092"/>
        <v>10646</v>
      </c>
      <c r="AY1111" s="9">
        <f>AY1112</f>
        <v>396</v>
      </c>
      <c r="AZ1111" s="9">
        <f t="shared" si="4093"/>
        <v>0</v>
      </c>
      <c r="BA1111" s="9">
        <f t="shared" si="4093"/>
        <v>0</v>
      </c>
      <c r="BB1111" s="9">
        <f t="shared" si="4093"/>
        <v>3570</v>
      </c>
      <c r="BC1111" s="9">
        <f t="shared" si="4093"/>
        <v>15795</v>
      </c>
      <c r="BD1111" s="9">
        <f t="shared" si="4093"/>
        <v>14216</v>
      </c>
    </row>
    <row r="1112" spans="1:56" ht="33.6" hidden="1">
      <c r="A1112" s="26" t="s">
        <v>37</v>
      </c>
      <c r="B1112" s="27" t="s">
        <v>319</v>
      </c>
      <c r="C1112" s="27" t="s">
        <v>147</v>
      </c>
      <c r="D1112" s="27" t="s">
        <v>80</v>
      </c>
      <c r="E1112" s="27" t="s">
        <v>708</v>
      </c>
      <c r="F1112" s="27" t="s">
        <v>38</v>
      </c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>
        <v>1183</v>
      </c>
      <c r="AH1112" s="9"/>
      <c r="AI1112" s="9"/>
      <c r="AJ1112" s="9">
        <v>10646</v>
      </c>
      <c r="AK1112" s="9">
        <f t="shared" ref="AK1112" si="4094">AE1112+AG1112+AH1112+AI1112+AJ1112</f>
        <v>11829</v>
      </c>
      <c r="AL1112" s="9">
        <f t="shared" ref="AL1112" si="4095">AF1112+AJ1112</f>
        <v>10646</v>
      </c>
      <c r="AM1112" s="9"/>
      <c r="AN1112" s="9"/>
      <c r="AO1112" s="9"/>
      <c r="AP1112" s="9"/>
      <c r="AQ1112" s="9">
        <f t="shared" ref="AQ1112" si="4096">AK1112+AM1112+AN1112+AO1112+AP1112</f>
        <v>11829</v>
      </c>
      <c r="AR1112" s="9">
        <f t="shared" ref="AR1112" si="4097">AL1112+AP1112</f>
        <v>10646</v>
      </c>
      <c r="AS1112" s="9"/>
      <c r="AT1112" s="9"/>
      <c r="AU1112" s="9"/>
      <c r="AV1112" s="9"/>
      <c r="AW1112" s="9">
        <f t="shared" ref="AW1112" si="4098">AQ1112+AS1112+AT1112+AU1112+AV1112</f>
        <v>11829</v>
      </c>
      <c r="AX1112" s="9">
        <f t="shared" ref="AX1112" si="4099">AR1112+AV1112</f>
        <v>10646</v>
      </c>
      <c r="AY1112" s="9">
        <v>396</v>
      </c>
      <c r="AZ1112" s="9"/>
      <c r="BA1112" s="9"/>
      <c r="BB1112" s="9">
        <v>3570</v>
      </c>
      <c r="BC1112" s="9">
        <f t="shared" ref="BC1112" si="4100">AW1112+AY1112+AZ1112+BA1112+BB1112</f>
        <v>15795</v>
      </c>
      <c r="BD1112" s="9">
        <f t="shared" ref="BD1112" si="4101">AX1112+BB1112</f>
        <v>14216</v>
      </c>
    </row>
    <row r="1113" spans="1:56" ht="18.75" hidden="1" customHeight="1">
      <c r="A1113" s="26" t="s">
        <v>62</v>
      </c>
      <c r="B1113" s="27" t="s">
        <v>319</v>
      </c>
      <c r="C1113" s="27" t="s">
        <v>147</v>
      </c>
      <c r="D1113" s="27" t="s">
        <v>80</v>
      </c>
      <c r="E1113" s="27" t="s">
        <v>63</v>
      </c>
      <c r="F1113" s="27"/>
      <c r="G1113" s="9">
        <f t="shared" ref="G1113:V1116" si="4102">G1114</f>
        <v>4570</v>
      </c>
      <c r="H1113" s="9">
        <f t="shared" si="4102"/>
        <v>0</v>
      </c>
      <c r="I1113" s="9">
        <f t="shared" si="4102"/>
        <v>0</v>
      </c>
      <c r="J1113" s="9">
        <f t="shared" si="4102"/>
        <v>0</v>
      </c>
      <c r="K1113" s="9">
        <f t="shared" si="4102"/>
        <v>0</v>
      </c>
      <c r="L1113" s="9">
        <f t="shared" si="4102"/>
        <v>0</v>
      </c>
      <c r="M1113" s="9">
        <f t="shared" si="4102"/>
        <v>4570</v>
      </c>
      <c r="N1113" s="9">
        <f t="shared" si="4102"/>
        <v>0</v>
      </c>
      <c r="O1113" s="9">
        <f t="shared" si="4102"/>
        <v>0</v>
      </c>
      <c r="P1113" s="9">
        <f t="shared" si="4102"/>
        <v>0</v>
      </c>
      <c r="Q1113" s="9">
        <f t="shared" si="4102"/>
        <v>0</v>
      </c>
      <c r="R1113" s="9">
        <f t="shared" si="4102"/>
        <v>0</v>
      </c>
      <c r="S1113" s="9">
        <f t="shared" si="4102"/>
        <v>4570</v>
      </c>
      <c r="T1113" s="9">
        <f t="shared" si="4102"/>
        <v>0</v>
      </c>
      <c r="U1113" s="9">
        <f t="shared" si="4102"/>
        <v>0</v>
      </c>
      <c r="V1113" s="9">
        <f t="shared" si="4102"/>
        <v>0</v>
      </c>
      <c r="W1113" s="9">
        <f t="shared" ref="U1113:AJ1116" si="4103">W1114</f>
        <v>0</v>
      </c>
      <c r="X1113" s="9">
        <f t="shared" si="4103"/>
        <v>0</v>
      </c>
      <c r="Y1113" s="9">
        <f t="shared" si="4103"/>
        <v>4570</v>
      </c>
      <c r="Z1113" s="9">
        <f t="shared" si="4103"/>
        <v>0</v>
      </c>
      <c r="AA1113" s="9">
        <f t="shared" si="4103"/>
        <v>0</v>
      </c>
      <c r="AB1113" s="9">
        <f t="shared" si="4103"/>
        <v>0</v>
      </c>
      <c r="AC1113" s="9">
        <f t="shared" si="4103"/>
        <v>0</v>
      </c>
      <c r="AD1113" s="9">
        <f t="shared" si="4103"/>
        <v>0</v>
      </c>
      <c r="AE1113" s="9">
        <f t="shared" si="4103"/>
        <v>4570</v>
      </c>
      <c r="AF1113" s="9">
        <f t="shared" si="4103"/>
        <v>0</v>
      </c>
      <c r="AG1113" s="9">
        <f t="shared" si="4103"/>
        <v>0</v>
      </c>
      <c r="AH1113" s="9">
        <f t="shared" si="4103"/>
        <v>0</v>
      </c>
      <c r="AI1113" s="9">
        <f t="shared" si="4103"/>
        <v>0</v>
      </c>
      <c r="AJ1113" s="9">
        <f t="shared" si="4103"/>
        <v>0</v>
      </c>
      <c r="AK1113" s="9">
        <f t="shared" ref="AG1113:AV1116" si="4104">AK1114</f>
        <v>4570</v>
      </c>
      <c r="AL1113" s="9">
        <f t="shared" si="4104"/>
        <v>0</v>
      </c>
      <c r="AM1113" s="9">
        <f t="shared" si="4104"/>
        <v>0</v>
      </c>
      <c r="AN1113" s="9">
        <f t="shared" si="4104"/>
        <v>0</v>
      </c>
      <c r="AO1113" s="9">
        <f t="shared" si="4104"/>
        <v>0</v>
      </c>
      <c r="AP1113" s="9">
        <f t="shared" si="4104"/>
        <v>0</v>
      </c>
      <c r="AQ1113" s="9">
        <f t="shared" si="4104"/>
        <v>4570</v>
      </c>
      <c r="AR1113" s="9">
        <f t="shared" si="4104"/>
        <v>0</v>
      </c>
      <c r="AS1113" s="9">
        <f t="shared" si="4104"/>
        <v>0</v>
      </c>
      <c r="AT1113" s="9">
        <f t="shared" si="4104"/>
        <v>0</v>
      </c>
      <c r="AU1113" s="9">
        <f t="shared" si="4104"/>
        <v>0</v>
      </c>
      <c r="AV1113" s="9">
        <f t="shared" si="4104"/>
        <v>0</v>
      </c>
      <c r="AW1113" s="9">
        <f t="shared" ref="AS1113:BD1116" si="4105">AW1114</f>
        <v>4570</v>
      </c>
      <c r="AX1113" s="9">
        <f t="shared" si="4105"/>
        <v>0</v>
      </c>
      <c r="AY1113" s="9">
        <f t="shared" si="4105"/>
        <v>0</v>
      </c>
      <c r="AZ1113" s="9">
        <f t="shared" si="4105"/>
        <v>0</v>
      </c>
      <c r="BA1113" s="9">
        <f t="shared" si="4105"/>
        <v>0</v>
      </c>
      <c r="BB1113" s="9">
        <f t="shared" si="4105"/>
        <v>0</v>
      </c>
      <c r="BC1113" s="9">
        <f t="shared" si="4105"/>
        <v>4570</v>
      </c>
      <c r="BD1113" s="9">
        <f t="shared" si="4105"/>
        <v>0</v>
      </c>
    </row>
    <row r="1114" spans="1:56" ht="21" hidden="1" customHeight="1">
      <c r="A1114" s="26" t="s">
        <v>15</v>
      </c>
      <c r="B1114" s="27" t="s">
        <v>319</v>
      </c>
      <c r="C1114" s="27" t="s">
        <v>147</v>
      </c>
      <c r="D1114" s="27" t="s">
        <v>80</v>
      </c>
      <c r="E1114" s="27" t="s">
        <v>64</v>
      </c>
      <c r="F1114" s="27"/>
      <c r="G1114" s="9">
        <f t="shared" si="4102"/>
        <v>4570</v>
      </c>
      <c r="H1114" s="9">
        <f t="shared" si="4102"/>
        <v>0</v>
      </c>
      <c r="I1114" s="9">
        <f t="shared" si="4102"/>
        <v>0</v>
      </c>
      <c r="J1114" s="9">
        <f t="shared" si="4102"/>
        <v>0</v>
      </c>
      <c r="K1114" s="9">
        <f t="shared" si="4102"/>
        <v>0</v>
      </c>
      <c r="L1114" s="9">
        <f t="shared" si="4102"/>
        <v>0</v>
      </c>
      <c r="M1114" s="9">
        <f t="shared" si="4102"/>
        <v>4570</v>
      </c>
      <c r="N1114" s="9">
        <f t="shared" si="4102"/>
        <v>0</v>
      </c>
      <c r="O1114" s="9">
        <f t="shared" si="4102"/>
        <v>0</v>
      </c>
      <c r="P1114" s="9">
        <f t="shared" si="4102"/>
        <v>0</v>
      </c>
      <c r="Q1114" s="9">
        <f t="shared" si="4102"/>
        <v>0</v>
      </c>
      <c r="R1114" s="9">
        <f t="shared" si="4102"/>
        <v>0</v>
      </c>
      <c r="S1114" s="9">
        <f t="shared" si="4102"/>
        <v>4570</v>
      </c>
      <c r="T1114" s="9">
        <f t="shared" si="4102"/>
        <v>0</v>
      </c>
      <c r="U1114" s="9">
        <f t="shared" si="4103"/>
        <v>0</v>
      </c>
      <c r="V1114" s="9">
        <f t="shared" si="4103"/>
        <v>0</v>
      </c>
      <c r="W1114" s="9">
        <f t="shared" si="4103"/>
        <v>0</v>
      </c>
      <c r="X1114" s="9">
        <f t="shared" si="4103"/>
        <v>0</v>
      </c>
      <c r="Y1114" s="9">
        <f t="shared" si="4103"/>
        <v>4570</v>
      </c>
      <c r="Z1114" s="9">
        <f t="shared" si="4103"/>
        <v>0</v>
      </c>
      <c r="AA1114" s="9">
        <f t="shared" si="4103"/>
        <v>0</v>
      </c>
      <c r="AB1114" s="9">
        <f t="shared" si="4103"/>
        <v>0</v>
      </c>
      <c r="AC1114" s="9">
        <f t="shared" si="4103"/>
        <v>0</v>
      </c>
      <c r="AD1114" s="9">
        <f t="shared" si="4103"/>
        <v>0</v>
      </c>
      <c r="AE1114" s="9">
        <f t="shared" si="4103"/>
        <v>4570</v>
      </c>
      <c r="AF1114" s="9">
        <f t="shared" si="4103"/>
        <v>0</v>
      </c>
      <c r="AG1114" s="9">
        <f t="shared" si="4104"/>
        <v>0</v>
      </c>
      <c r="AH1114" s="9">
        <f t="shared" si="4104"/>
        <v>0</v>
      </c>
      <c r="AI1114" s="9">
        <f t="shared" si="4104"/>
        <v>0</v>
      </c>
      <c r="AJ1114" s="9">
        <f t="shared" si="4104"/>
        <v>0</v>
      </c>
      <c r="AK1114" s="9">
        <f t="shared" si="4104"/>
        <v>4570</v>
      </c>
      <c r="AL1114" s="9">
        <f t="shared" si="4104"/>
        <v>0</v>
      </c>
      <c r="AM1114" s="9">
        <f t="shared" si="4104"/>
        <v>0</v>
      </c>
      <c r="AN1114" s="9">
        <f t="shared" si="4104"/>
        <v>0</v>
      </c>
      <c r="AO1114" s="9">
        <f t="shared" si="4104"/>
        <v>0</v>
      </c>
      <c r="AP1114" s="9">
        <f t="shared" si="4104"/>
        <v>0</v>
      </c>
      <c r="AQ1114" s="9">
        <f t="shared" si="4104"/>
        <v>4570</v>
      </c>
      <c r="AR1114" s="9">
        <f t="shared" si="4104"/>
        <v>0</v>
      </c>
      <c r="AS1114" s="9">
        <f t="shared" si="4105"/>
        <v>0</v>
      </c>
      <c r="AT1114" s="9">
        <f t="shared" si="4105"/>
        <v>0</v>
      </c>
      <c r="AU1114" s="9">
        <f t="shared" si="4105"/>
        <v>0</v>
      </c>
      <c r="AV1114" s="9">
        <f t="shared" si="4105"/>
        <v>0</v>
      </c>
      <c r="AW1114" s="9">
        <f t="shared" si="4105"/>
        <v>4570</v>
      </c>
      <c r="AX1114" s="9">
        <f t="shared" si="4105"/>
        <v>0</v>
      </c>
      <c r="AY1114" s="9">
        <f t="shared" si="4105"/>
        <v>0</v>
      </c>
      <c r="AZ1114" s="9">
        <f t="shared" si="4105"/>
        <v>0</v>
      </c>
      <c r="BA1114" s="9">
        <f t="shared" si="4105"/>
        <v>0</v>
      </c>
      <c r="BB1114" s="9">
        <f t="shared" si="4105"/>
        <v>0</v>
      </c>
      <c r="BC1114" s="9">
        <f t="shared" si="4105"/>
        <v>4570</v>
      </c>
      <c r="BD1114" s="9">
        <f t="shared" si="4105"/>
        <v>0</v>
      </c>
    </row>
    <row r="1115" spans="1:56" ht="17.25" hidden="1" customHeight="1">
      <c r="A1115" s="26" t="s">
        <v>330</v>
      </c>
      <c r="B1115" s="27" t="s">
        <v>319</v>
      </c>
      <c r="C1115" s="27" t="s">
        <v>147</v>
      </c>
      <c r="D1115" s="27" t="s">
        <v>80</v>
      </c>
      <c r="E1115" s="27" t="s">
        <v>390</v>
      </c>
      <c r="F1115" s="27"/>
      <c r="G1115" s="9">
        <f t="shared" si="4102"/>
        <v>4570</v>
      </c>
      <c r="H1115" s="9">
        <f t="shared" si="4102"/>
        <v>0</v>
      </c>
      <c r="I1115" s="9">
        <f t="shared" si="4102"/>
        <v>0</v>
      </c>
      <c r="J1115" s="9">
        <f t="shared" si="4102"/>
        <v>0</v>
      </c>
      <c r="K1115" s="9">
        <f t="shared" si="4102"/>
        <v>0</v>
      </c>
      <c r="L1115" s="9">
        <f t="shared" si="4102"/>
        <v>0</v>
      </c>
      <c r="M1115" s="9">
        <f t="shared" si="4102"/>
        <v>4570</v>
      </c>
      <c r="N1115" s="9">
        <f t="shared" si="4102"/>
        <v>0</v>
      </c>
      <c r="O1115" s="9">
        <f t="shared" si="4102"/>
        <v>0</v>
      </c>
      <c r="P1115" s="9">
        <f t="shared" si="4102"/>
        <v>0</v>
      </c>
      <c r="Q1115" s="9">
        <f t="shared" si="4102"/>
        <v>0</v>
      </c>
      <c r="R1115" s="9">
        <f t="shared" si="4102"/>
        <v>0</v>
      </c>
      <c r="S1115" s="9">
        <f t="shared" si="4102"/>
        <v>4570</v>
      </c>
      <c r="T1115" s="9">
        <f t="shared" si="4102"/>
        <v>0</v>
      </c>
      <c r="U1115" s="9">
        <f t="shared" si="4103"/>
        <v>0</v>
      </c>
      <c r="V1115" s="9">
        <f t="shared" si="4103"/>
        <v>0</v>
      </c>
      <c r="W1115" s="9">
        <f t="shared" si="4103"/>
        <v>0</v>
      </c>
      <c r="X1115" s="9">
        <f t="shared" si="4103"/>
        <v>0</v>
      </c>
      <c r="Y1115" s="9">
        <f t="shared" si="4103"/>
        <v>4570</v>
      </c>
      <c r="Z1115" s="9">
        <f t="shared" si="4103"/>
        <v>0</v>
      </c>
      <c r="AA1115" s="9">
        <f t="shared" si="4103"/>
        <v>0</v>
      </c>
      <c r="AB1115" s="9">
        <f t="shared" si="4103"/>
        <v>0</v>
      </c>
      <c r="AC1115" s="9">
        <f t="shared" si="4103"/>
        <v>0</v>
      </c>
      <c r="AD1115" s="9">
        <f t="shared" si="4103"/>
        <v>0</v>
      </c>
      <c r="AE1115" s="9">
        <f t="shared" si="4103"/>
        <v>4570</v>
      </c>
      <c r="AF1115" s="9">
        <f t="shared" si="4103"/>
        <v>0</v>
      </c>
      <c r="AG1115" s="9">
        <f t="shared" si="4104"/>
        <v>0</v>
      </c>
      <c r="AH1115" s="9">
        <f t="shared" si="4104"/>
        <v>0</v>
      </c>
      <c r="AI1115" s="9">
        <f t="shared" si="4104"/>
        <v>0</v>
      </c>
      <c r="AJ1115" s="9">
        <f t="shared" si="4104"/>
        <v>0</v>
      </c>
      <c r="AK1115" s="9">
        <f t="shared" si="4104"/>
        <v>4570</v>
      </c>
      <c r="AL1115" s="9">
        <f t="shared" si="4104"/>
        <v>0</v>
      </c>
      <c r="AM1115" s="9">
        <f t="shared" si="4104"/>
        <v>0</v>
      </c>
      <c r="AN1115" s="9">
        <f t="shared" si="4104"/>
        <v>0</v>
      </c>
      <c r="AO1115" s="9">
        <f t="shared" si="4104"/>
        <v>0</v>
      </c>
      <c r="AP1115" s="9">
        <f t="shared" si="4104"/>
        <v>0</v>
      </c>
      <c r="AQ1115" s="9">
        <f t="shared" si="4104"/>
        <v>4570</v>
      </c>
      <c r="AR1115" s="9">
        <f t="shared" si="4104"/>
        <v>0</v>
      </c>
      <c r="AS1115" s="9">
        <f t="shared" si="4105"/>
        <v>0</v>
      </c>
      <c r="AT1115" s="9">
        <f t="shared" si="4105"/>
        <v>0</v>
      </c>
      <c r="AU1115" s="9">
        <f t="shared" si="4105"/>
        <v>0</v>
      </c>
      <c r="AV1115" s="9">
        <f t="shared" si="4105"/>
        <v>0</v>
      </c>
      <c r="AW1115" s="9">
        <f t="shared" si="4105"/>
        <v>4570</v>
      </c>
      <c r="AX1115" s="9">
        <f t="shared" si="4105"/>
        <v>0</v>
      </c>
      <c r="AY1115" s="9">
        <f t="shared" si="4105"/>
        <v>0</v>
      </c>
      <c r="AZ1115" s="9">
        <f t="shared" si="4105"/>
        <v>0</v>
      </c>
      <c r="BA1115" s="9">
        <f t="shared" si="4105"/>
        <v>0</v>
      </c>
      <c r="BB1115" s="9">
        <f t="shared" si="4105"/>
        <v>0</v>
      </c>
      <c r="BC1115" s="9">
        <f t="shared" si="4105"/>
        <v>4570</v>
      </c>
      <c r="BD1115" s="9">
        <f t="shared" si="4105"/>
        <v>0</v>
      </c>
    </row>
    <row r="1116" spans="1:56" ht="33.6" hidden="1">
      <c r="A1116" s="26" t="s">
        <v>244</v>
      </c>
      <c r="B1116" s="27" t="s">
        <v>319</v>
      </c>
      <c r="C1116" s="27" t="s">
        <v>147</v>
      </c>
      <c r="D1116" s="27" t="s">
        <v>80</v>
      </c>
      <c r="E1116" s="27" t="s">
        <v>390</v>
      </c>
      <c r="F1116" s="27" t="s">
        <v>31</v>
      </c>
      <c r="G1116" s="9">
        <f t="shared" si="4102"/>
        <v>4570</v>
      </c>
      <c r="H1116" s="9">
        <f t="shared" si="4102"/>
        <v>0</v>
      </c>
      <c r="I1116" s="9">
        <f t="shared" si="4102"/>
        <v>0</v>
      </c>
      <c r="J1116" s="9">
        <f t="shared" si="4102"/>
        <v>0</v>
      </c>
      <c r="K1116" s="9">
        <f t="shared" si="4102"/>
        <v>0</v>
      </c>
      <c r="L1116" s="9">
        <f t="shared" si="4102"/>
        <v>0</v>
      </c>
      <c r="M1116" s="9">
        <f t="shared" si="4102"/>
        <v>4570</v>
      </c>
      <c r="N1116" s="9">
        <f t="shared" si="4102"/>
        <v>0</v>
      </c>
      <c r="O1116" s="9">
        <f t="shared" si="4102"/>
        <v>0</v>
      </c>
      <c r="P1116" s="9">
        <f t="shared" si="4102"/>
        <v>0</v>
      </c>
      <c r="Q1116" s="9">
        <f t="shared" si="4102"/>
        <v>0</v>
      </c>
      <c r="R1116" s="9">
        <f t="shared" si="4102"/>
        <v>0</v>
      </c>
      <c r="S1116" s="9">
        <f t="shared" si="4102"/>
        <v>4570</v>
      </c>
      <c r="T1116" s="9">
        <f t="shared" si="4102"/>
        <v>0</v>
      </c>
      <c r="U1116" s="9">
        <f t="shared" si="4103"/>
        <v>0</v>
      </c>
      <c r="V1116" s="9">
        <f t="shared" si="4103"/>
        <v>0</v>
      </c>
      <c r="W1116" s="9">
        <f t="shared" si="4103"/>
        <v>0</v>
      </c>
      <c r="X1116" s="9">
        <f t="shared" si="4103"/>
        <v>0</v>
      </c>
      <c r="Y1116" s="9">
        <f t="shared" si="4103"/>
        <v>4570</v>
      </c>
      <c r="Z1116" s="9">
        <f t="shared" si="4103"/>
        <v>0</v>
      </c>
      <c r="AA1116" s="9">
        <f t="shared" si="4103"/>
        <v>0</v>
      </c>
      <c r="AB1116" s="9">
        <f t="shared" si="4103"/>
        <v>0</v>
      </c>
      <c r="AC1116" s="9">
        <f t="shared" si="4103"/>
        <v>0</v>
      </c>
      <c r="AD1116" s="9">
        <f t="shared" si="4103"/>
        <v>0</v>
      </c>
      <c r="AE1116" s="9">
        <f t="shared" si="4103"/>
        <v>4570</v>
      </c>
      <c r="AF1116" s="9">
        <f t="shared" si="4103"/>
        <v>0</v>
      </c>
      <c r="AG1116" s="9">
        <f t="shared" si="4104"/>
        <v>0</v>
      </c>
      <c r="AH1116" s="9">
        <f t="shared" si="4104"/>
        <v>0</v>
      </c>
      <c r="AI1116" s="9">
        <f t="shared" si="4104"/>
        <v>0</v>
      </c>
      <c r="AJ1116" s="9">
        <f t="shared" si="4104"/>
        <v>0</v>
      </c>
      <c r="AK1116" s="9">
        <f t="shared" si="4104"/>
        <v>4570</v>
      </c>
      <c r="AL1116" s="9">
        <f t="shared" si="4104"/>
        <v>0</v>
      </c>
      <c r="AM1116" s="9">
        <f t="shared" si="4104"/>
        <v>0</v>
      </c>
      <c r="AN1116" s="9">
        <f t="shared" si="4104"/>
        <v>0</v>
      </c>
      <c r="AO1116" s="9">
        <f t="shared" si="4104"/>
        <v>0</v>
      </c>
      <c r="AP1116" s="9">
        <f t="shared" si="4104"/>
        <v>0</v>
      </c>
      <c r="AQ1116" s="9">
        <f t="shared" si="4104"/>
        <v>4570</v>
      </c>
      <c r="AR1116" s="9">
        <f t="shared" si="4104"/>
        <v>0</v>
      </c>
      <c r="AS1116" s="9">
        <f t="shared" si="4105"/>
        <v>0</v>
      </c>
      <c r="AT1116" s="9">
        <f t="shared" si="4105"/>
        <v>0</v>
      </c>
      <c r="AU1116" s="9">
        <f t="shared" si="4105"/>
        <v>0</v>
      </c>
      <c r="AV1116" s="9">
        <f t="shared" si="4105"/>
        <v>0</v>
      </c>
      <c r="AW1116" s="9">
        <f t="shared" si="4105"/>
        <v>4570</v>
      </c>
      <c r="AX1116" s="9">
        <f t="shared" si="4105"/>
        <v>0</v>
      </c>
      <c r="AY1116" s="9">
        <f t="shared" si="4105"/>
        <v>0</v>
      </c>
      <c r="AZ1116" s="9">
        <f t="shared" si="4105"/>
        <v>0</v>
      </c>
      <c r="BA1116" s="9">
        <f t="shared" si="4105"/>
        <v>0</v>
      </c>
      <c r="BB1116" s="9">
        <f t="shared" si="4105"/>
        <v>0</v>
      </c>
      <c r="BC1116" s="9">
        <f t="shared" si="4105"/>
        <v>4570</v>
      </c>
      <c r="BD1116" s="9">
        <f t="shared" si="4105"/>
        <v>0</v>
      </c>
    </row>
    <row r="1117" spans="1:56" ht="33.6" hidden="1">
      <c r="A1117" s="26" t="s">
        <v>37</v>
      </c>
      <c r="B1117" s="27" t="s">
        <v>319</v>
      </c>
      <c r="C1117" s="27" t="s">
        <v>147</v>
      </c>
      <c r="D1117" s="27" t="s">
        <v>80</v>
      </c>
      <c r="E1117" s="27" t="s">
        <v>390</v>
      </c>
      <c r="F1117" s="27" t="s">
        <v>38</v>
      </c>
      <c r="G1117" s="9">
        <f>3575+995</f>
        <v>4570</v>
      </c>
      <c r="H1117" s="9"/>
      <c r="I1117" s="9"/>
      <c r="J1117" s="9"/>
      <c r="K1117" s="9"/>
      <c r="L1117" s="9"/>
      <c r="M1117" s="9">
        <f t="shared" ref="M1117" si="4106">G1117+I1117+J1117+K1117+L1117</f>
        <v>4570</v>
      </c>
      <c r="N1117" s="9">
        <f t="shared" ref="N1117" si="4107">H1117+L1117</f>
        <v>0</v>
      </c>
      <c r="O1117" s="9"/>
      <c r="P1117" s="9"/>
      <c r="Q1117" s="9"/>
      <c r="R1117" s="9"/>
      <c r="S1117" s="9">
        <f t="shared" ref="S1117" si="4108">M1117+O1117+P1117+Q1117+R1117</f>
        <v>4570</v>
      </c>
      <c r="T1117" s="9">
        <f t="shared" ref="T1117" si="4109">N1117+R1117</f>
        <v>0</v>
      </c>
      <c r="U1117" s="9"/>
      <c r="V1117" s="9"/>
      <c r="W1117" s="9"/>
      <c r="X1117" s="9"/>
      <c r="Y1117" s="9">
        <f t="shared" ref="Y1117" si="4110">S1117+U1117+V1117+W1117+X1117</f>
        <v>4570</v>
      </c>
      <c r="Z1117" s="9">
        <f t="shared" ref="Z1117" si="4111">T1117+X1117</f>
        <v>0</v>
      </c>
      <c r="AA1117" s="9"/>
      <c r="AB1117" s="9"/>
      <c r="AC1117" s="9"/>
      <c r="AD1117" s="9"/>
      <c r="AE1117" s="9">
        <f t="shared" ref="AE1117" si="4112">Y1117+AA1117+AB1117+AC1117+AD1117</f>
        <v>4570</v>
      </c>
      <c r="AF1117" s="9">
        <f t="shared" ref="AF1117" si="4113">Z1117+AD1117</f>
        <v>0</v>
      </c>
      <c r="AG1117" s="9"/>
      <c r="AH1117" s="9"/>
      <c r="AI1117" s="9"/>
      <c r="AJ1117" s="9"/>
      <c r="AK1117" s="9">
        <f t="shared" ref="AK1117" si="4114">AE1117+AG1117+AH1117+AI1117+AJ1117</f>
        <v>4570</v>
      </c>
      <c r="AL1117" s="9">
        <f t="shared" ref="AL1117" si="4115">AF1117+AJ1117</f>
        <v>0</v>
      </c>
      <c r="AM1117" s="9"/>
      <c r="AN1117" s="9"/>
      <c r="AO1117" s="9"/>
      <c r="AP1117" s="9"/>
      <c r="AQ1117" s="9">
        <f t="shared" ref="AQ1117" si="4116">AK1117+AM1117+AN1117+AO1117+AP1117</f>
        <v>4570</v>
      </c>
      <c r="AR1117" s="9">
        <f t="shared" ref="AR1117" si="4117">AL1117+AP1117</f>
        <v>0</v>
      </c>
      <c r="AS1117" s="9"/>
      <c r="AT1117" s="9"/>
      <c r="AU1117" s="9"/>
      <c r="AV1117" s="9"/>
      <c r="AW1117" s="9">
        <f t="shared" ref="AW1117" si="4118">AQ1117+AS1117+AT1117+AU1117+AV1117</f>
        <v>4570</v>
      </c>
      <c r="AX1117" s="9">
        <f t="shared" ref="AX1117" si="4119">AR1117+AV1117</f>
        <v>0</v>
      </c>
      <c r="AY1117" s="9"/>
      <c r="AZ1117" s="9"/>
      <c r="BA1117" s="9"/>
      <c r="BB1117" s="9"/>
      <c r="BC1117" s="9">
        <f t="shared" ref="BC1117" si="4120">AW1117+AY1117+AZ1117+BA1117+BB1117</f>
        <v>4570</v>
      </c>
      <c r="BD1117" s="9">
        <f t="shared" ref="BD1117" si="4121">AX1117+BB1117</f>
        <v>0</v>
      </c>
    </row>
    <row r="1118" spans="1:56" ht="20.25" hidden="1" customHeight="1">
      <c r="A1118" s="26"/>
      <c r="B1118" s="27"/>
      <c r="C1118" s="27"/>
      <c r="D1118" s="27"/>
      <c r="E1118" s="27"/>
      <c r="F1118" s="27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</row>
    <row r="1119" spans="1:56" ht="35.4" hidden="1">
      <c r="A1119" s="24" t="s">
        <v>331</v>
      </c>
      <c r="B1119" s="25" t="s">
        <v>319</v>
      </c>
      <c r="C1119" s="25" t="s">
        <v>147</v>
      </c>
      <c r="D1119" s="25" t="s">
        <v>147</v>
      </c>
      <c r="E1119" s="67"/>
      <c r="F1119" s="67"/>
      <c r="G1119" s="15">
        <f t="shared" ref="G1119:H1119" si="4122">G1125+G1134+G1120+G1139</f>
        <v>118541</v>
      </c>
      <c r="H1119" s="15">
        <f t="shared" si="4122"/>
        <v>0</v>
      </c>
      <c r="I1119" s="15">
        <f t="shared" ref="I1119:N1119" si="4123">I1125+I1134+I1120+I1139</f>
        <v>0</v>
      </c>
      <c r="J1119" s="15">
        <f t="shared" si="4123"/>
        <v>3562</v>
      </c>
      <c r="K1119" s="15">
        <f t="shared" si="4123"/>
        <v>0</v>
      </c>
      <c r="L1119" s="15">
        <f t="shared" si="4123"/>
        <v>0</v>
      </c>
      <c r="M1119" s="15">
        <f t="shared" si="4123"/>
        <v>122103</v>
      </c>
      <c r="N1119" s="15">
        <f t="shared" si="4123"/>
        <v>0</v>
      </c>
      <c r="O1119" s="15">
        <f t="shared" ref="O1119:T1119" si="4124">O1125+O1134+O1120+O1139</f>
        <v>0</v>
      </c>
      <c r="P1119" s="15">
        <f t="shared" si="4124"/>
        <v>0</v>
      </c>
      <c r="Q1119" s="15">
        <f t="shared" si="4124"/>
        <v>0</v>
      </c>
      <c r="R1119" s="15">
        <f t="shared" si="4124"/>
        <v>0</v>
      </c>
      <c r="S1119" s="15">
        <f t="shared" si="4124"/>
        <v>122103</v>
      </c>
      <c r="T1119" s="15">
        <f t="shared" si="4124"/>
        <v>0</v>
      </c>
      <c r="U1119" s="15">
        <f t="shared" ref="U1119:Z1119" si="4125">U1125+U1134+U1120+U1139</f>
        <v>0</v>
      </c>
      <c r="V1119" s="15">
        <f t="shared" si="4125"/>
        <v>0</v>
      </c>
      <c r="W1119" s="15">
        <f t="shared" si="4125"/>
        <v>0</v>
      </c>
      <c r="X1119" s="15">
        <f t="shared" si="4125"/>
        <v>0</v>
      </c>
      <c r="Y1119" s="15">
        <f t="shared" si="4125"/>
        <v>122103</v>
      </c>
      <c r="Z1119" s="15">
        <f t="shared" si="4125"/>
        <v>0</v>
      </c>
      <c r="AA1119" s="15">
        <f t="shared" ref="AA1119:AF1119" si="4126">AA1125+AA1134+AA1120+AA1139</f>
        <v>0</v>
      </c>
      <c r="AB1119" s="15">
        <f t="shared" si="4126"/>
        <v>0</v>
      </c>
      <c r="AC1119" s="15">
        <f t="shared" si="4126"/>
        <v>0</v>
      </c>
      <c r="AD1119" s="15">
        <f t="shared" si="4126"/>
        <v>0</v>
      </c>
      <c r="AE1119" s="15">
        <f t="shared" si="4126"/>
        <v>122103</v>
      </c>
      <c r="AF1119" s="15">
        <f t="shared" si="4126"/>
        <v>0</v>
      </c>
      <c r="AG1119" s="15">
        <f t="shared" ref="AG1119:AL1119" si="4127">AG1125+AG1134+AG1120+AG1139</f>
        <v>0</v>
      </c>
      <c r="AH1119" s="15">
        <f t="shared" si="4127"/>
        <v>0</v>
      </c>
      <c r="AI1119" s="15">
        <f t="shared" si="4127"/>
        <v>0</v>
      </c>
      <c r="AJ1119" s="15">
        <f t="shared" si="4127"/>
        <v>0</v>
      </c>
      <c r="AK1119" s="15">
        <f t="shared" si="4127"/>
        <v>122103</v>
      </c>
      <c r="AL1119" s="15">
        <f t="shared" si="4127"/>
        <v>0</v>
      </c>
      <c r="AM1119" s="15">
        <f t="shared" ref="AM1119:AR1119" si="4128">AM1125+AM1134+AM1120+AM1139</f>
        <v>0</v>
      </c>
      <c r="AN1119" s="15">
        <f t="shared" si="4128"/>
        <v>0</v>
      </c>
      <c r="AO1119" s="15">
        <f t="shared" si="4128"/>
        <v>0</v>
      </c>
      <c r="AP1119" s="15">
        <f t="shared" si="4128"/>
        <v>0</v>
      </c>
      <c r="AQ1119" s="15">
        <f t="shared" si="4128"/>
        <v>122103</v>
      </c>
      <c r="AR1119" s="15">
        <f t="shared" si="4128"/>
        <v>0</v>
      </c>
      <c r="AS1119" s="15">
        <f t="shared" ref="AS1119:AX1119" si="4129">AS1125+AS1134+AS1120+AS1139</f>
        <v>0</v>
      </c>
      <c r="AT1119" s="15">
        <f t="shared" si="4129"/>
        <v>0</v>
      </c>
      <c r="AU1119" s="15">
        <f t="shared" si="4129"/>
        <v>0</v>
      </c>
      <c r="AV1119" s="15">
        <f t="shared" si="4129"/>
        <v>0</v>
      </c>
      <c r="AW1119" s="15">
        <f t="shared" si="4129"/>
        <v>122103</v>
      </c>
      <c r="AX1119" s="15">
        <f t="shared" si="4129"/>
        <v>0</v>
      </c>
      <c r="AY1119" s="15">
        <f t="shared" ref="AY1119:BD1119" si="4130">AY1125+AY1134+AY1120+AY1139</f>
        <v>0</v>
      </c>
      <c r="AZ1119" s="15">
        <f t="shared" si="4130"/>
        <v>0</v>
      </c>
      <c r="BA1119" s="15">
        <f t="shared" si="4130"/>
        <v>0</v>
      </c>
      <c r="BB1119" s="15">
        <f t="shared" si="4130"/>
        <v>0</v>
      </c>
      <c r="BC1119" s="15">
        <f t="shared" si="4130"/>
        <v>122103</v>
      </c>
      <c r="BD1119" s="15">
        <f t="shared" si="4130"/>
        <v>0</v>
      </c>
    </row>
    <row r="1120" spans="1:56" ht="86.25" hidden="1" customHeight="1">
      <c r="A1120" s="29" t="s">
        <v>119</v>
      </c>
      <c r="B1120" s="27" t="s">
        <v>319</v>
      </c>
      <c r="C1120" s="27" t="s">
        <v>147</v>
      </c>
      <c r="D1120" s="27" t="s">
        <v>147</v>
      </c>
      <c r="E1120" s="27" t="s">
        <v>120</v>
      </c>
      <c r="F1120" s="49"/>
      <c r="G1120" s="9">
        <f t="shared" ref="G1120:V1123" si="4131">G1121</f>
        <v>1785</v>
      </c>
      <c r="H1120" s="9">
        <f t="shared" si="4131"/>
        <v>0</v>
      </c>
      <c r="I1120" s="9">
        <f t="shared" si="4131"/>
        <v>0</v>
      </c>
      <c r="J1120" s="9">
        <f t="shared" si="4131"/>
        <v>0</v>
      </c>
      <c r="K1120" s="9">
        <f t="shared" si="4131"/>
        <v>0</v>
      </c>
      <c r="L1120" s="9">
        <f t="shared" si="4131"/>
        <v>0</v>
      </c>
      <c r="M1120" s="9">
        <f t="shared" si="4131"/>
        <v>1785</v>
      </c>
      <c r="N1120" s="9">
        <f t="shared" si="4131"/>
        <v>0</v>
      </c>
      <c r="O1120" s="9">
        <f t="shared" si="4131"/>
        <v>0</v>
      </c>
      <c r="P1120" s="9">
        <f t="shared" si="4131"/>
        <v>0</v>
      </c>
      <c r="Q1120" s="9">
        <f t="shared" si="4131"/>
        <v>0</v>
      </c>
      <c r="R1120" s="9">
        <f t="shared" si="4131"/>
        <v>0</v>
      </c>
      <c r="S1120" s="9">
        <f t="shared" si="4131"/>
        <v>1785</v>
      </c>
      <c r="T1120" s="9">
        <f t="shared" si="4131"/>
        <v>0</v>
      </c>
      <c r="U1120" s="9">
        <f t="shared" si="4131"/>
        <v>0</v>
      </c>
      <c r="V1120" s="9">
        <f t="shared" si="4131"/>
        <v>0</v>
      </c>
      <c r="W1120" s="9">
        <f t="shared" ref="U1120:AJ1123" si="4132">W1121</f>
        <v>0</v>
      </c>
      <c r="X1120" s="9">
        <f t="shared" si="4132"/>
        <v>0</v>
      </c>
      <c r="Y1120" s="9">
        <f t="shared" si="4132"/>
        <v>1785</v>
      </c>
      <c r="Z1120" s="9">
        <f t="shared" si="4132"/>
        <v>0</v>
      </c>
      <c r="AA1120" s="9">
        <f t="shared" si="4132"/>
        <v>0</v>
      </c>
      <c r="AB1120" s="9">
        <f t="shared" si="4132"/>
        <v>0</v>
      </c>
      <c r="AC1120" s="9">
        <f t="shared" si="4132"/>
        <v>0</v>
      </c>
      <c r="AD1120" s="9">
        <f t="shared" si="4132"/>
        <v>0</v>
      </c>
      <c r="AE1120" s="9">
        <f t="shared" si="4132"/>
        <v>1785</v>
      </c>
      <c r="AF1120" s="9">
        <f t="shared" si="4132"/>
        <v>0</v>
      </c>
      <c r="AG1120" s="9">
        <f t="shared" si="4132"/>
        <v>0</v>
      </c>
      <c r="AH1120" s="9">
        <f t="shared" si="4132"/>
        <v>0</v>
      </c>
      <c r="AI1120" s="9">
        <f t="shared" si="4132"/>
        <v>0</v>
      </c>
      <c r="AJ1120" s="9">
        <f t="shared" si="4132"/>
        <v>0</v>
      </c>
      <c r="AK1120" s="9">
        <f t="shared" ref="AG1120:AV1123" si="4133">AK1121</f>
        <v>1785</v>
      </c>
      <c r="AL1120" s="9">
        <f t="shared" si="4133"/>
        <v>0</v>
      </c>
      <c r="AM1120" s="9">
        <f t="shared" si="4133"/>
        <v>0</v>
      </c>
      <c r="AN1120" s="9">
        <f t="shared" si="4133"/>
        <v>0</v>
      </c>
      <c r="AO1120" s="9">
        <f t="shared" si="4133"/>
        <v>0</v>
      </c>
      <c r="AP1120" s="9">
        <f t="shared" si="4133"/>
        <v>0</v>
      </c>
      <c r="AQ1120" s="9">
        <f t="shared" si="4133"/>
        <v>1785</v>
      </c>
      <c r="AR1120" s="9">
        <f t="shared" si="4133"/>
        <v>0</v>
      </c>
      <c r="AS1120" s="9">
        <f t="shared" si="4133"/>
        <v>0</v>
      </c>
      <c r="AT1120" s="9">
        <f t="shared" si="4133"/>
        <v>0</v>
      </c>
      <c r="AU1120" s="9">
        <f t="shared" si="4133"/>
        <v>0</v>
      </c>
      <c r="AV1120" s="9">
        <f t="shared" si="4133"/>
        <v>0</v>
      </c>
      <c r="AW1120" s="9">
        <f t="shared" ref="AS1120:BD1123" si="4134">AW1121</f>
        <v>1785</v>
      </c>
      <c r="AX1120" s="9">
        <f t="shared" si="4134"/>
        <v>0</v>
      </c>
      <c r="AY1120" s="9">
        <f t="shared" si="4134"/>
        <v>0</v>
      </c>
      <c r="AZ1120" s="9">
        <f t="shared" si="4134"/>
        <v>0</v>
      </c>
      <c r="BA1120" s="9">
        <f t="shared" si="4134"/>
        <v>0</v>
      </c>
      <c r="BB1120" s="9">
        <f t="shared" si="4134"/>
        <v>0</v>
      </c>
      <c r="BC1120" s="9">
        <f t="shared" si="4134"/>
        <v>1785</v>
      </c>
      <c r="BD1120" s="9">
        <f t="shared" si="4134"/>
        <v>0</v>
      </c>
    </row>
    <row r="1121" spans="1:56" ht="36" hidden="1" customHeight="1">
      <c r="A1121" s="29" t="s">
        <v>77</v>
      </c>
      <c r="B1121" s="27" t="s">
        <v>319</v>
      </c>
      <c r="C1121" s="27" t="s">
        <v>147</v>
      </c>
      <c r="D1121" s="27" t="s">
        <v>147</v>
      </c>
      <c r="E1121" s="27" t="s">
        <v>148</v>
      </c>
      <c r="F1121" s="49"/>
      <c r="G1121" s="9">
        <f t="shared" si="4131"/>
        <v>1785</v>
      </c>
      <c r="H1121" s="9">
        <f t="shared" si="4131"/>
        <v>0</v>
      </c>
      <c r="I1121" s="9">
        <f t="shared" si="4131"/>
        <v>0</v>
      </c>
      <c r="J1121" s="9">
        <f t="shared" si="4131"/>
        <v>0</v>
      </c>
      <c r="K1121" s="9">
        <f t="shared" si="4131"/>
        <v>0</v>
      </c>
      <c r="L1121" s="9">
        <f t="shared" si="4131"/>
        <v>0</v>
      </c>
      <c r="M1121" s="9">
        <f t="shared" si="4131"/>
        <v>1785</v>
      </c>
      <c r="N1121" s="9">
        <f t="shared" si="4131"/>
        <v>0</v>
      </c>
      <c r="O1121" s="9">
        <f t="shared" si="4131"/>
        <v>0</v>
      </c>
      <c r="P1121" s="9">
        <f t="shared" si="4131"/>
        <v>0</v>
      </c>
      <c r="Q1121" s="9">
        <f t="shared" si="4131"/>
        <v>0</v>
      </c>
      <c r="R1121" s="9">
        <f t="shared" si="4131"/>
        <v>0</v>
      </c>
      <c r="S1121" s="9">
        <f t="shared" si="4131"/>
        <v>1785</v>
      </c>
      <c r="T1121" s="9">
        <f t="shared" si="4131"/>
        <v>0</v>
      </c>
      <c r="U1121" s="9">
        <f t="shared" si="4132"/>
        <v>0</v>
      </c>
      <c r="V1121" s="9">
        <f t="shared" si="4132"/>
        <v>0</v>
      </c>
      <c r="W1121" s="9">
        <f t="shared" si="4132"/>
        <v>0</v>
      </c>
      <c r="X1121" s="9">
        <f t="shared" si="4132"/>
        <v>0</v>
      </c>
      <c r="Y1121" s="9">
        <f t="shared" si="4132"/>
        <v>1785</v>
      </c>
      <c r="Z1121" s="9">
        <f t="shared" si="4132"/>
        <v>0</v>
      </c>
      <c r="AA1121" s="9">
        <f t="shared" si="4132"/>
        <v>0</v>
      </c>
      <c r="AB1121" s="9">
        <f t="shared" si="4132"/>
        <v>0</v>
      </c>
      <c r="AC1121" s="9">
        <f t="shared" si="4132"/>
        <v>0</v>
      </c>
      <c r="AD1121" s="9">
        <f t="shared" si="4132"/>
        <v>0</v>
      </c>
      <c r="AE1121" s="9">
        <f t="shared" si="4132"/>
        <v>1785</v>
      </c>
      <c r="AF1121" s="9">
        <f t="shared" si="4132"/>
        <v>0</v>
      </c>
      <c r="AG1121" s="9">
        <f t="shared" si="4133"/>
        <v>0</v>
      </c>
      <c r="AH1121" s="9">
        <f t="shared" si="4133"/>
        <v>0</v>
      </c>
      <c r="AI1121" s="9">
        <f t="shared" si="4133"/>
        <v>0</v>
      </c>
      <c r="AJ1121" s="9">
        <f t="shared" si="4133"/>
        <v>0</v>
      </c>
      <c r="AK1121" s="9">
        <f t="shared" si="4133"/>
        <v>1785</v>
      </c>
      <c r="AL1121" s="9">
        <f t="shared" si="4133"/>
        <v>0</v>
      </c>
      <c r="AM1121" s="9">
        <f t="shared" si="4133"/>
        <v>0</v>
      </c>
      <c r="AN1121" s="9">
        <f t="shared" si="4133"/>
        <v>0</v>
      </c>
      <c r="AO1121" s="9">
        <f t="shared" si="4133"/>
        <v>0</v>
      </c>
      <c r="AP1121" s="9">
        <f t="shared" si="4133"/>
        <v>0</v>
      </c>
      <c r="AQ1121" s="9">
        <f t="shared" si="4133"/>
        <v>1785</v>
      </c>
      <c r="AR1121" s="9">
        <f t="shared" si="4133"/>
        <v>0</v>
      </c>
      <c r="AS1121" s="9">
        <f t="shared" si="4134"/>
        <v>0</v>
      </c>
      <c r="AT1121" s="9">
        <f t="shared" si="4134"/>
        <v>0</v>
      </c>
      <c r="AU1121" s="9">
        <f t="shared" si="4134"/>
        <v>0</v>
      </c>
      <c r="AV1121" s="9">
        <f t="shared" si="4134"/>
        <v>0</v>
      </c>
      <c r="AW1121" s="9">
        <f t="shared" si="4134"/>
        <v>1785</v>
      </c>
      <c r="AX1121" s="9">
        <f t="shared" si="4134"/>
        <v>0</v>
      </c>
      <c r="AY1121" s="9">
        <f t="shared" si="4134"/>
        <v>0</v>
      </c>
      <c r="AZ1121" s="9">
        <f t="shared" si="4134"/>
        <v>0</v>
      </c>
      <c r="BA1121" s="9">
        <f t="shared" si="4134"/>
        <v>0</v>
      </c>
      <c r="BB1121" s="9">
        <f t="shared" si="4134"/>
        <v>0</v>
      </c>
      <c r="BC1121" s="9">
        <f t="shared" si="4134"/>
        <v>1785</v>
      </c>
      <c r="BD1121" s="9">
        <f t="shared" si="4134"/>
        <v>0</v>
      </c>
    </row>
    <row r="1122" spans="1:56" ht="35.25" hidden="1" customHeight="1">
      <c r="A1122" s="29" t="s">
        <v>332</v>
      </c>
      <c r="B1122" s="27" t="s">
        <v>319</v>
      </c>
      <c r="C1122" s="27" t="s">
        <v>147</v>
      </c>
      <c r="D1122" s="27" t="s">
        <v>147</v>
      </c>
      <c r="E1122" s="27" t="s">
        <v>359</v>
      </c>
      <c r="F1122" s="49"/>
      <c r="G1122" s="9">
        <f t="shared" si="4131"/>
        <v>1785</v>
      </c>
      <c r="H1122" s="9">
        <f t="shared" si="4131"/>
        <v>0</v>
      </c>
      <c r="I1122" s="9">
        <f t="shared" si="4131"/>
        <v>0</v>
      </c>
      <c r="J1122" s="9">
        <f t="shared" si="4131"/>
        <v>0</v>
      </c>
      <c r="K1122" s="9">
        <f t="shared" si="4131"/>
        <v>0</v>
      </c>
      <c r="L1122" s="9">
        <f t="shared" si="4131"/>
        <v>0</v>
      </c>
      <c r="M1122" s="9">
        <f t="shared" si="4131"/>
        <v>1785</v>
      </c>
      <c r="N1122" s="9">
        <f t="shared" si="4131"/>
        <v>0</v>
      </c>
      <c r="O1122" s="9">
        <f t="shared" si="4131"/>
        <v>0</v>
      </c>
      <c r="P1122" s="9">
        <f t="shared" si="4131"/>
        <v>0</v>
      </c>
      <c r="Q1122" s="9">
        <f t="shared" si="4131"/>
        <v>0</v>
      </c>
      <c r="R1122" s="9">
        <f t="shared" si="4131"/>
        <v>0</v>
      </c>
      <c r="S1122" s="9">
        <f t="shared" si="4131"/>
        <v>1785</v>
      </c>
      <c r="T1122" s="9">
        <f t="shared" si="4131"/>
        <v>0</v>
      </c>
      <c r="U1122" s="9">
        <f t="shared" si="4132"/>
        <v>0</v>
      </c>
      <c r="V1122" s="9">
        <f t="shared" si="4132"/>
        <v>0</v>
      </c>
      <c r="W1122" s="9">
        <f t="shared" si="4132"/>
        <v>0</v>
      </c>
      <c r="X1122" s="9">
        <f t="shared" si="4132"/>
        <v>0</v>
      </c>
      <c r="Y1122" s="9">
        <f t="shared" si="4132"/>
        <v>1785</v>
      </c>
      <c r="Z1122" s="9">
        <f t="shared" si="4132"/>
        <v>0</v>
      </c>
      <c r="AA1122" s="9">
        <f t="shared" si="4132"/>
        <v>0</v>
      </c>
      <c r="AB1122" s="9">
        <f t="shared" si="4132"/>
        <v>0</v>
      </c>
      <c r="AC1122" s="9">
        <f t="shared" si="4132"/>
        <v>0</v>
      </c>
      <c r="AD1122" s="9">
        <f t="shared" si="4132"/>
        <v>0</v>
      </c>
      <c r="AE1122" s="9">
        <f t="shared" si="4132"/>
        <v>1785</v>
      </c>
      <c r="AF1122" s="9">
        <f t="shared" si="4132"/>
        <v>0</v>
      </c>
      <c r="AG1122" s="9">
        <f t="shared" si="4133"/>
        <v>0</v>
      </c>
      <c r="AH1122" s="9">
        <f t="shared" si="4133"/>
        <v>0</v>
      </c>
      <c r="AI1122" s="9">
        <f t="shared" si="4133"/>
        <v>0</v>
      </c>
      <c r="AJ1122" s="9">
        <f t="shared" si="4133"/>
        <v>0</v>
      </c>
      <c r="AK1122" s="9">
        <f t="shared" si="4133"/>
        <v>1785</v>
      </c>
      <c r="AL1122" s="9">
        <f t="shared" si="4133"/>
        <v>0</v>
      </c>
      <c r="AM1122" s="9">
        <f t="shared" si="4133"/>
        <v>0</v>
      </c>
      <c r="AN1122" s="9">
        <f t="shared" si="4133"/>
        <v>0</v>
      </c>
      <c r="AO1122" s="9">
        <f t="shared" si="4133"/>
        <v>0</v>
      </c>
      <c r="AP1122" s="9">
        <f t="shared" si="4133"/>
        <v>0</v>
      </c>
      <c r="AQ1122" s="9">
        <f t="shared" si="4133"/>
        <v>1785</v>
      </c>
      <c r="AR1122" s="9">
        <f t="shared" si="4133"/>
        <v>0</v>
      </c>
      <c r="AS1122" s="9">
        <f t="shared" si="4134"/>
        <v>0</v>
      </c>
      <c r="AT1122" s="9">
        <f t="shared" si="4134"/>
        <v>0</v>
      </c>
      <c r="AU1122" s="9">
        <f t="shared" si="4134"/>
        <v>0</v>
      </c>
      <c r="AV1122" s="9">
        <f t="shared" si="4134"/>
        <v>0</v>
      </c>
      <c r="AW1122" s="9">
        <f t="shared" si="4134"/>
        <v>1785</v>
      </c>
      <c r="AX1122" s="9">
        <f t="shared" si="4134"/>
        <v>0</v>
      </c>
      <c r="AY1122" s="9">
        <f t="shared" si="4134"/>
        <v>0</v>
      </c>
      <c r="AZ1122" s="9">
        <f t="shared" si="4134"/>
        <v>0</v>
      </c>
      <c r="BA1122" s="9">
        <f t="shared" si="4134"/>
        <v>0</v>
      </c>
      <c r="BB1122" s="9">
        <f t="shared" si="4134"/>
        <v>0</v>
      </c>
      <c r="BC1122" s="9">
        <f t="shared" si="4134"/>
        <v>1785</v>
      </c>
      <c r="BD1122" s="9">
        <f t="shared" si="4134"/>
        <v>0</v>
      </c>
    </row>
    <row r="1123" spans="1:56" ht="35.25" hidden="1" customHeight="1">
      <c r="A1123" s="26" t="s">
        <v>12</v>
      </c>
      <c r="B1123" s="27" t="s">
        <v>319</v>
      </c>
      <c r="C1123" s="27" t="s">
        <v>147</v>
      </c>
      <c r="D1123" s="27" t="s">
        <v>147</v>
      </c>
      <c r="E1123" s="27" t="s">
        <v>359</v>
      </c>
      <c r="F1123" s="27">
        <v>600</v>
      </c>
      <c r="G1123" s="9">
        <f t="shared" si="4131"/>
        <v>1785</v>
      </c>
      <c r="H1123" s="9">
        <f t="shared" si="4131"/>
        <v>0</v>
      </c>
      <c r="I1123" s="9">
        <f t="shared" si="4131"/>
        <v>0</v>
      </c>
      <c r="J1123" s="9">
        <f t="shared" si="4131"/>
        <v>0</v>
      </c>
      <c r="K1123" s="9">
        <f t="shared" si="4131"/>
        <v>0</v>
      </c>
      <c r="L1123" s="9">
        <f t="shared" si="4131"/>
        <v>0</v>
      </c>
      <c r="M1123" s="9">
        <f t="shared" si="4131"/>
        <v>1785</v>
      </c>
      <c r="N1123" s="9">
        <f t="shared" si="4131"/>
        <v>0</v>
      </c>
      <c r="O1123" s="9">
        <f t="shared" si="4131"/>
        <v>0</v>
      </c>
      <c r="P1123" s="9">
        <f t="shared" si="4131"/>
        <v>0</v>
      </c>
      <c r="Q1123" s="9">
        <f t="shared" si="4131"/>
        <v>0</v>
      </c>
      <c r="R1123" s="9">
        <f t="shared" si="4131"/>
        <v>0</v>
      </c>
      <c r="S1123" s="9">
        <f t="shared" si="4131"/>
        <v>1785</v>
      </c>
      <c r="T1123" s="9">
        <f t="shared" si="4131"/>
        <v>0</v>
      </c>
      <c r="U1123" s="9">
        <f t="shared" si="4132"/>
        <v>0</v>
      </c>
      <c r="V1123" s="9">
        <f t="shared" si="4132"/>
        <v>0</v>
      </c>
      <c r="W1123" s="9">
        <f t="shared" si="4132"/>
        <v>0</v>
      </c>
      <c r="X1123" s="9">
        <f t="shared" si="4132"/>
        <v>0</v>
      </c>
      <c r="Y1123" s="9">
        <f t="shared" si="4132"/>
        <v>1785</v>
      </c>
      <c r="Z1123" s="9">
        <f t="shared" si="4132"/>
        <v>0</v>
      </c>
      <c r="AA1123" s="9">
        <f t="shared" si="4132"/>
        <v>0</v>
      </c>
      <c r="AB1123" s="9">
        <f t="shared" si="4132"/>
        <v>0</v>
      </c>
      <c r="AC1123" s="9">
        <f t="shared" si="4132"/>
        <v>0</v>
      </c>
      <c r="AD1123" s="9">
        <f t="shared" si="4132"/>
        <v>0</v>
      </c>
      <c r="AE1123" s="9">
        <f t="shared" si="4132"/>
        <v>1785</v>
      </c>
      <c r="AF1123" s="9">
        <f t="shared" si="4132"/>
        <v>0</v>
      </c>
      <c r="AG1123" s="9">
        <f t="shared" si="4133"/>
        <v>0</v>
      </c>
      <c r="AH1123" s="9">
        <f t="shared" si="4133"/>
        <v>0</v>
      </c>
      <c r="AI1123" s="9">
        <f t="shared" si="4133"/>
        <v>0</v>
      </c>
      <c r="AJ1123" s="9">
        <f t="shared" si="4133"/>
        <v>0</v>
      </c>
      <c r="AK1123" s="9">
        <f t="shared" si="4133"/>
        <v>1785</v>
      </c>
      <c r="AL1123" s="9">
        <f t="shared" si="4133"/>
        <v>0</v>
      </c>
      <c r="AM1123" s="9">
        <f t="shared" si="4133"/>
        <v>0</v>
      </c>
      <c r="AN1123" s="9">
        <f t="shared" si="4133"/>
        <v>0</v>
      </c>
      <c r="AO1123" s="9">
        <f t="shared" si="4133"/>
        <v>0</v>
      </c>
      <c r="AP1123" s="9">
        <f t="shared" si="4133"/>
        <v>0</v>
      </c>
      <c r="AQ1123" s="9">
        <f t="shared" si="4133"/>
        <v>1785</v>
      </c>
      <c r="AR1123" s="9">
        <f t="shared" si="4133"/>
        <v>0</v>
      </c>
      <c r="AS1123" s="9">
        <f t="shared" si="4134"/>
        <v>0</v>
      </c>
      <c r="AT1123" s="9">
        <f t="shared" si="4134"/>
        <v>0</v>
      </c>
      <c r="AU1123" s="9">
        <f t="shared" si="4134"/>
        <v>0</v>
      </c>
      <c r="AV1123" s="9">
        <f t="shared" si="4134"/>
        <v>0</v>
      </c>
      <c r="AW1123" s="9">
        <f t="shared" si="4134"/>
        <v>1785</v>
      </c>
      <c r="AX1123" s="9">
        <f t="shared" si="4134"/>
        <v>0</v>
      </c>
      <c r="AY1123" s="9">
        <f t="shared" si="4134"/>
        <v>0</v>
      </c>
      <c r="AZ1123" s="9">
        <f t="shared" si="4134"/>
        <v>0</v>
      </c>
      <c r="BA1123" s="9">
        <f t="shared" si="4134"/>
        <v>0</v>
      </c>
      <c r="BB1123" s="9">
        <f t="shared" si="4134"/>
        <v>0</v>
      </c>
      <c r="BC1123" s="9">
        <f t="shared" si="4134"/>
        <v>1785</v>
      </c>
      <c r="BD1123" s="9">
        <f t="shared" si="4134"/>
        <v>0</v>
      </c>
    </row>
    <row r="1124" spans="1:56" ht="19.5" hidden="1" customHeight="1">
      <c r="A1124" s="26" t="s">
        <v>14</v>
      </c>
      <c r="B1124" s="27" t="s">
        <v>319</v>
      </c>
      <c r="C1124" s="27" t="s">
        <v>147</v>
      </c>
      <c r="D1124" s="27" t="s">
        <v>147</v>
      </c>
      <c r="E1124" s="27" t="s">
        <v>359</v>
      </c>
      <c r="F1124" s="27">
        <v>610</v>
      </c>
      <c r="G1124" s="9">
        <v>1785</v>
      </c>
      <c r="H1124" s="9"/>
      <c r="I1124" s="9"/>
      <c r="J1124" s="9"/>
      <c r="K1124" s="9"/>
      <c r="L1124" s="9"/>
      <c r="M1124" s="9">
        <f t="shared" ref="M1124" si="4135">G1124+I1124+J1124+K1124+L1124</f>
        <v>1785</v>
      </c>
      <c r="N1124" s="9">
        <f t="shared" ref="N1124" si="4136">H1124+L1124</f>
        <v>0</v>
      </c>
      <c r="O1124" s="9"/>
      <c r="P1124" s="9"/>
      <c r="Q1124" s="9"/>
      <c r="R1124" s="9"/>
      <c r="S1124" s="9">
        <f t="shared" ref="S1124" si="4137">M1124+O1124+P1124+Q1124+R1124</f>
        <v>1785</v>
      </c>
      <c r="T1124" s="9">
        <f t="shared" ref="T1124" si="4138">N1124+R1124</f>
        <v>0</v>
      </c>
      <c r="U1124" s="9"/>
      <c r="V1124" s="9"/>
      <c r="W1124" s="9"/>
      <c r="X1124" s="9"/>
      <c r="Y1124" s="9">
        <f t="shared" ref="Y1124" si="4139">S1124+U1124+V1124+W1124+X1124</f>
        <v>1785</v>
      </c>
      <c r="Z1124" s="9">
        <f t="shared" ref="Z1124" si="4140">T1124+X1124</f>
        <v>0</v>
      </c>
      <c r="AA1124" s="9"/>
      <c r="AB1124" s="9"/>
      <c r="AC1124" s="9"/>
      <c r="AD1124" s="9"/>
      <c r="AE1124" s="9">
        <f t="shared" ref="AE1124" si="4141">Y1124+AA1124+AB1124+AC1124+AD1124</f>
        <v>1785</v>
      </c>
      <c r="AF1124" s="9">
        <f t="shared" ref="AF1124" si="4142">Z1124+AD1124</f>
        <v>0</v>
      </c>
      <c r="AG1124" s="9"/>
      <c r="AH1124" s="9"/>
      <c r="AI1124" s="9"/>
      <c r="AJ1124" s="9"/>
      <c r="AK1124" s="9">
        <f t="shared" ref="AK1124" si="4143">AE1124+AG1124+AH1124+AI1124+AJ1124</f>
        <v>1785</v>
      </c>
      <c r="AL1124" s="9">
        <f t="shared" ref="AL1124" si="4144">AF1124+AJ1124</f>
        <v>0</v>
      </c>
      <c r="AM1124" s="9"/>
      <c r="AN1124" s="9"/>
      <c r="AO1124" s="9"/>
      <c r="AP1124" s="9"/>
      <c r="AQ1124" s="9">
        <f t="shared" ref="AQ1124" si="4145">AK1124+AM1124+AN1124+AO1124+AP1124</f>
        <v>1785</v>
      </c>
      <c r="AR1124" s="9">
        <f t="shared" ref="AR1124" si="4146">AL1124+AP1124</f>
        <v>0</v>
      </c>
      <c r="AS1124" s="9"/>
      <c r="AT1124" s="9"/>
      <c r="AU1124" s="9"/>
      <c r="AV1124" s="9"/>
      <c r="AW1124" s="9">
        <f t="shared" ref="AW1124" si="4147">AQ1124+AS1124+AT1124+AU1124+AV1124</f>
        <v>1785</v>
      </c>
      <c r="AX1124" s="9">
        <f t="shared" ref="AX1124" si="4148">AR1124+AV1124</f>
        <v>0</v>
      </c>
      <c r="AY1124" s="9"/>
      <c r="AZ1124" s="9"/>
      <c r="BA1124" s="9"/>
      <c r="BB1124" s="9"/>
      <c r="BC1124" s="9">
        <f t="shared" ref="BC1124" si="4149">AW1124+AY1124+AZ1124+BA1124+BB1124</f>
        <v>1785</v>
      </c>
      <c r="BD1124" s="9">
        <f t="shared" ref="BD1124" si="4150">AX1124+BB1124</f>
        <v>0</v>
      </c>
    </row>
    <row r="1125" spans="1:56" ht="35.25" hidden="1" customHeight="1">
      <c r="A1125" s="66" t="s">
        <v>503</v>
      </c>
      <c r="B1125" s="27" t="s">
        <v>319</v>
      </c>
      <c r="C1125" s="27" t="s">
        <v>147</v>
      </c>
      <c r="D1125" s="27" t="s">
        <v>147</v>
      </c>
      <c r="E1125" s="27" t="s">
        <v>360</v>
      </c>
      <c r="F1125" s="65"/>
      <c r="G1125" s="9">
        <f t="shared" ref="G1125:H1125" si="4151">G1126+G1130</f>
        <v>115910</v>
      </c>
      <c r="H1125" s="9">
        <f t="shared" si="4151"/>
        <v>0</v>
      </c>
      <c r="I1125" s="9">
        <f t="shared" ref="I1125:N1125" si="4152">I1126+I1130</f>
        <v>0</v>
      </c>
      <c r="J1125" s="9">
        <f t="shared" si="4152"/>
        <v>3562</v>
      </c>
      <c r="K1125" s="9">
        <f t="shared" si="4152"/>
        <v>0</v>
      </c>
      <c r="L1125" s="9">
        <f t="shared" si="4152"/>
        <v>0</v>
      </c>
      <c r="M1125" s="9">
        <f t="shared" si="4152"/>
        <v>119472</v>
      </c>
      <c r="N1125" s="9">
        <f t="shared" si="4152"/>
        <v>0</v>
      </c>
      <c r="O1125" s="9">
        <f t="shared" ref="O1125:T1125" si="4153">O1126+O1130</f>
        <v>0</v>
      </c>
      <c r="P1125" s="9">
        <f t="shared" si="4153"/>
        <v>0</v>
      </c>
      <c r="Q1125" s="9">
        <f t="shared" si="4153"/>
        <v>0</v>
      </c>
      <c r="R1125" s="9">
        <f t="shared" si="4153"/>
        <v>0</v>
      </c>
      <c r="S1125" s="9">
        <f t="shared" si="4153"/>
        <v>119472</v>
      </c>
      <c r="T1125" s="9">
        <f t="shared" si="4153"/>
        <v>0</v>
      </c>
      <c r="U1125" s="9">
        <f t="shared" ref="U1125:Z1125" si="4154">U1126+U1130</f>
        <v>0</v>
      </c>
      <c r="V1125" s="9">
        <f t="shared" si="4154"/>
        <v>0</v>
      </c>
      <c r="W1125" s="9">
        <f t="shared" si="4154"/>
        <v>0</v>
      </c>
      <c r="X1125" s="9">
        <f t="shared" si="4154"/>
        <v>0</v>
      </c>
      <c r="Y1125" s="9">
        <f t="shared" si="4154"/>
        <v>119472</v>
      </c>
      <c r="Z1125" s="9">
        <f t="shared" si="4154"/>
        <v>0</v>
      </c>
      <c r="AA1125" s="9">
        <f t="shared" ref="AA1125:AF1125" si="4155">AA1126+AA1130</f>
        <v>0</v>
      </c>
      <c r="AB1125" s="9">
        <f t="shared" si="4155"/>
        <v>0</v>
      </c>
      <c r="AC1125" s="9">
        <f t="shared" si="4155"/>
        <v>0</v>
      </c>
      <c r="AD1125" s="9">
        <f t="shared" si="4155"/>
        <v>0</v>
      </c>
      <c r="AE1125" s="9">
        <f t="shared" si="4155"/>
        <v>119472</v>
      </c>
      <c r="AF1125" s="9">
        <f t="shared" si="4155"/>
        <v>0</v>
      </c>
      <c r="AG1125" s="9">
        <f t="shared" ref="AG1125:AL1125" si="4156">AG1126+AG1130</f>
        <v>0</v>
      </c>
      <c r="AH1125" s="9">
        <f t="shared" si="4156"/>
        <v>0</v>
      </c>
      <c r="AI1125" s="9">
        <f t="shared" si="4156"/>
        <v>0</v>
      </c>
      <c r="AJ1125" s="9">
        <f t="shared" si="4156"/>
        <v>0</v>
      </c>
      <c r="AK1125" s="9">
        <f t="shared" si="4156"/>
        <v>119472</v>
      </c>
      <c r="AL1125" s="9">
        <f t="shared" si="4156"/>
        <v>0</v>
      </c>
      <c r="AM1125" s="9">
        <f t="shared" ref="AM1125:AR1125" si="4157">AM1126+AM1130</f>
        <v>0</v>
      </c>
      <c r="AN1125" s="9">
        <f t="shared" si="4157"/>
        <v>0</v>
      </c>
      <c r="AO1125" s="9">
        <f t="shared" si="4157"/>
        <v>0</v>
      </c>
      <c r="AP1125" s="9">
        <f t="shared" si="4157"/>
        <v>0</v>
      </c>
      <c r="AQ1125" s="9">
        <f t="shared" si="4157"/>
        <v>119472</v>
      </c>
      <c r="AR1125" s="9">
        <f t="shared" si="4157"/>
        <v>0</v>
      </c>
      <c r="AS1125" s="9">
        <f t="shared" ref="AS1125:AX1125" si="4158">AS1126+AS1130</f>
        <v>0</v>
      </c>
      <c r="AT1125" s="9">
        <f t="shared" si="4158"/>
        <v>0</v>
      </c>
      <c r="AU1125" s="9">
        <f t="shared" si="4158"/>
        <v>0</v>
      </c>
      <c r="AV1125" s="9">
        <f t="shared" si="4158"/>
        <v>0</v>
      </c>
      <c r="AW1125" s="9">
        <f t="shared" si="4158"/>
        <v>119472</v>
      </c>
      <c r="AX1125" s="9">
        <f t="shared" si="4158"/>
        <v>0</v>
      </c>
      <c r="AY1125" s="9">
        <f t="shared" ref="AY1125:BD1125" si="4159">AY1126+AY1130</f>
        <v>0</v>
      </c>
      <c r="AZ1125" s="9">
        <f t="shared" si="4159"/>
        <v>0</v>
      </c>
      <c r="BA1125" s="9">
        <f t="shared" si="4159"/>
        <v>0</v>
      </c>
      <c r="BB1125" s="9">
        <f t="shared" si="4159"/>
        <v>0</v>
      </c>
      <c r="BC1125" s="9">
        <f t="shared" si="4159"/>
        <v>119472</v>
      </c>
      <c r="BD1125" s="9">
        <f t="shared" si="4159"/>
        <v>0</v>
      </c>
    </row>
    <row r="1126" spans="1:56" ht="36" hidden="1" customHeight="1">
      <c r="A1126" s="29" t="s">
        <v>77</v>
      </c>
      <c r="B1126" s="27" t="s">
        <v>319</v>
      </c>
      <c r="C1126" s="27" t="s">
        <v>147</v>
      </c>
      <c r="D1126" s="27" t="s">
        <v>147</v>
      </c>
      <c r="E1126" s="27" t="s">
        <v>363</v>
      </c>
      <c r="F1126" s="65"/>
      <c r="G1126" s="9">
        <f t="shared" ref="G1126:V1128" si="4160">G1127</f>
        <v>115878</v>
      </c>
      <c r="H1126" s="9">
        <f t="shared" si="4160"/>
        <v>0</v>
      </c>
      <c r="I1126" s="9">
        <f t="shared" si="4160"/>
        <v>0</v>
      </c>
      <c r="J1126" s="9">
        <f t="shared" si="4160"/>
        <v>3562</v>
      </c>
      <c r="K1126" s="9">
        <f t="shared" si="4160"/>
        <v>0</v>
      </c>
      <c r="L1126" s="9">
        <f t="shared" si="4160"/>
        <v>0</v>
      </c>
      <c r="M1126" s="9">
        <f t="shared" si="4160"/>
        <v>119440</v>
      </c>
      <c r="N1126" s="9">
        <f t="shared" si="4160"/>
        <v>0</v>
      </c>
      <c r="O1126" s="9">
        <f t="shared" si="4160"/>
        <v>0</v>
      </c>
      <c r="P1126" s="9">
        <f t="shared" si="4160"/>
        <v>0</v>
      </c>
      <c r="Q1126" s="9">
        <f t="shared" si="4160"/>
        <v>0</v>
      </c>
      <c r="R1126" s="9">
        <f t="shared" si="4160"/>
        <v>0</v>
      </c>
      <c r="S1126" s="9">
        <f t="shared" si="4160"/>
        <v>119440</v>
      </c>
      <c r="T1126" s="9">
        <f t="shared" si="4160"/>
        <v>0</v>
      </c>
      <c r="U1126" s="9">
        <f t="shared" si="4160"/>
        <v>0</v>
      </c>
      <c r="V1126" s="9">
        <f t="shared" si="4160"/>
        <v>0</v>
      </c>
      <c r="W1126" s="9">
        <f t="shared" ref="U1126:AJ1128" si="4161">W1127</f>
        <v>0</v>
      </c>
      <c r="X1126" s="9">
        <f t="shared" si="4161"/>
        <v>0</v>
      </c>
      <c r="Y1126" s="9">
        <f t="shared" si="4161"/>
        <v>119440</v>
      </c>
      <c r="Z1126" s="9">
        <f t="shared" si="4161"/>
        <v>0</v>
      </c>
      <c r="AA1126" s="9">
        <f t="shared" si="4161"/>
        <v>0</v>
      </c>
      <c r="AB1126" s="9">
        <f t="shared" si="4161"/>
        <v>0</v>
      </c>
      <c r="AC1126" s="9">
        <f t="shared" si="4161"/>
        <v>0</v>
      </c>
      <c r="AD1126" s="9">
        <f t="shared" si="4161"/>
        <v>0</v>
      </c>
      <c r="AE1126" s="9">
        <f t="shared" si="4161"/>
        <v>119440</v>
      </c>
      <c r="AF1126" s="9">
        <f t="shared" si="4161"/>
        <v>0</v>
      </c>
      <c r="AG1126" s="9">
        <f t="shared" si="4161"/>
        <v>0</v>
      </c>
      <c r="AH1126" s="9">
        <f t="shared" si="4161"/>
        <v>0</v>
      </c>
      <c r="AI1126" s="9">
        <f t="shared" si="4161"/>
        <v>0</v>
      </c>
      <c r="AJ1126" s="9">
        <f t="shared" si="4161"/>
        <v>0</v>
      </c>
      <c r="AK1126" s="9">
        <f t="shared" ref="AG1126:AV1128" si="4162">AK1127</f>
        <v>119440</v>
      </c>
      <c r="AL1126" s="9">
        <f t="shared" si="4162"/>
        <v>0</v>
      </c>
      <c r="AM1126" s="9">
        <f t="shared" si="4162"/>
        <v>0</v>
      </c>
      <c r="AN1126" s="9">
        <f t="shared" si="4162"/>
        <v>0</v>
      </c>
      <c r="AO1126" s="9">
        <f t="shared" si="4162"/>
        <v>0</v>
      </c>
      <c r="AP1126" s="9">
        <f t="shared" si="4162"/>
        <v>0</v>
      </c>
      <c r="AQ1126" s="9">
        <f t="shared" si="4162"/>
        <v>119440</v>
      </c>
      <c r="AR1126" s="9">
        <f t="shared" si="4162"/>
        <v>0</v>
      </c>
      <c r="AS1126" s="9">
        <f t="shared" si="4162"/>
        <v>0</v>
      </c>
      <c r="AT1126" s="9">
        <f t="shared" si="4162"/>
        <v>0</v>
      </c>
      <c r="AU1126" s="9">
        <f t="shared" si="4162"/>
        <v>0</v>
      </c>
      <c r="AV1126" s="9">
        <f t="shared" si="4162"/>
        <v>0</v>
      </c>
      <c r="AW1126" s="9">
        <f t="shared" ref="AS1126:BD1128" si="4163">AW1127</f>
        <v>119440</v>
      </c>
      <c r="AX1126" s="9">
        <f t="shared" si="4163"/>
        <v>0</v>
      </c>
      <c r="AY1126" s="9">
        <f t="shared" si="4163"/>
        <v>0</v>
      </c>
      <c r="AZ1126" s="9">
        <f t="shared" si="4163"/>
        <v>0</v>
      </c>
      <c r="BA1126" s="9">
        <f t="shared" si="4163"/>
        <v>0</v>
      </c>
      <c r="BB1126" s="9">
        <f t="shared" si="4163"/>
        <v>0</v>
      </c>
      <c r="BC1126" s="9">
        <f t="shared" si="4163"/>
        <v>119440</v>
      </c>
      <c r="BD1126" s="9">
        <f t="shared" si="4163"/>
        <v>0</v>
      </c>
    </row>
    <row r="1127" spans="1:56" ht="36.75" hidden="1" customHeight="1">
      <c r="A1127" s="26" t="s">
        <v>332</v>
      </c>
      <c r="B1127" s="27" t="s">
        <v>319</v>
      </c>
      <c r="C1127" s="27" t="s">
        <v>147</v>
      </c>
      <c r="D1127" s="27" t="s">
        <v>147</v>
      </c>
      <c r="E1127" s="27" t="s">
        <v>364</v>
      </c>
      <c r="F1127" s="65"/>
      <c r="G1127" s="9">
        <f t="shared" si="4160"/>
        <v>115878</v>
      </c>
      <c r="H1127" s="9">
        <f t="shared" si="4160"/>
        <v>0</v>
      </c>
      <c r="I1127" s="9">
        <f t="shared" si="4160"/>
        <v>0</v>
      </c>
      <c r="J1127" s="9">
        <f t="shared" si="4160"/>
        <v>3562</v>
      </c>
      <c r="K1127" s="9">
        <f t="shared" si="4160"/>
        <v>0</v>
      </c>
      <c r="L1127" s="9">
        <f t="shared" si="4160"/>
        <v>0</v>
      </c>
      <c r="M1127" s="9">
        <f t="shared" si="4160"/>
        <v>119440</v>
      </c>
      <c r="N1127" s="9">
        <f t="shared" si="4160"/>
        <v>0</v>
      </c>
      <c r="O1127" s="9">
        <f t="shared" si="4160"/>
        <v>0</v>
      </c>
      <c r="P1127" s="9">
        <f t="shared" si="4160"/>
        <v>0</v>
      </c>
      <c r="Q1127" s="9">
        <f t="shared" si="4160"/>
        <v>0</v>
      </c>
      <c r="R1127" s="9">
        <f t="shared" si="4160"/>
        <v>0</v>
      </c>
      <c r="S1127" s="9">
        <f t="shared" si="4160"/>
        <v>119440</v>
      </c>
      <c r="T1127" s="9">
        <f t="shared" si="4160"/>
        <v>0</v>
      </c>
      <c r="U1127" s="9">
        <f t="shared" si="4161"/>
        <v>0</v>
      </c>
      <c r="V1127" s="9">
        <f t="shared" si="4161"/>
        <v>0</v>
      </c>
      <c r="W1127" s="9">
        <f t="shared" si="4161"/>
        <v>0</v>
      </c>
      <c r="X1127" s="9">
        <f t="shared" si="4161"/>
        <v>0</v>
      </c>
      <c r="Y1127" s="9">
        <f t="shared" si="4161"/>
        <v>119440</v>
      </c>
      <c r="Z1127" s="9">
        <f t="shared" si="4161"/>
        <v>0</v>
      </c>
      <c r="AA1127" s="9">
        <f t="shared" si="4161"/>
        <v>0</v>
      </c>
      <c r="AB1127" s="9">
        <f t="shared" si="4161"/>
        <v>0</v>
      </c>
      <c r="AC1127" s="9">
        <f t="shared" si="4161"/>
        <v>0</v>
      </c>
      <c r="AD1127" s="9">
        <f t="shared" si="4161"/>
        <v>0</v>
      </c>
      <c r="AE1127" s="9">
        <f t="shared" si="4161"/>
        <v>119440</v>
      </c>
      <c r="AF1127" s="9">
        <f t="shared" si="4161"/>
        <v>0</v>
      </c>
      <c r="AG1127" s="9">
        <f t="shared" si="4162"/>
        <v>0</v>
      </c>
      <c r="AH1127" s="9">
        <f t="shared" si="4162"/>
        <v>0</v>
      </c>
      <c r="AI1127" s="9">
        <f t="shared" si="4162"/>
        <v>0</v>
      </c>
      <c r="AJ1127" s="9">
        <f t="shared" si="4162"/>
        <v>0</v>
      </c>
      <c r="AK1127" s="9">
        <f t="shared" si="4162"/>
        <v>119440</v>
      </c>
      <c r="AL1127" s="9">
        <f t="shared" si="4162"/>
        <v>0</v>
      </c>
      <c r="AM1127" s="9">
        <f t="shared" si="4162"/>
        <v>0</v>
      </c>
      <c r="AN1127" s="9">
        <f t="shared" si="4162"/>
        <v>0</v>
      </c>
      <c r="AO1127" s="9">
        <f t="shared" si="4162"/>
        <v>0</v>
      </c>
      <c r="AP1127" s="9">
        <f t="shared" si="4162"/>
        <v>0</v>
      </c>
      <c r="AQ1127" s="9">
        <f t="shared" si="4162"/>
        <v>119440</v>
      </c>
      <c r="AR1127" s="9">
        <f t="shared" si="4162"/>
        <v>0</v>
      </c>
      <c r="AS1127" s="9">
        <f t="shared" si="4163"/>
        <v>0</v>
      </c>
      <c r="AT1127" s="9">
        <f t="shared" si="4163"/>
        <v>0</v>
      </c>
      <c r="AU1127" s="9">
        <f t="shared" si="4163"/>
        <v>0</v>
      </c>
      <c r="AV1127" s="9">
        <f t="shared" si="4163"/>
        <v>0</v>
      </c>
      <c r="AW1127" s="9">
        <f t="shared" si="4163"/>
        <v>119440</v>
      </c>
      <c r="AX1127" s="9">
        <f t="shared" si="4163"/>
        <v>0</v>
      </c>
      <c r="AY1127" s="9">
        <f t="shared" si="4163"/>
        <v>0</v>
      </c>
      <c r="AZ1127" s="9">
        <f t="shared" si="4163"/>
        <v>0</v>
      </c>
      <c r="BA1127" s="9">
        <f t="shared" si="4163"/>
        <v>0</v>
      </c>
      <c r="BB1127" s="9">
        <f t="shared" si="4163"/>
        <v>0</v>
      </c>
      <c r="BC1127" s="9">
        <f t="shared" si="4163"/>
        <v>119440</v>
      </c>
      <c r="BD1127" s="9">
        <f t="shared" si="4163"/>
        <v>0</v>
      </c>
    </row>
    <row r="1128" spans="1:56" ht="35.25" hidden="1" customHeight="1">
      <c r="A1128" s="26" t="s">
        <v>12</v>
      </c>
      <c r="B1128" s="27" t="s">
        <v>319</v>
      </c>
      <c r="C1128" s="27" t="s">
        <v>147</v>
      </c>
      <c r="D1128" s="27" t="s">
        <v>147</v>
      </c>
      <c r="E1128" s="27" t="s">
        <v>364</v>
      </c>
      <c r="F1128" s="27" t="s">
        <v>13</v>
      </c>
      <c r="G1128" s="9">
        <f t="shared" si="4160"/>
        <v>115878</v>
      </c>
      <c r="H1128" s="9">
        <f t="shared" si="4160"/>
        <v>0</v>
      </c>
      <c r="I1128" s="9">
        <f t="shared" si="4160"/>
        <v>0</v>
      </c>
      <c r="J1128" s="9">
        <f t="shared" si="4160"/>
        <v>3562</v>
      </c>
      <c r="K1128" s="9">
        <f t="shared" si="4160"/>
        <v>0</v>
      </c>
      <c r="L1128" s="9">
        <f t="shared" si="4160"/>
        <v>0</v>
      </c>
      <c r="M1128" s="9">
        <f t="shared" si="4160"/>
        <v>119440</v>
      </c>
      <c r="N1128" s="9">
        <f t="shared" si="4160"/>
        <v>0</v>
      </c>
      <c r="O1128" s="9">
        <f t="shared" si="4160"/>
        <v>0</v>
      </c>
      <c r="P1128" s="9">
        <f t="shared" si="4160"/>
        <v>0</v>
      </c>
      <c r="Q1128" s="9">
        <f t="shared" si="4160"/>
        <v>0</v>
      </c>
      <c r="R1128" s="9">
        <f t="shared" si="4160"/>
        <v>0</v>
      </c>
      <c r="S1128" s="9">
        <f t="shared" si="4160"/>
        <v>119440</v>
      </c>
      <c r="T1128" s="9">
        <f t="shared" si="4160"/>
        <v>0</v>
      </c>
      <c r="U1128" s="9">
        <f t="shared" si="4161"/>
        <v>0</v>
      </c>
      <c r="V1128" s="9">
        <f t="shared" si="4161"/>
        <v>0</v>
      </c>
      <c r="W1128" s="9">
        <f t="shared" si="4161"/>
        <v>0</v>
      </c>
      <c r="X1128" s="9">
        <f t="shared" si="4161"/>
        <v>0</v>
      </c>
      <c r="Y1128" s="9">
        <f t="shared" si="4161"/>
        <v>119440</v>
      </c>
      <c r="Z1128" s="9">
        <f t="shared" si="4161"/>
        <v>0</v>
      </c>
      <c r="AA1128" s="9">
        <f t="shared" si="4161"/>
        <v>0</v>
      </c>
      <c r="AB1128" s="9">
        <f t="shared" si="4161"/>
        <v>0</v>
      </c>
      <c r="AC1128" s="9">
        <f t="shared" si="4161"/>
        <v>0</v>
      </c>
      <c r="AD1128" s="9">
        <f t="shared" si="4161"/>
        <v>0</v>
      </c>
      <c r="AE1128" s="9">
        <f t="shared" si="4161"/>
        <v>119440</v>
      </c>
      <c r="AF1128" s="9">
        <f t="shared" si="4161"/>
        <v>0</v>
      </c>
      <c r="AG1128" s="9">
        <f t="shared" si="4162"/>
        <v>0</v>
      </c>
      <c r="AH1128" s="9">
        <f t="shared" si="4162"/>
        <v>0</v>
      </c>
      <c r="AI1128" s="9">
        <f t="shared" si="4162"/>
        <v>0</v>
      </c>
      <c r="AJ1128" s="9">
        <f t="shared" si="4162"/>
        <v>0</v>
      </c>
      <c r="AK1128" s="9">
        <f t="shared" si="4162"/>
        <v>119440</v>
      </c>
      <c r="AL1128" s="9">
        <f t="shared" si="4162"/>
        <v>0</v>
      </c>
      <c r="AM1128" s="9">
        <f t="shared" si="4162"/>
        <v>0</v>
      </c>
      <c r="AN1128" s="9">
        <f t="shared" si="4162"/>
        <v>0</v>
      </c>
      <c r="AO1128" s="9">
        <f t="shared" si="4162"/>
        <v>0</v>
      </c>
      <c r="AP1128" s="9">
        <f t="shared" si="4162"/>
        <v>0</v>
      </c>
      <c r="AQ1128" s="9">
        <f t="shared" si="4162"/>
        <v>119440</v>
      </c>
      <c r="AR1128" s="9">
        <f t="shared" si="4162"/>
        <v>0</v>
      </c>
      <c r="AS1128" s="9">
        <f t="shared" si="4163"/>
        <v>0</v>
      </c>
      <c r="AT1128" s="9">
        <f t="shared" si="4163"/>
        <v>0</v>
      </c>
      <c r="AU1128" s="9">
        <f t="shared" si="4163"/>
        <v>0</v>
      </c>
      <c r="AV1128" s="9">
        <f t="shared" si="4163"/>
        <v>0</v>
      </c>
      <c r="AW1128" s="9">
        <f t="shared" si="4163"/>
        <v>119440</v>
      </c>
      <c r="AX1128" s="9">
        <f t="shared" si="4163"/>
        <v>0</v>
      </c>
      <c r="AY1128" s="9">
        <f t="shared" si="4163"/>
        <v>0</v>
      </c>
      <c r="AZ1128" s="9">
        <f t="shared" si="4163"/>
        <v>0</v>
      </c>
      <c r="BA1128" s="9">
        <f t="shared" si="4163"/>
        <v>0</v>
      </c>
      <c r="BB1128" s="9">
        <f t="shared" si="4163"/>
        <v>0</v>
      </c>
      <c r="BC1128" s="9">
        <f t="shared" si="4163"/>
        <v>119440</v>
      </c>
      <c r="BD1128" s="9">
        <f t="shared" si="4163"/>
        <v>0</v>
      </c>
    </row>
    <row r="1129" spans="1:56" ht="21" hidden="1" customHeight="1">
      <c r="A1129" s="26" t="s">
        <v>14</v>
      </c>
      <c r="B1129" s="27" t="s">
        <v>319</v>
      </c>
      <c r="C1129" s="27" t="s">
        <v>147</v>
      </c>
      <c r="D1129" s="27" t="s">
        <v>147</v>
      </c>
      <c r="E1129" s="27" t="s">
        <v>364</v>
      </c>
      <c r="F1129" s="27" t="s">
        <v>35</v>
      </c>
      <c r="G1129" s="9">
        <v>115878</v>
      </c>
      <c r="H1129" s="9"/>
      <c r="I1129" s="9"/>
      <c r="J1129" s="9">
        <v>3562</v>
      </c>
      <c r="K1129" s="9"/>
      <c r="L1129" s="9"/>
      <c r="M1129" s="9">
        <f t="shared" ref="M1129" si="4164">G1129+I1129+J1129+K1129+L1129</f>
        <v>119440</v>
      </c>
      <c r="N1129" s="9">
        <f t="shared" ref="N1129" si="4165">H1129+L1129</f>
        <v>0</v>
      </c>
      <c r="O1129" s="9"/>
      <c r="P1129" s="9"/>
      <c r="Q1129" s="9"/>
      <c r="R1129" s="9"/>
      <c r="S1129" s="9">
        <f t="shared" ref="S1129" si="4166">M1129+O1129+P1129+Q1129+R1129</f>
        <v>119440</v>
      </c>
      <c r="T1129" s="9">
        <f t="shared" ref="T1129" si="4167">N1129+R1129</f>
        <v>0</v>
      </c>
      <c r="U1129" s="9"/>
      <c r="V1129" s="9"/>
      <c r="W1129" s="9"/>
      <c r="X1129" s="9"/>
      <c r="Y1129" s="9">
        <f t="shared" ref="Y1129" si="4168">S1129+U1129+V1129+W1129+X1129</f>
        <v>119440</v>
      </c>
      <c r="Z1129" s="9">
        <f t="shared" ref="Z1129" si="4169">T1129+X1129</f>
        <v>0</v>
      </c>
      <c r="AA1129" s="9"/>
      <c r="AB1129" s="9"/>
      <c r="AC1129" s="9"/>
      <c r="AD1129" s="9"/>
      <c r="AE1129" s="9">
        <f t="shared" ref="AE1129" si="4170">Y1129+AA1129+AB1129+AC1129+AD1129</f>
        <v>119440</v>
      </c>
      <c r="AF1129" s="9">
        <f t="shared" ref="AF1129" si="4171">Z1129+AD1129</f>
        <v>0</v>
      </c>
      <c r="AG1129" s="9"/>
      <c r="AH1129" s="9"/>
      <c r="AI1129" s="9"/>
      <c r="AJ1129" s="9"/>
      <c r="AK1129" s="9">
        <f t="shared" ref="AK1129" si="4172">AE1129+AG1129+AH1129+AI1129+AJ1129</f>
        <v>119440</v>
      </c>
      <c r="AL1129" s="9">
        <f t="shared" ref="AL1129" si="4173">AF1129+AJ1129</f>
        <v>0</v>
      </c>
      <c r="AM1129" s="9"/>
      <c r="AN1129" s="9"/>
      <c r="AO1129" s="9"/>
      <c r="AP1129" s="9"/>
      <c r="AQ1129" s="9">
        <f t="shared" ref="AQ1129" si="4174">AK1129+AM1129+AN1129+AO1129+AP1129</f>
        <v>119440</v>
      </c>
      <c r="AR1129" s="9">
        <f t="shared" ref="AR1129" si="4175">AL1129+AP1129</f>
        <v>0</v>
      </c>
      <c r="AS1129" s="9"/>
      <c r="AT1129" s="9"/>
      <c r="AU1129" s="9"/>
      <c r="AV1129" s="9"/>
      <c r="AW1129" s="9">
        <f t="shared" ref="AW1129" si="4176">AQ1129+AS1129+AT1129+AU1129+AV1129</f>
        <v>119440</v>
      </c>
      <c r="AX1129" s="9">
        <f t="shared" ref="AX1129" si="4177">AR1129+AV1129</f>
        <v>0</v>
      </c>
      <c r="AY1129" s="9"/>
      <c r="AZ1129" s="9"/>
      <c r="BA1129" s="9"/>
      <c r="BB1129" s="9"/>
      <c r="BC1129" s="9">
        <f t="shared" ref="BC1129" si="4178">AW1129+AY1129+AZ1129+BA1129+BB1129</f>
        <v>119440</v>
      </c>
      <c r="BD1129" s="9">
        <f t="shared" ref="BD1129" si="4179">AX1129+BB1129</f>
        <v>0</v>
      </c>
    </row>
    <row r="1130" spans="1:56" ht="19.5" hidden="1" customHeight="1">
      <c r="A1130" s="26" t="s">
        <v>15</v>
      </c>
      <c r="B1130" s="27" t="s">
        <v>319</v>
      </c>
      <c r="C1130" s="27" t="s">
        <v>147</v>
      </c>
      <c r="D1130" s="27" t="s">
        <v>147</v>
      </c>
      <c r="E1130" s="27" t="s">
        <v>361</v>
      </c>
      <c r="F1130" s="27"/>
      <c r="G1130" s="9">
        <f t="shared" ref="G1130:V1132" si="4180">G1131</f>
        <v>32</v>
      </c>
      <c r="H1130" s="9">
        <f t="shared" si="4180"/>
        <v>0</v>
      </c>
      <c r="I1130" s="9">
        <f t="shared" si="4180"/>
        <v>0</v>
      </c>
      <c r="J1130" s="9">
        <f t="shared" si="4180"/>
        <v>0</v>
      </c>
      <c r="K1130" s="9">
        <f t="shared" si="4180"/>
        <v>0</v>
      </c>
      <c r="L1130" s="9">
        <f t="shared" si="4180"/>
        <v>0</v>
      </c>
      <c r="M1130" s="9">
        <f t="shared" si="4180"/>
        <v>32</v>
      </c>
      <c r="N1130" s="9">
        <f t="shared" si="4180"/>
        <v>0</v>
      </c>
      <c r="O1130" s="9">
        <f t="shared" si="4180"/>
        <v>0</v>
      </c>
      <c r="P1130" s="9">
        <f t="shared" si="4180"/>
        <v>0</v>
      </c>
      <c r="Q1130" s="9">
        <f t="shared" si="4180"/>
        <v>0</v>
      </c>
      <c r="R1130" s="9">
        <f t="shared" si="4180"/>
        <v>0</v>
      </c>
      <c r="S1130" s="9">
        <f t="shared" si="4180"/>
        <v>32</v>
      </c>
      <c r="T1130" s="9">
        <f t="shared" si="4180"/>
        <v>0</v>
      </c>
      <c r="U1130" s="9">
        <f t="shared" si="4180"/>
        <v>0</v>
      </c>
      <c r="V1130" s="9">
        <f t="shared" si="4180"/>
        <v>0</v>
      </c>
      <c r="W1130" s="9">
        <f t="shared" ref="U1130:AJ1132" si="4181">W1131</f>
        <v>0</v>
      </c>
      <c r="X1130" s="9">
        <f t="shared" si="4181"/>
        <v>0</v>
      </c>
      <c r="Y1130" s="9">
        <f t="shared" si="4181"/>
        <v>32</v>
      </c>
      <c r="Z1130" s="9">
        <f t="shared" si="4181"/>
        <v>0</v>
      </c>
      <c r="AA1130" s="9">
        <f t="shared" si="4181"/>
        <v>0</v>
      </c>
      <c r="AB1130" s="9">
        <f t="shared" si="4181"/>
        <v>0</v>
      </c>
      <c r="AC1130" s="9">
        <f t="shared" si="4181"/>
        <v>0</v>
      </c>
      <c r="AD1130" s="9">
        <f t="shared" si="4181"/>
        <v>0</v>
      </c>
      <c r="AE1130" s="9">
        <f t="shared" si="4181"/>
        <v>32</v>
      </c>
      <c r="AF1130" s="9">
        <f t="shared" si="4181"/>
        <v>0</v>
      </c>
      <c r="AG1130" s="9">
        <f t="shared" si="4181"/>
        <v>0</v>
      </c>
      <c r="AH1130" s="9">
        <f t="shared" si="4181"/>
        <v>0</v>
      </c>
      <c r="AI1130" s="9">
        <f t="shared" si="4181"/>
        <v>0</v>
      </c>
      <c r="AJ1130" s="9">
        <f t="shared" si="4181"/>
        <v>0</v>
      </c>
      <c r="AK1130" s="9">
        <f t="shared" ref="AG1130:AV1132" si="4182">AK1131</f>
        <v>32</v>
      </c>
      <c r="AL1130" s="9">
        <f t="shared" si="4182"/>
        <v>0</v>
      </c>
      <c r="AM1130" s="9">
        <f t="shared" si="4182"/>
        <v>0</v>
      </c>
      <c r="AN1130" s="9">
        <f t="shared" si="4182"/>
        <v>0</v>
      </c>
      <c r="AO1130" s="9">
        <f t="shared" si="4182"/>
        <v>0</v>
      </c>
      <c r="AP1130" s="9">
        <f t="shared" si="4182"/>
        <v>0</v>
      </c>
      <c r="AQ1130" s="9">
        <f t="shared" si="4182"/>
        <v>32</v>
      </c>
      <c r="AR1130" s="9">
        <f t="shared" si="4182"/>
        <v>0</v>
      </c>
      <c r="AS1130" s="9">
        <f t="shared" si="4182"/>
        <v>0</v>
      </c>
      <c r="AT1130" s="9">
        <f t="shared" si="4182"/>
        <v>0</v>
      </c>
      <c r="AU1130" s="9">
        <f t="shared" si="4182"/>
        <v>0</v>
      </c>
      <c r="AV1130" s="9">
        <f t="shared" si="4182"/>
        <v>0</v>
      </c>
      <c r="AW1130" s="9">
        <f t="shared" ref="AS1130:BD1132" si="4183">AW1131</f>
        <v>32</v>
      </c>
      <c r="AX1130" s="9">
        <f t="shared" si="4183"/>
        <v>0</v>
      </c>
      <c r="AY1130" s="9">
        <f t="shared" si="4183"/>
        <v>0</v>
      </c>
      <c r="AZ1130" s="9">
        <f t="shared" si="4183"/>
        <v>0</v>
      </c>
      <c r="BA1130" s="9">
        <f t="shared" si="4183"/>
        <v>0</v>
      </c>
      <c r="BB1130" s="9">
        <f t="shared" si="4183"/>
        <v>0</v>
      </c>
      <c r="BC1130" s="9">
        <f t="shared" si="4183"/>
        <v>32</v>
      </c>
      <c r="BD1130" s="9">
        <f t="shared" si="4183"/>
        <v>0</v>
      </c>
    </row>
    <row r="1131" spans="1:56" ht="35.25" hidden="1" customHeight="1">
      <c r="A1131" s="26" t="s">
        <v>333</v>
      </c>
      <c r="B1131" s="27" t="s">
        <v>319</v>
      </c>
      <c r="C1131" s="27" t="s">
        <v>147</v>
      </c>
      <c r="D1131" s="27" t="s">
        <v>147</v>
      </c>
      <c r="E1131" s="27" t="s">
        <v>365</v>
      </c>
      <c r="F1131" s="27"/>
      <c r="G1131" s="9">
        <f t="shared" si="4180"/>
        <v>32</v>
      </c>
      <c r="H1131" s="9">
        <f t="shared" si="4180"/>
        <v>0</v>
      </c>
      <c r="I1131" s="9">
        <f t="shared" si="4180"/>
        <v>0</v>
      </c>
      <c r="J1131" s="9">
        <f t="shared" si="4180"/>
        <v>0</v>
      </c>
      <c r="K1131" s="9">
        <f t="shared" si="4180"/>
        <v>0</v>
      </c>
      <c r="L1131" s="9">
        <f t="shared" si="4180"/>
        <v>0</v>
      </c>
      <c r="M1131" s="9">
        <f t="shared" si="4180"/>
        <v>32</v>
      </c>
      <c r="N1131" s="9">
        <f t="shared" si="4180"/>
        <v>0</v>
      </c>
      <c r="O1131" s="9">
        <f t="shared" si="4180"/>
        <v>0</v>
      </c>
      <c r="P1131" s="9">
        <f t="shared" si="4180"/>
        <v>0</v>
      </c>
      <c r="Q1131" s="9">
        <f t="shared" si="4180"/>
        <v>0</v>
      </c>
      <c r="R1131" s="9">
        <f t="shared" si="4180"/>
        <v>0</v>
      </c>
      <c r="S1131" s="9">
        <f t="shared" si="4180"/>
        <v>32</v>
      </c>
      <c r="T1131" s="9">
        <f t="shared" si="4180"/>
        <v>0</v>
      </c>
      <c r="U1131" s="9">
        <f t="shared" si="4181"/>
        <v>0</v>
      </c>
      <c r="V1131" s="9">
        <f t="shared" si="4181"/>
        <v>0</v>
      </c>
      <c r="W1131" s="9">
        <f t="shared" si="4181"/>
        <v>0</v>
      </c>
      <c r="X1131" s="9">
        <f t="shared" si="4181"/>
        <v>0</v>
      </c>
      <c r="Y1131" s="9">
        <f t="shared" si="4181"/>
        <v>32</v>
      </c>
      <c r="Z1131" s="9">
        <f t="shared" si="4181"/>
        <v>0</v>
      </c>
      <c r="AA1131" s="9">
        <f t="shared" si="4181"/>
        <v>0</v>
      </c>
      <c r="AB1131" s="9">
        <f t="shared" si="4181"/>
        <v>0</v>
      </c>
      <c r="AC1131" s="9">
        <f t="shared" si="4181"/>
        <v>0</v>
      </c>
      <c r="AD1131" s="9">
        <f t="shared" si="4181"/>
        <v>0</v>
      </c>
      <c r="AE1131" s="9">
        <f t="shared" si="4181"/>
        <v>32</v>
      </c>
      <c r="AF1131" s="9">
        <f t="shared" si="4181"/>
        <v>0</v>
      </c>
      <c r="AG1131" s="9">
        <f t="shared" si="4182"/>
        <v>0</v>
      </c>
      <c r="AH1131" s="9">
        <f t="shared" si="4182"/>
        <v>0</v>
      </c>
      <c r="AI1131" s="9">
        <f t="shared" si="4182"/>
        <v>0</v>
      </c>
      <c r="AJ1131" s="9">
        <f t="shared" si="4182"/>
        <v>0</v>
      </c>
      <c r="AK1131" s="9">
        <f t="shared" si="4182"/>
        <v>32</v>
      </c>
      <c r="AL1131" s="9">
        <f t="shared" si="4182"/>
        <v>0</v>
      </c>
      <c r="AM1131" s="9">
        <f t="shared" si="4182"/>
        <v>0</v>
      </c>
      <c r="AN1131" s="9">
        <f t="shared" si="4182"/>
        <v>0</v>
      </c>
      <c r="AO1131" s="9">
        <f t="shared" si="4182"/>
        <v>0</v>
      </c>
      <c r="AP1131" s="9">
        <f t="shared" si="4182"/>
        <v>0</v>
      </c>
      <c r="AQ1131" s="9">
        <f t="shared" si="4182"/>
        <v>32</v>
      </c>
      <c r="AR1131" s="9">
        <f t="shared" si="4182"/>
        <v>0</v>
      </c>
      <c r="AS1131" s="9">
        <f t="shared" si="4183"/>
        <v>0</v>
      </c>
      <c r="AT1131" s="9">
        <f t="shared" si="4183"/>
        <v>0</v>
      </c>
      <c r="AU1131" s="9">
        <f t="shared" si="4183"/>
        <v>0</v>
      </c>
      <c r="AV1131" s="9">
        <f t="shared" si="4183"/>
        <v>0</v>
      </c>
      <c r="AW1131" s="9">
        <f t="shared" si="4183"/>
        <v>32</v>
      </c>
      <c r="AX1131" s="9">
        <f t="shared" si="4183"/>
        <v>0</v>
      </c>
      <c r="AY1131" s="9">
        <f t="shared" si="4183"/>
        <v>0</v>
      </c>
      <c r="AZ1131" s="9">
        <f t="shared" si="4183"/>
        <v>0</v>
      </c>
      <c r="BA1131" s="9">
        <f t="shared" si="4183"/>
        <v>0</v>
      </c>
      <c r="BB1131" s="9">
        <f t="shared" si="4183"/>
        <v>0</v>
      </c>
      <c r="BC1131" s="9">
        <f t="shared" si="4183"/>
        <v>32</v>
      </c>
      <c r="BD1131" s="9">
        <f t="shared" si="4183"/>
        <v>0</v>
      </c>
    </row>
    <row r="1132" spans="1:56" ht="36" hidden="1" customHeight="1">
      <c r="A1132" s="26" t="s">
        <v>12</v>
      </c>
      <c r="B1132" s="27" t="s">
        <v>319</v>
      </c>
      <c r="C1132" s="27" t="s">
        <v>147</v>
      </c>
      <c r="D1132" s="27" t="s">
        <v>147</v>
      </c>
      <c r="E1132" s="27" t="s">
        <v>365</v>
      </c>
      <c r="F1132" s="27" t="s">
        <v>13</v>
      </c>
      <c r="G1132" s="9">
        <f t="shared" si="4180"/>
        <v>32</v>
      </c>
      <c r="H1132" s="9">
        <f t="shared" si="4180"/>
        <v>0</v>
      </c>
      <c r="I1132" s="9">
        <f t="shared" si="4180"/>
        <v>0</v>
      </c>
      <c r="J1132" s="9">
        <f t="shared" si="4180"/>
        <v>0</v>
      </c>
      <c r="K1132" s="9">
        <f t="shared" si="4180"/>
        <v>0</v>
      </c>
      <c r="L1132" s="9">
        <f t="shared" si="4180"/>
        <v>0</v>
      </c>
      <c r="M1132" s="9">
        <f t="shared" si="4180"/>
        <v>32</v>
      </c>
      <c r="N1132" s="9">
        <f t="shared" si="4180"/>
        <v>0</v>
      </c>
      <c r="O1132" s="9">
        <f t="shared" si="4180"/>
        <v>0</v>
      </c>
      <c r="P1132" s="9">
        <f t="shared" si="4180"/>
        <v>0</v>
      </c>
      <c r="Q1132" s="9">
        <f t="shared" si="4180"/>
        <v>0</v>
      </c>
      <c r="R1132" s="9">
        <f t="shared" si="4180"/>
        <v>0</v>
      </c>
      <c r="S1132" s="9">
        <f t="shared" si="4180"/>
        <v>32</v>
      </c>
      <c r="T1132" s="9">
        <f t="shared" si="4180"/>
        <v>0</v>
      </c>
      <c r="U1132" s="9">
        <f t="shared" si="4181"/>
        <v>0</v>
      </c>
      <c r="V1132" s="9">
        <f t="shared" si="4181"/>
        <v>0</v>
      </c>
      <c r="W1132" s="9">
        <f t="shared" si="4181"/>
        <v>0</v>
      </c>
      <c r="X1132" s="9">
        <f t="shared" si="4181"/>
        <v>0</v>
      </c>
      <c r="Y1132" s="9">
        <f t="shared" si="4181"/>
        <v>32</v>
      </c>
      <c r="Z1132" s="9">
        <f t="shared" si="4181"/>
        <v>0</v>
      </c>
      <c r="AA1132" s="9">
        <f t="shared" si="4181"/>
        <v>0</v>
      </c>
      <c r="AB1132" s="9">
        <f t="shared" si="4181"/>
        <v>0</v>
      </c>
      <c r="AC1132" s="9">
        <f t="shared" si="4181"/>
        <v>0</v>
      </c>
      <c r="AD1132" s="9">
        <f t="shared" si="4181"/>
        <v>0</v>
      </c>
      <c r="AE1132" s="9">
        <f t="shared" si="4181"/>
        <v>32</v>
      </c>
      <c r="AF1132" s="9">
        <f t="shared" si="4181"/>
        <v>0</v>
      </c>
      <c r="AG1132" s="9">
        <f t="shared" si="4182"/>
        <v>0</v>
      </c>
      <c r="AH1132" s="9">
        <f t="shared" si="4182"/>
        <v>0</v>
      </c>
      <c r="AI1132" s="9">
        <f t="shared" si="4182"/>
        <v>0</v>
      </c>
      <c r="AJ1132" s="9">
        <f t="shared" si="4182"/>
        <v>0</v>
      </c>
      <c r="AK1132" s="9">
        <f t="shared" si="4182"/>
        <v>32</v>
      </c>
      <c r="AL1132" s="9">
        <f t="shared" si="4182"/>
        <v>0</v>
      </c>
      <c r="AM1132" s="9">
        <f t="shared" si="4182"/>
        <v>0</v>
      </c>
      <c r="AN1132" s="9">
        <f t="shared" si="4182"/>
        <v>0</v>
      </c>
      <c r="AO1132" s="9">
        <f t="shared" si="4182"/>
        <v>0</v>
      </c>
      <c r="AP1132" s="9">
        <f t="shared" si="4182"/>
        <v>0</v>
      </c>
      <c r="AQ1132" s="9">
        <f t="shared" si="4182"/>
        <v>32</v>
      </c>
      <c r="AR1132" s="9">
        <f t="shared" si="4182"/>
        <v>0</v>
      </c>
      <c r="AS1132" s="9">
        <f t="shared" si="4183"/>
        <v>0</v>
      </c>
      <c r="AT1132" s="9">
        <f t="shared" si="4183"/>
        <v>0</v>
      </c>
      <c r="AU1132" s="9">
        <f t="shared" si="4183"/>
        <v>0</v>
      </c>
      <c r="AV1132" s="9">
        <f t="shared" si="4183"/>
        <v>0</v>
      </c>
      <c r="AW1132" s="9">
        <f t="shared" si="4183"/>
        <v>32</v>
      </c>
      <c r="AX1132" s="9">
        <f t="shared" si="4183"/>
        <v>0</v>
      </c>
      <c r="AY1132" s="9">
        <f t="shared" si="4183"/>
        <v>0</v>
      </c>
      <c r="AZ1132" s="9">
        <f t="shared" si="4183"/>
        <v>0</v>
      </c>
      <c r="BA1132" s="9">
        <f t="shared" si="4183"/>
        <v>0</v>
      </c>
      <c r="BB1132" s="9">
        <f t="shared" si="4183"/>
        <v>0</v>
      </c>
      <c r="BC1132" s="9">
        <f t="shared" si="4183"/>
        <v>32</v>
      </c>
      <c r="BD1132" s="9">
        <f t="shared" si="4183"/>
        <v>0</v>
      </c>
    </row>
    <row r="1133" spans="1:56" ht="20.25" hidden="1" customHeight="1">
      <c r="A1133" s="26" t="s">
        <v>14</v>
      </c>
      <c r="B1133" s="27" t="s">
        <v>319</v>
      </c>
      <c r="C1133" s="27" t="s">
        <v>147</v>
      </c>
      <c r="D1133" s="27" t="s">
        <v>147</v>
      </c>
      <c r="E1133" s="27" t="s">
        <v>365</v>
      </c>
      <c r="F1133" s="27" t="s">
        <v>35</v>
      </c>
      <c r="G1133" s="9">
        <v>32</v>
      </c>
      <c r="H1133" s="9"/>
      <c r="I1133" s="9"/>
      <c r="J1133" s="9"/>
      <c r="K1133" s="9"/>
      <c r="L1133" s="9"/>
      <c r="M1133" s="9">
        <f t="shared" ref="M1133" si="4184">G1133+I1133+J1133+K1133+L1133</f>
        <v>32</v>
      </c>
      <c r="N1133" s="9">
        <f t="shared" ref="N1133" si="4185">H1133+L1133</f>
        <v>0</v>
      </c>
      <c r="O1133" s="9"/>
      <c r="P1133" s="9"/>
      <c r="Q1133" s="9"/>
      <c r="R1133" s="9"/>
      <c r="S1133" s="9">
        <f t="shared" ref="S1133" si="4186">M1133+O1133+P1133+Q1133+R1133</f>
        <v>32</v>
      </c>
      <c r="T1133" s="9">
        <f t="shared" ref="T1133" si="4187">N1133+R1133</f>
        <v>0</v>
      </c>
      <c r="U1133" s="9"/>
      <c r="V1133" s="9"/>
      <c r="W1133" s="9"/>
      <c r="X1133" s="9"/>
      <c r="Y1133" s="9">
        <f t="shared" ref="Y1133" si="4188">S1133+U1133+V1133+W1133+X1133</f>
        <v>32</v>
      </c>
      <c r="Z1133" s="9">
        <f t="shared" ref="Z1133" si="4189">T1133+X1133</f>
        <v>0</v>
      </c>
      <c r="AA1133" s="9"/>
      <c r="AB1133" s="9"/>
      <c r="AC1133" s="9"/>
      <c r="AD1133" s="9"/>
      <c r="AE1133" s="9">
        <f t="shared" ref="AE1133" si="4190">Y1133+AA1133+AB1133+AC1133+AD1133</f>
        <v>32</v>
      </c>
      <c r="AF1133" s="9">
        <f t="shared" ref="AF1133" si="4191">Z1133+AD1133</f>
        <v>0</v>
      </c>
      <c r="AG1133" s="9"/>
      <c r="AH1133" s="9"/>
      <c r="AI1133" s="9"/>
      <c r="AJ1133" s="9"/>
      <c r="AK1133" s="9">
        <f t="shared" ref="AK1133" si="4192">AE1133+AG1133+AH1133+AI1133+AJ1133</f>
        <v>32</v>
      </c>
      <c r="AL1133" s="9">
        <f t="shared" ref="AL1133" si="4193">AF1133+AJ1133</f>
        <v>0</v>
      </c>
      <c r="AM1133" s="9"/>
      <c r="AN1133" s="9"/>
      <c r="AO1133" s="9"/>
      <c r="AP1133" s="9"/>
      <c r="AQ1133" s="9">
        <f t="shared" ref="AQ1133" si="4194">AK1133+AM1133+AN1133+AO1133+AP1133</f>
        <v>32</v>
      </c>
      <c r="AR1133" s="9">
        <f t="shared" ref="AR1133" si="4195">AL1133+AP1133</f>
        <v>0</v>
      </c>
      <c r="AS1133" s="9"/>
      <c r="AT1133" s="9"/>
      <c r="AU1133" s="9"/>
      <c r="AV1133" s="9"/>
      <c r="AW1133" s="9">
        <f t="shared" ref="AW1133" si="4196">AQ1133+AS1133+AT1133+AU1133+AV1133</f>
        <v>32</v>
      </c>
      <c r="AX1133" s="9">
        <f t="shared" ref="AX1133" si="4197">AR1133+AV1133</f>
        <v>0</v>
      </c>
      <c r="AY1133" s="9"/>
      <c r="AZ1133" s="9"/>
      <c r="BA1133" s="9"/>
      <c r="BB1133" s="9"/>
      <c r="BC1133" s="9">
        <f t="shared" ref="BC1133" si="4198">AW1133+AY1133+AZ1133+BA1133+BB1133</f>
        <v>32</v>
      </c>
      <c r="BD1133" s="9">
        <f t="shared" ref="BD1133" si="4199">AX1133+BB1133</f>
        <v>0</v>
      </c>
    </row>
    <row r="1134" spans="1:56" ht="52.5" hidden="1" customHeight="1">
      <c r="A1134" s="26" t="s">
        <v>321</v>
      </c>
      <c r="B1134" s="27" t="s">
        <v>319</v>
      </c>
      <c r="C1134" s="27" t="s">
        <v>147</v>
      </c>
      <c r="D1134" s="27" t="s">
        <v>147</v>
      </c>
      <c r="E1134" s="27" t="s">
        <v>379</v>
      </c>
      <c r="F1134" s="27"/>
      <c r="G1134" s="9">
        <f>G1135</f>
        <v>166</v>
      </c>
      <c r="H1134" s="9">
        <f>H1135</f>
        <v>0</v>
      </c>
      <c r="I1134" s="9">
        <f t="shared" ref="I1134:AA1142" si="4200">I1135</f>
        <v>0</v>
      </c>
      <c r="J1134" s="9">
        <f t="shared" si="4200"/>
        <v>0</v>
      </c>
      <c r="K1134" s="9">
        <f t="shared" si="4200"/>
        <v>0</v>
      </c>
      <c r="L1134" s="9">
        <f t="shared" si="4200"/>
        <v>0</v>
      </c>
      <c r="M1134" s="9">
        <f t="shared" si="4200"/>
        <v>166</v>
      </c>
      <c r="N1134" s="9">
        <f t="shared" si="4200"/>
        <v>0</v>
      </c>
      <c r="O1134" s="9">
        <f t="shared" si="4200"/>
        <v>0</v>
      </c>
      <c r="P1134" s="9">
        <f t="shared" si="4200"/>
        <v>0</v>
      </c>
      <c r="Q1134" s="9">
        <f t="shared" si="4200"/>
        <v>0</v>
      </c>
      <c r="R1134" s="9">
        <f t="shared" si="4200"/>
        <v>0</v>
      </c>
      <c r="S1134" s="9">
        <f t="shared" si="4200"/>
        <v>166</v>
      </c>
      <c r="T1134" s="9">
        <f t="shared" si="4200"/>
        <v>0</v>
      </c>
      <c r="U1134" s="9">
        <f t="shared" si="4200"/>
        <v>0</v>
      </c>
      <c r="V1134" s="9">
        <f t="shared" si="4200"/>
        <v>0</v>
      </c>
      <c r="W1134" s="9">
        <f t="shared" si="4200"/>
        <v>0</v>
      </c>
      <c r="X1134" s="9">
        <f t="shared" si="4200"/>
        <v>0</v>
      </c>
      <c r="Y1134" s="9">
        <f t="shared" si="4200"/>
        <v>166</v>
      </c>
      <c r="Z1134" s="9">
        <f t="shared" si="4200"/>
        <v>0</v>
      </c>
      <c r="AA1134" s="9">
        <f t="shared" si="4200"/>
        <v>0</v>
      </c>
      <c r="AB1134" s="9">
        <f t="shared" ref="AA1134:AP1142" si="4201">AB1135</f>
        <v>0</v>
      </c>
      <c r="AC1134" s="9">
        <f t="shared" si="4201"/>
        <v>0</v>
      </c>
      <c r="AD1134" s="9">
        <f t="shared" si="4201"/>
        <v>0</v>
      </c>
      <c r="AE1134" s="9">
        <f t="shared" si="4201"/>
        <v>166</v>
      </c>
      <c r="AF1134" s="9">
        <f t="shared" si="4201"/>
        <v>0</v>
      </c>
      <c r="AG1134" s="9">
        <f t="shared" si="4201"/>
        <v>0</v>
      </c>
      <c r="AH1134" s="9">
        <f t="shared" si="4201"/>
        <v>0</v>
      </c>
      <c r="AI1134" s="9">
        <f t="shared" si="4201"/>
        <v>0</v>
      </c>
      <c r="AJ1134" s="9">
        <f t="shared" si="4201"/>
        <v>0</v>
      </c>
      <c r="AK1134" s="9">
        <f t="shared" si="4201"/>
        <v>166</v>
      </c>
      <c r="AL1134" s="9">
        <f t="shared" si="4201"/>
        <v>0</v>
      </c>
      <c r="AM1134" s="9">
        <f t="shared" si="4201"/>
        <v>0</v>
      </c>
      <c r="AN1134" s="9">
        <f t="shared" si="4201"/>
        <v>0</v>
      </c>
      <c r="AO1134" s="9">
        <f t="shared" si="4201"/>
        <v>0</v>
      </c>
      <c r="AP1134" s="9">
        <f t="shared" si="4201"/>
        <v>0</v>
      </c>
      <c r="AQ1134" s="9">
        <f t="shared" ref="AM1134:BB1142" si="4202">AQ1135</f>
        <v>166</v>
      </c>
      <c r="AR1134" s="9">
        <f t="shared" si="4202"/>
        <v>0</v>
      </c>
      <c r="AS1134" s="9">
        <f t="shared" si="4202"/>
        <v>0</v>
      </c>
      <c r="AT1134" s="9">
        <f t="shared" si="4202"/>
        <v>0</v>
      </c>
      <c r="AU1134" s="9">
        <f t="shared" si="4202"/>
        <v>0</v>
      </c>
      <c r="AV1134" s="9">
        <f t="shared" si="4202"/>
        <v>0</v>
      </c>
      <c r="AW1134" s="9">
        <f t="shared" si="4202"/>
        <v>166</v>
      </c>
      <c r="AX1134" s="9">
        <f t="shared" si="4202"/>
        <v>0</v>
      </c>
      <c r="AY1134" s="9">
        <f t="shared" si="4202"/>
        <v>0</v>
      </c>
      <c r="AZ1134" s="9">
        <f t="shared" si="4202"/>
        <v>0</v>
      </c>
      <c r="BA1134" s="9">
        <f t="shared" si="4202"/>
        <v>0</v>
      </c>
      <c r="BB1134" s="9">
        <f t="shared" si="4202"/>
        <v>0</v>
      </c>
      <c r="BC1134" s="9">
        <f t="shared" ref="AY1134:BD1142" si="4203">BC1135</f>
        <v>166</v>
      </c>
      <c r="BD1134" s="9">
        <f t="shared" si="4203"/>
        <v>0</v>
      </c>
    </row>
    <row r="1135" spans="1:56" ht="33.75" hidden="1" customHeight="1">
      <c r="A1135" s="26" t="s">
        <v>77</v>
      </c>
      <c r="B1135" s="27" t="s">
        <v>319</v>
      </c>
      <c r="C1135" s="27" t="s">
        <v>147</v>
      </c>
      <c r="D1135" s="27" t="s">
        <v>147</v>
      </c>
      <c r="E1135" s="27" t="s">
        <v>383</v>
      </c>
      <c r="F1135" s="27"/>
      <c r="G1135" s="9">
        <f t="shared" ref="G1135:V1142" si="4204">G1136</f>
        <v>166</v>
      </c>
      <c r="H1135" s="9">
        <f t="shared" si="4204"/>
        <v>0</v>
      </c>
      <c r="I1135" s="9">
        <f t="shared" si="4204"/>
        <v>0</v>
      </c>
      <c r="J1135" s="9">
        <f t="shared" si="4204"/>
        <v>0</v>
      </c>
      <c r="K1135" s="9">
        <f t="shared" si="4204"/>
        <v>0</v>
      </c>
      <c r="L1135" s="9">
        <f t="shared" si="4204"/>
        <v>0</v>
      </c>
      <c r="M1135" s="9">
        <f t="shared" si="4204"/>
        <v>166</v>
      </c>
      <c r="N1135" s="9">
        <f t="shared" si="4204"/>
        <v>0</v>
      </c>
      <c r="O1135" s="9">
        <f t="shared" si="4204"/>
        <v>0</v>
      </c>
      <c r="P1135" s="9">
        <f t="shared" si="4204"/>
        <v>0</v>
      </c>
      <c r="Q1135" s="9">
        <f t="shared" si="4204"/>
        <v>0</v>
      </c>
      <c r="R1135" s="9">
        <f t="shared" si="4204"/>
        <v>0</v>
      </c>
      <c r="S1135" s="9">
        <f t="shared" si="4204"/>
        <v>166</v>
      </c>
      <c r="T1135" s="9">
        <f t="shared" si="4204"/>
        <v>0</v>
      </c>
      <c r="U1135" s="9">
        <f t="shared" si="4204"/>
        <v>0</v>
      </c>
      <c r="V1135" s="9">
        <f t="shared" si="4204"/>
        <v>0</v>
      </c>
      <c r="W1135" s="9">
        <f t="shared" si="4200"/>
        <v>0</v>
      </c>
      <c r="X1135" s="9">
        <f t="shared" si="4200"/>
        <v>0</v>
      </c>
      <c r="Y1135" s="9">
        <f t="shared" si="4200"/>
        <v>166</v>
      </c>
      <c r="Z1135" s="9">
        <f t="shared" si="4200"/>
        <v>0</v>
      </c>
      <c r="AA1135" s="9">
        <f t="shared" si="4200"/>
        <v>0</v>
      </c>
      <c r="AB1135" s="9">
        <f t="shared" si="4201"/>
        <v>0</v>
      </c>
      <c r="AC1135" s="9">
        <f t="shared" si="4201"/>
        <v>0</v>
      </c>
      <c r="AD1135" s="9">
        <f t="shared" si="4201"/>
        <v>0</v>
      </c>
      <c r="AE1135" s="9">
        <f t="shared" si="4201"/>
        <v>166</v>
      </c>
      <c r="AF1135" s="9">
        <f t="shared" si="4201"/>
        <v>0</v>
      </c>
      <c r="AG1135" s="9">
        <f t="shared" si="4201"/>
        <v>0</v>
      </c>
      <c r="AH1135" s="9">
        <f t="shared" si="4201"/>
        <v>0</v>
      </c>
      <c r="AI1135" s="9">
        <f t="shared" si="4201"/>
        <v>0</v>
      </c>
      <c r="AJ1135" s="9">
        <f t="shared" si="4201"/>
        <v>0</v>
      </c>
      <c r="AK1135" s="9">
        <f t="shared" si="4201"/>
        <v>166</v>
      </c>
      <c r="AL1135" s="9">
        <f t="shared" si="4201"/>
        <v>0</v>
      </c>
      <c r="AM1135" s="9">
        <f t="shared" si="4202"/>
        <v>0</v>
      </c>
      <c r="AN1135" s="9">
        <f t="shared" si="4202"/>
        <v>0</v>
      </c>
      <c r="AO1135" s="9">
        <f t="shared" si="4202"/>
        <v>0</v>
      </c>
      <c r="AP1135" s="9">
        <f t="shared" si="4202"/>
        <v>0</v>
      </c>
      <c r="AQ1135" s="9">
        <f t="shared" si="4202"/>
        <v>166</v>
      </c>
      <c r="AR1135" s="9">
        <f t="shared" si="4202"/>
        <v>0</v>
      </c>
      <c r="AS1135" s="9">
        <f t="shared" si="4202"/>
        <v>0</v>
      </c>
      <c r="AT1135" s="9">
        <f t="shared" si="4202"/>
        <v>0</v>
      </c>
      <c r="AU1135" s="9">
        <f t="shared" si="4202"/>
        <v>0</v>
      </c>
      <c r="AV1135" s="9">
        <f t="shared" si="4202"/>
        <v>0</v>
      </c>
      <c r="AW1135" s="9">
        <f t="shared" si="4202"/>
        <v>166</v>
      </c>
      <c r="AX1135" s="9">
        <f t="shared" si="4202"/>
        <v>0</v>
      </c>
      <c r="AY1135" s="9">
        <f t="shared" si="4203"/>
        <v>0</v>
      </c>
      <c r="AZ1135" s="9">
        <f t="shared" si="4203"/>
        <v>0</v>
      </c>
      <c r="BA1135" s="9">
        <f t="shared" si="4203"/>
        <v>0</v>
      </c>
      <c r="BB1135" s="9">
        <f t="shared" si="4203"/>
        <v>0</v>
      </c>
      <c r="BC1135" s="9">
        <f t="shared" si="4203"/>
        <v>166</v>
      </c>
      <c r="BD1135" s="9">
        <f t="shared" si="4203"/>
        <v>0</v>
      </c>
    </row>
    <row r="1136" spans="1:56" ht="35.25" hidden="1" customHeight="1">
      <c r="A1136" s="26" t="s">
        <v>332</v>
      </c>
      <c r="B1136" s="27" t="s">
        <v>319</v>
      </c>
      <c r="C1136" s="27" t="s">
        <v>147</v>
      </c>
      <c r="D1136" s="27" t="s">
        <v>147</v>
      </c>
      <c r="E1136" s="27" t="s">
        <v>382</v>
      </c>
      <c r="F1136" s="27"/>
      <c r="G1136" s="9">
        <f t="shared" si="4204"/>
        <v>166</v>
      </c>
      <c r="H1136" s="9">
        <f t="shared" si="4204"/>
        <v>0</v>
      </c>
      <c r="I1136" s="9">
        <f t="shared" si="4204"/>
        <v>0</v>
      </c>
      <c r="J1136" s="9">
        <f t="shared" si="4204"/>
        <v>0</v>
      </c>
      <c r="K1136" s="9">
        <f t="shared" si="4204"/>
        <v>0</v>
      </c>
      <c r="L1136" s="9">
        <f t="shared" si="4204"/>
        <v>0</v>
      </c>
      <c r="M1136" s="9">
        <f t="shared" si="4204"/>
        <v>166</v>
      </c>
      <c r="N1136" s="9">
        <f t="shared" si="4204"/>
        <v>0</v>
      </c>
      <c r="O1136" s="9">
        <f t="shared" si="4204"/>
        <v>0</v>
      </c>
      <c r="P1136" s="9">
        <f t="shared" si="4204"/>
        <v>0</v>
      </c>
      <c r="Q1136" s="9">
        <f t="shared" si="4204"/>
        <v>0</v>
      </c>
      <c r="R1136" s="9">
        <f t="shared" si="4204"/>
        <v>0</v>
      </c>
      <c r="S1136" s="9">
        <f t="shared" si="4204"/>
        <v>166</v>
      </c>
      <c r="T1136" s="9">
        <f t="shared" si="4204"/>
        <v>0</v>
      </c>
      <c r="U1136" s="9">
        <f t="shared" si="4200"/>
        <v>0</v>
      </c>
      <c r="V1136" s="9">
        <f t="shared" si="4200"/>
        <v>0</v>
      </c>
      <c r="W1136" s="9">
        <f t="shared" si="4200"/>
        <v>0</v>
      </c>
      <c r="X1136" s="9">
        <f t="shared" si="4200"/>
        <v>0</v>
      </c>
      <c r="Y1136" s="9">
        <f t="shared" si="4200"/>
        <v>166</v>
      </c>
      <c r="Z1136" s="9">
        <f t="shared" si="4200"/>
        <v>0</v>
      </c>
      <c r="AA1136" s="9">
        <f t="shared" si="4201"/>
        <v>0</v>
      </c>
      <c r="AB1136" s="9">
        <f t="shared" si="4201"/>
        <v>0</v>
      </c>
      <c r="AC1136" s="9">
        <f t="shared" si="4201"/>
        <v>0</v>
      </c>
      <c r="AD1136" s="9">
        <f t="shared" si="4201"/>
        <v>0</v>
      </c>
      <c r="AE1136" s="9">
        <f t="shared" si="4201"/>
        <v>166</v>
      </c>
      <c r="AF1136" s="9">
        <f t="shared" si="4201"/>
        <v>0</v>
      </c>
      <c r="AG1136" s="9">
        <f t="shared" si="4201"/>
        <v>0</v>
      </c>
      <c r="AH1136" s="9">
        <f t="shared" si="4201"/>
        <v>0</v>
      </c>
      <c r="AI1136" s="9">
        <f t="shared" si="4201"/>
        <v>0</v>
      </c>
      <c r="AJ1136" s="9">
        <f t="shared" si="4201"/>
        <v>0</v>
      </c>
      <c r="AK1136" s="9">
        <f t="shared" si="4201"/>
        <v>166</v>
      </c>
      <c r="AL1136" s="9">
        <f t="shared" si="4201"/>
        <v>0</v>
      </c>
      <c r="AM1136" s="9">
        <f t="shared" si="4202"/>
        <v>0</v>
      </c>
      <c r="AN1136" s="9">
        <f t="shared" si="4202"/>
        <v>0</v>
      </c>
      <c r="AO1136" s="9">
        <f t="shared" si="4202"/>
        <v>0</v>
      </c>
      <c r="AP1136" s="9">
        <f t="shared" si="4202"/>
        <v>0</v>
      </c>
      <c r="AQ1136" s="9">
        <f t="shared" si="4202"/>
        <v>166</v>
      </c>
      <c r="AR1136" s="9">
        <f t="shared" si="4202"/>
        <v>0</v>
      </c>
      <c r="AS1136" s="9">
        <f t="shared" si="4202"/>
        <v>0</v>
      </c>
      <c r="AT1136" s="9">
        <f t="shared" si="4202"/>
        <v>0</v>
      </c>
      <c r="AU1136" s="9">
        <f t="shared" si="4202"/>
        <v>0</v>
      </c>
      <c r="AV1136" s="9">
        <f t="shared" si="4202"/>
        <v>0</v>
      </c>
      <c r="AW1136" s="9">
        <f t="shared" si="4202"/>
        <v>166</v>
      </c>
      <c r="AX1136" s="9">
        <f t="shared" si="4202"/>
        <v>0</v>
      </c>
      <c r="AY1136" s="9">
        <f t="shared" si="4203"/>
        <v>0</v>
      </c>
      <c r="AZ1136" s="9">
        <f t="shared" si="4203"/>
        <v>0</v>
      </c>
      <c r="BA1136" s="9">
        <f t="shared" si="4203"/>
        <v>0</v>
      </c>
      <c r="BB1136" s="9">
        <f t="shared" si="4203"/>
        <v>0</v>
      </c>
      <c r="BC1136" s="9">
        <f t="shared" si="4203"/>
        <v>166</v>
      </c>
      <c r="BD1136" s="9">
        <f t="shared" si="4203"/>
        <v>0</v>
      </c>
    </row>
    <row r="1137" spans="1:56" ht="35.25" hidden="1" customHeight="1">
      <c r="A1137" s="26" t="s">
        <v>12</v>
      </c>
      <c r="B1137" s="27" t="s">
        <v>319</v>
      </c>
      <c r="C1137" s="27" t="s">
        <v>147</v>
      </c>
      <c r="D1137" s="27" t="s">
        <v>147</v>
      </c>
      <c r="E1137" s="27" t="s">
        <v>382</v>
      </c>
      <c r="F1137" s="27" t="s">
        <v>13</v>
      </c>
      <c r="G1137" s="9">
        <f t="shared" si="4204"/>
        <v>166</v>
      </c>
      <c r="H1137" s="9">
        <f t="shared" si="4204"/>
        <v>0</v>
      </c>
      <c r="I1137" s="9">
        <f t="shared" si="4204"/>
        <v>0</v>
      </c>
      <c r="J1137" s="9">
        <f t="shared" si="4204"/>
        <v>0</v>
      </c>
      <c r="K1137" s="9">
        <f t="shared" si="4204"/>
        <v>0</v>
      </c>
      <c r="L1137" s="9">
        <f t="shared" si="4204"/>
        <v>0</v>
      </c>
      <c r="M1137" s="9">
        <f t="shared" si="4204"/>
        <v>166</v>
      </c>
      <c r="N1137" s="9">
        <f t="shared" si="4204"/>
        <v>0</v>
      </c>
      <c r="O1137" s="9">
        <f t="shared" si="4204"/>
        <v>0</v>
      </c>
      <c r="P1137" s="9">
        <f t="shared" si="4204"/>
        <v>0</v>
      </c>
      <c r="Q1137" s="9">
        <f t="shared" si="4204"/>
        <v>0</v>
      </c>
      <c r="R1137" s="9">
        <f t="shared" si="4204"/>
        <v>0</v>
      </c>
      <c r="S1137" s="9">
        <f t="shared" si="4204"/>
        <v>166</v>
      </c>
      <c r="T1137" s="9">
        <f t="shared" si="4204"/>
        <v>0</v>
      </c>
      <c r="U1137" s="9">
        <f t="shared" si="4200"/>
        <v>0</v>
      </c>
      <c r="V1137" s="9">
        <f t="shared" si="4200"/>
        <v>0</v>
      </c>
      <c r="W1137" s="9">
        <f t="shared" si="4200"/>
        <v>0</v>
      </c>
      <c r="X1137" s="9">
        <f t="shared" si="4200"/>
        <v>0</v>
      </c>
      <c r="Y1137" s="9">
        <f t="shared" si="4200"/>
        <v>166</v>
      </c>
      <c r="Z1137" s="9">
        <f t="shared" si="4200"/>
        <v>0</v>
      </c>
      <c r="AA1137" s="9">
        <f t="shared" si="4201"/>
        <v>0</v>
      </c>
      <c r="AB1137" s="9">
        <f t="shared" si="4201"/>
        <v>0</v>
      </c>
      <c r="AC1137" s="9">
        <f t="shared" si="4201"/>
        <v>0</v>
      </c>
      <c r="AD1137" s="9">
        <f t="shared" si="4201"/>
        <v>0</v>
      </c>
      <c r="AE1137" s="9">
        <f t="shared" si="4201"/>
        <v>166</v>
      </c>
      <c r="AF1137" s="9">
        <f t="shared" si="4201"/>
        <v>0</v>
      </c>
      <c r="AG1137" s="9">
        <f t="shared" si="4201"/>
        <v>0</v>
      </c>
      <c r="AH1137" s="9">
        <f t="shared" si="4201"/>
        <v>0</v>
      </c>
      <c r="AI1137" s="9">
        <f t="shared" si="4201"/>
        <v>0</v>
      </c>
      <c r="AJ1137" s="9">
        <f t="shared" si="4201"/>
        <v>0</v>
      </c>
      <c r="AK1137" s="9">
        <f t="shared" si="4201"/>
        <v>166</v>
      </c>
      <c r="AL1137" s="9">
        <f t="shared" si="4201"/>
        <v>0</v>
      </c>
      <c r="AM1137" s="9">
        <f t="shared" si="4202"/>
        <v>0</v>
      </c>
      <c r="AN1137" s="9">
        <f t="shared" si="4202"/>
        <v>0</v>
      </c>
      <c r="AO1137" s="9">
        <f t="shared" si="4202"/>
        <v>0</v>
      </c>
      <c r="AP1137" s="9">
        <f t="shared" si="4202"/>
        <v>0</v>
      </c>
      <c r="AQ1137" s="9">
        <f t="shared" si="4202"/>
        <v>166</v>
      </c>
      <c r="AR1137" s="9">
        <f t="shared" si="4202"/>
        <v>0</v>
      </c>
      <c r="AS1137" s="9">
        <f t="shared" si="4202"/>
        <v>0</v>
      </c>
      <c r="AT1137" s="9">
        <f t="shared" si="4202"/>
        <v>0</v>
      </c>
      <c r="AU1137" s="9">
        <f t="shared" si="4202"/>
        <v>0</v>
      </c>
      <c r="AV1137" s="9">
        <f t="shared" si="4202"/>
        <v>0</v>
      </c>
      <c r="AW1137" s="9">
        <f t="shared" si="4202"/>
        <v>166</v>
      </c>
      <c r="AX1137" s="9">
        <f t="shared" si="4202"/>
        <v>0</v>
      </c>
      <c r="AY1137" s="9">
        <f t="shared" si="4203"/>
        <v>0</v>
      </c>
      <c r="AZ1137" s="9">
        <f t="shared" si="4203"/>
        <v>0</v>
      </c>
      <c r="BA1137" s="9">
        <f t="shared" si="4203"/>
        <v>0</v>
      </c>
      <c r="BB1137" s="9">
        <f t="shared" si="4203"/>
        <v>0</v>
      </c>
      <c r="BC1137" s="9">
        <f t="shared" si="4203"/>
        <v>166</v>
      </c>
      <c r="BD1137" s="9">
        <f t="shared" si="4203"/>
        <v>0</v>
      </c>
    </row>
    <row r="1138" spans="1:56" ht="17.25" hidden="1" customHeight="1">
      <c r="A1138" s="26" t="s">
        <v>14</v>
      </c>
      <c r="B1138" s="27" t="s">
        <v>319</v>
      </c>
      <c r="C1138" s="27" t="s">
        <v>147</v>
      </c>
      <c r="D1138" s="27" t="s">
        <v>147</v>
      </c>
      <c r="E1138" s="27" t="s">
        <v>382</v>
      </c>
      <c r="F1138" s="27" t="s">
        <v>35</v>
      </c>
      <c r="G1138" s="9">
        <v>166</v>
      </c>
      <c r="H1138" s="9"/>
      <c r="I1138" s="9"/>
      <c r="J1138" s="9"/>
      <c r="K1138" s="9"/>
      <c r="L1138" s="9"/>
      <c r="M1138" s="9">
        <f t="shared" ref="M1138" si="4205">G1138+I1138+J1138+K1138+L1138</f>
        <v>166</v>
      </c>
      <c r="N1138" s="9">
        <f t="shared" ref="N1138" si="4206">H1138+L1138</f>
        <v>0</v>
      </c>
      <c r="O1138" s="9"/>
      <c r="P1138" s="9"/>
      <c r="Q1138" s="9"/>
      <c r="R1138" s="9"/>
      <c r="S1138" s="9">
        <f t="shared" ref="S1138" si="4207">M1138+O1138+P1138+Q1138+R1138</f>
        <v>166</v>
      </c>
      <c r="T1138" s="9">
        <f t="shared" ref="T1138" si="4208">N1138+R1138</f>
        <v>0</v>
      </c>
      <c r="U1138" s="9"/>
      <c r="V1138" s="9"/>
      <c r="W1138" s="9"/>
      <c r="X1138" s="9"/>
      <c r="Y1138" s="9">
        <f t="shared" ref="Y1138" si="4209">S1138+U1138+V1138+W1138+X1138</f>
        <v>166</v>
      </c>
      <c r="Z1138" s="9">
        <f t="shared" ref="Z1138" si="4210">T1138+X1138</f>
        <v>0</v>
      </c>
      <c r="AA1138" s="9"/>
      <c r="AB1138" s="9"/>
      <c r="AC1138" s="9"/>
      <c r="AD1138" s="9"/>
      <c r="AE1138" s="9">
        <f t="shared" ref="AE1138" si="4211">Y1138+AA1138+AB1138+AC1138+AD1138</f>
        <v>166</v>
      </c>
      <c r="AF1138" s="9">
        <f t="shared" ref="AF1138" si="4212">Z1138+AD1138</f>
        <v>0</v>
      </c>
      <c r="AG1138" s="9"/>
      <c r="AH1138" s="9"/>
      <c r="AI1138" s="9"/>
      <c r="AJ1138" s="9"/>
      <c r="AK1138" s="9">
        <f t="shared" ref="AK1138" si="4213">AE1138+AG1138+AH1138+AI1138+AJ1138</f>
        <v>166</v>
      </c>
      <c r="AL1138" s="9">
        <f t="shared" ref="AL1138" si="4214">AF1138+AJ1138</f>
        <v>0</v>
      </c>
      <c r="AM1138" s="9"/>
      <c r="AN1138" s="9"/>
      <c r="AO1138" s="9"/>
      <c r="AP1138" s="9"/>
      <c r="AQ1138" s="9">
        <f t="shared" ref="AQ1138" si="4215">AK1138+AM1138+AN1138+AO1138+AP1138</f>
        <v>166</v>
      </c>
      <c r="AR1138" s="9">
        <f t="shared" ref="AR1138" si="4216">AL1138+AP1138</f>
        <v>0</v>
      </c>
      <c r="AS1138" s="9"/>
      <c r="AT1138" s="9"/>
      <c r="AU1138" s="9"/>
      <c r="AV1138" s="9"/>
      <c r="AW1138" s="9">
        <f t="shared" ref="AW1138" si="4217">AQ1138+AS1138+AT1138+AU1138+AV1138</f>
        <v>166</v>
      </c>
      <c r="AX1138" s="9">
        <f t="shared" ref="AX1138" si="4218">AR1138+AV1138</f>
        <v>0</v>
      </c>
      <c r="AY1138" s="9"/>
      <c r="AZ1138" s="9"/>
      <c r="BA1138" s="9"/>
      <c r="BB1138" s="9"/>
      <c r="BC1138" s="9">
        <f t="shared" ref="BC1138" si="4219">AW1138+AY1138+AZ1138+BA1138+BB1138</f>
        <v>166</v>
      </c>
      <c r="BD1138" s="9">
        <f t="shared" ref="BD1138" si="4220">AX1138+BB1138</f>
        <v>0</v>
      </c>
    </row>
    <row r="1139" spans="1:56" ht="53.25" hidden="1" customHeight="1">
      <c r="A1139" s="66" t="s">
        <v>513</v>
      </c>
      <c r="B1139" s="27" t="s">
        <v>319</v>
      </c>
      <c r="C1139" s="27" t="s">
        <v>147</v>
      </c>
      <c r="D1139" s="27" t="s">
        <v>147</v>
      </c>
      <c r="E1139" s="27" t="s">
        <v>394</v>
      </c>
      <c r="F1139" s="27"/>
      <c r="G1139" s="9">
        <f t="shared" si="4204"/>
        <v>680</v>
      </c>
      <c r="H1139" s="9">
        <f t="shared" si="4204"/>
        <v>0</v>
      </c>
      <c r="I1139" s="9">
        <f t="shared" si="4204"/>
        <v>0</v>
      </c>
      <c r="J1139" s="9">
        <f t="shared" si="4204"/>
        <v>0</v>
      </c>
      <c r="K1139" s="9">
        <f t="shared" si="4204"/>
        <v>0</v>
      </c>
      <c r="L1139" s="9">
        <f t="shared" si="4204"/>
        <v>0</v>
      </c>
      <c r="M1139" s="9">
        <f t="shared" si="4204"/>
        <v>680</v>
      </c>
      <c r="N1139" s="9">
        <f t="shared" si="4204"/>
        <v>0</v>
      </c>
      <c r="O1139" s="9">
        <f t="shared" si="4204"/>
        <v>0</v>
      </c>
      <c r="P1139" s="9">
        <f t="shared" si="4204"/>
        <v>0</v>
      </c>
      <c r="Q1139" s="9">
        <f t="shared" si="4204"/>
        <v>0</v>
      </c>
      <c r="R1139" s="9">
        <f t="shared" si="4204"/>
        <v>0</v>
      </c>
      <c r="S1139" s="9">
        <f t="shared" si="4204"/>
        <v>680</v>
      </c>
      <c r="T1139" s="9">
        <f t="shared" si="4204"/>
        <v>0</v>
      </c>
      <c r="U1139" s="9">
        <f t="shared" si="4200"/>
        <v>0</v>
      </c>
      <c r="V1139" s="9">
        <f t="shared" si="4200"/>
        <v>0</v>
      </c>
      <c r="W1139" s="9">
        <f t="shared" si="4200"/>
        <v>0</v>
      </c>
      <c r="X1139" s="9">
        <f t="shared" si="4200"/>
        <v>0</v>
      </c>
      <c r="Y1139" s="9">
        <f t="shared" si="4200"/>
        <v>680</v>
      </c>
      <c r="Z1139" s="9">
        <f t="shared" si="4200"/>
        <v>0</v>
      </c>
      <c r="AA1139" s="9">
        <f t="shared" si="4201"/>
        <v>0</v>
      </c>
      <c r="AB1139" s="9">
        <f t="shared" si="4201"/>
        <v>0</v>
      </c>
      <c r="AC1139" s="9">
        <f t="shared" si="4201"/>
        <v>0</v>
      </c>
      <c r="AD1139" s="9">
        <f t="shared" si="4201"/>
        <v>0</v>
      </c>
      <c r="AE1139" s="9">
        <f t="shared" si="4201"/>
        <v>680</v>
      </c>
      <c r="AF1139" s="9">
        <f t="shared" si="4201"/>
        <v>0</v>
      </c>
      <c r="AG1139" s="9">
        <f t="shared" si="4201"/>
        <v>0</v>
      </c>
      <c r="AH1139" s="9">
        <f t="shared" si="4201"/>
        <v>0</v>
      </c>
      <c r="AI1139" s="9">
        <f t="shared" si="4201"/>
        <v>0</v>
      </c>
      <c r="AJ1139" s="9">
        <f t="shared" si="4201"/>
        <v>0</v>
      </c>
      <c r="AK1139" s="9">
        <f t="shared" si="4201"/>
        <v>680</v>
      </c>
      <c r="AL1139" s="9">
        <f t="shared" si="4201"/>
        <v>0</v>
      </c>
      <c r="AM1139" s="9">
        <f t="shared" si="4202"/>
        <v>0</v>
      </c>
      <c r="AN1139" s="9">
        <f t="shared" si="4202"/>
        <v>0</v>
      </c>
      <c r="AO1139" s="9">
        <f t="shared" si="4202"/>
        <v>0</v>
      </c>
      <c r="AP1139" s="9">
        <f t="shared" si="4202"/>
        <v>0</v>
      </c>
      <c r="AQ1139" s="9">
        <f t="shared" si="4202"/>
        <v>680</v>
      </c>
      <c r="AR1139" s="9">
        <f t="shared" si="4202"/>
        <v>0</v>
      </c>
      <c r="AS1139" s="9">
        <f t="shared" si="4202"/>
        <v>0</v>
      </c>
      <c r="AT1139" s="9">
        <f t="shared" si="4202"/>
        <v>0</v>
      </c>
      <c r="AU1139" s="9">
        <f t="shared" si="4202"/>
        <v>0</v>
      </c>
      <c r="AV1139" s="9">
        <f t="shared" si="4202"/>
        <v>0</v>
      </c>
      <c r="AW1139" s="9">
        <f t="shared" si="4202"/>
        <v>680</v>
      </c>
      <c r="AX1139" s="9">
        <f t="shared" si="4202"/>
        <v>0</v>
      </c>
      <c r="AY1139" s="9">
        <f t="shared" si="4203"/>
        <v>0</v>
      </c>
      <c r="AZ1139" s="9">
        <f t="shared" si="4203"/>
        <v>0</v>
      </c>
      <c r="BA1139" s="9">
        <f t="shared" si="4203"/>
        <v>0</v>
      </c>
      <c r="BB1139" s="9">
        <f t="shared" si="4203"/>
        <v>0</v>
      </c>
      <c r="BC1139" s="9">
        <f t="shared" si="4203"/>
        <v>680</v>
      </c>
      <c r="BD1139" s="9">
        <f t="shared" si="4203"/>
        <v>0</v>
      </c>
    </row>
    <row r="1140" spans="1:56" ht="36.75" hidden="1" customHeight="1">
      <c r="A1140" s="26" t="s">
        <v>77</v>
      </c>
      <c r="B1140" s="27" t="s">
        <v>319</v>
      </c>
      <c r="C1140" s="27" t="s">
        <v>147</v>
      </c>
      <c r="D1140" s="27" t="s">
        <v>147</v>
      </c>
      <c r="E1140" s="27" t="s">
        <v>399</v>
      </c>
      <c r="F1140" s="27"/>
      <c r="G1140" s="9">
        <f t="shared" si="4204"/>
        <v>680</v>
      </c>
      <c r="H1140" s="9">
        <f t="shared" si="4204"/>
        <v>0</v>
      </c>
      <c r="I1140" s="9">
        <f t="shared" si="4204"/>
        <v>0</v>
      </c>
      <c r="J1140" s="9">
        <f t="shared" si="4204"/>
        <v>0</v>
      </c>
      <c r="K1140" s="9">
        <f t="shared" si="4204"/>
        <v>0</v>
      </c>
      <c r="L1140" s="9">
        <f t="shared" si="4204"/>
        <v>0</v>
      </c>
      <c r="M1140" s="9">
        <f t="shared" si="4204"/>
        <v>680</v>
      </c>
      <c r="N1140" s="9">
        <f t="shared" si="4204"/>
        <v>0</v>
      </c>
      <c r="O1140" s="9">
        <f t="shared" si="4204"/>
        <v>0</v>
      </c>
      <c r="P1140" s="9">
        <f t="shared" si="4204"/>
        <v>0</v>
      </c>
      <c r="Q1140" s="9">
        <f t="shared" si="4204"/>
        <v>0</v>
      </c>
      <c r="R1140" s="9">
        <f t="shared" si="4204"/>
        <v>0</v>
      </c>
      <c r="S1140" s="9">
        <f t="shared" si="4204"/>
        <v>680</v>
      </c>
      <c r="T1140" s="9">
        <f t="shared" si="4204"/>
        <v>0</v>
      </c>
      <c r="U1140" s="9">
        <f t="shared" si="4200"/>
        <v>0</v>
      </c>
      <c r="V1140" s="9">
        <f t="shared" si="4200"/>
        <v>0</v>
      </c>
      <c r="W1140" s="9">
        <f t="shared" si="4200"/>
        <v>0</v>
      </c>
      <c r="X1140" s="9">
        <f t="shared" si="4200"/>
        <v>0</v>
      </c>
      <c r="Y1140" s="9">
        <f t="shared" si="4200"/>
        <v>680</v>
      </c>
      <c r="Z1140" s="9">
        <f t="shared" si="4200"/>
        <v>0</v>
      </c>
      <c r="AA1140" s="9">
        <f t="shared" si="4201"/>
        <v>0</v>
      </c>
      <c r="AB1140" s="9">
        <f t="shared" si="4201"/>
        <v>0</v>
      </c>
      <c r="AC1140" s="9">
        <f t="shared" si="4201"/>
        <v>0</v>
      </c>
      <c r="AD1140" s="9">
        <f t="shared" si="4201"/>
        <v>0</v>
      </c>
      <c r="AE1140" s="9">
        <f t="shared" si="4201"/>
        <v>680</v>
      </c>
      <c r="AF1140" s="9">
        <f t="shared" si="4201"/>
        <v>0</v>
      </c>
      <c r="AG1140" s="9">
        <f t="shared" si="4201"/>
        <v>0</v>
      </c>
      <c r="AH1140" s="9">
        <f t="shared" si="4201"/>
        <v>0</v>
      </c>
      <c r="AI1140" s="9">
        <f t="shared" si="4201"/>
        <v>0</v>
      </c>
      <c r="AJ1140" s="9">
        <f t="shared" si="4201"/>
        <v>0</v>
      </c>
      <c r="AK1140" s="9">
        <f t="shared" si="4201"/>
        <v>680</v>
      </c>
      <c r="AL1140" s="9">
        <f t="shared" si="4201"/>
        <v>0</v>
      </c>
      <c r="AM1140" s="9">
        <f t="shared" si="4202"/>
        <v>0</v>
      </c>
      <c r="AN1140" s="9">
        <f t="shared" si="4202"/>
        <v>0</v>
      </c>
      <c r="AO1140" s="9">
        <f t="shared" si="4202"/>
        <v>0</v>
      </c>
      <c r="AP1140" s="9">
        <f t="shared" si="4202"/>
        <v>0</v>
      </c>
      <c r="AQ1140" s="9">
        <f t="shared" si="4202"/>
        <v>680</v>
      </c>
      <c r="AR1140" s="9">
        <f t="shared" si="4202"/>
        <v>0</v>
      </c>
      <c r="AS1140" s="9">
        <f t="shared" si="4202"/>
        <v>0</v>
      </c>
      <c r="AT1140" s="9">
        <f t="shared" si="4202"/>
        <v>0</v>
      </c>
      <c r="AU1140" s="9">
        <f t="shared" si="4202"/>
        <v>0</v>
      </c>
      <c r="AV1140" s="9">
        <f t="shared" si="4202"/>
        <v>0</v>
      </c>
      <c r="AW1140" s="9">
        <f t="shared" si="4202"/>
        <v>680</v>
      </c>
      <c r="AX1140" s="9">
        <f t="shared" si="4202"/>
        <v>0</v>
      </c>
      <c r="AY1140" s="9">
        <f t="shared" si="4203"/>
        <v>0</v>
      </c>
      <c r="AZ1140" s="9">
        <f t="shared" si="4203"/>
        <v>0</v>
      </c>
      <c r="BA1140" s="9">
        <f t="shared" si="4203"/>
        <v>0</v>
      </c>
      <c r="BB1140" s="9">
        <f t="shared" si="4203"/>
        <v>0</v>
      </c>
      <c r="BC1140" s="9">
        <f t="shared" si="4203"/>
        <v>680</v>
      </c>
      <c r="BD1140" s="9">
        <f t="shared" si="4203"/>
        <v>0</v>
      </c>
    </row>
    <row r="1141" spans="1:56" ht="37.5" hidden="1" customHeight="1">
      <c r="A1141" s="26" t="s">
        <v>332</v>
      </c>
      <c r="B1141" s="27" t="s">
        <v>319</v>
      </c>
      <c r="C1141" s="27" t="s">
        <v>147</v>
      </c>
      <c r="D1141" s="27" t="s">
        <v>147</v>
      </c>
      <c r="E1141" s="27" t="s">
        <v>400</v>
      </c>
      <c r="F1141" s="27"/>
      <c r="G1141" s="9">
        <f t="shared" si="4204"/>
        <v>680</v>
      </c>
      <c r="H1141" s="9">
        <f t="shared" si="4204"/>
        <v>0</v>
      </c>
      <c r="I1141" s="9">
        <f t="shared" si="4204"/>
        <v>0</v>
      </c>
      <c r="J1141" s="9">
        <f t="shared" si="4204"/>
        <v>0</v>
      </c>
      <c r="K1141" s="9">
        <f t="shared" si="4204"/>
        <v>0</v>
      </c>
      <c r="L1141" s="9">
        <f t="shared" si="4204"/>
        <v>0</v>
      </c>
      <c r="M1141" s="9">
        <f t="shared" si="4204"/>
        <v>680</v>
      </c>
      <c r="N1141" s="9">
        <f t="shared" si="4204"/>
        <v>0</v>
      </c>
      <c r="O1141" s="9">
        <f t="shared" si="4204"/>
        <v>0</v>
      </c>
      <c r="P1141" s="9">
        <f t="shared" si="4204"/>
        <v>0</v>
      </c>
      <c r="Q1141" s="9">
        <f t="shared" si="4204"/>
        <v>0</v>
      </c>
      <c r="R1141" s="9">
        <f t="shared" si="4204"/>
        <v>0</v>
      </c>
      <c r="S1141" s="9">
        <f t="shared" si="4204"/>
        <v>680</v>
      </c>
      <c r="T1141" s="9">
        <f t="shared" si="4204"/>
        <v>0</v>
      </c>
      <c r="U1141" s="9">
        <f t="shared" si="4200"/>
        <v>0</v>
      </c>
      <c r="V1141" s="9">
        <f t="shared" si="4200"/>
        <v>0</v>
      </c>
      <c r="W1141" s="9">
        <f t="shared" si="4200"/>
        <v>0</v>
      </c>
      <c r="X1141" s="9">
        <f t="shared" si="4200"/>
        <v>0</v>
      </c>
      <c r="Y1141" s="9">
        <f t="shared" si="4200"/>
        <v>680</v>
      </c>
      <c r="Z1141" s="9">
        <f t="shared" si="4200"/>
        <v>0</v>
      </c>
      <c r="AA1141" s="9">
        <f t="shared" si="4201"/>
        <v>0</v>
      </c>
      <c r="AB1141" s="9">
        <f t="shared" si="4201"/>
        <v>0</v>
      </c>
      <c r="AC1141" s="9">
        <f t="shared" si="4201"/>
        <v>0</v>
      </c>
      <c r="AD1141" s="9">
        <f t="shared" si="4201"/>
        <v>0</v>
      </c>
      <c r="AE1141" s="9">
        <f t="shared" si="4201"/>
        <v>680</v>
      </c>
      <c r="AF1141" s="9">
        <f t="shared" si="4201"/>
        <v>0</v>
      </c>
      <c r="AG1141" s="9">
        <f t="shared" si="4201"/>
        <v>0</v>
      </c>
      <c r="AH1141" s="9">
        <f t="shared" si="4201"/>
        <v>0</v>
      </c>
      <c r="AI1141" s="9">
        <f t="shared" si="4201"/>
        <v>0</v>
      </c>
      <c r="AJ1141" s="9">
        <f t="shared" si="4201"/>
        <v>0</v>
      </c>
      <c r="AK1141" s="9">
        <f t="shared" si="4201"/>
        <v>680</v>
      </c>
      <c r="AL1141" s="9">
        <f t="shared" si="4201"/>
        <v>0</v>
      </c>
      <c r="AM1141" s="9">
        <f t="shared" si="4202"/>
        <v>0</v>
      </c>
      <c r="AN1141" s="9">
        <f t="shared" si="4202"/>
        <v>0</v>
      </c>
      <c r="AO1141" s="9">
        <f t="shared" si="4202"/>
        <v>0</v>
      </c>
      <c r="AP1141" s="9">
        <f t="shared" si="4202"/>
        <v>0</v>
      </c>
      <c r="AQ1141" s="9">
        <f t="shared" si="4202"/>
        <v>680</v>
      </c>
      <c r="AR1141" s="9">
        <f t="shared" si="4202"/>
        <v>0</v>
      </c>
      <c r="AS1141" s="9">
        <f t="shared" si="4202"/>
        <v>0</v>
      </c>
      <c r="AT1141" s="9">
        <f t="shared" si="4202"/>
        <v>0</v>
      </c>
      <c r="AU1141" s="9">
        <f t="shared" si="4202"/>
        <v>0</v>
      </c>
      <c r="AV1141" s="9">
        <f t="shared" si="4202"/>
        <v>0</v>
      </c>
      <c r="AW1141" s="9">
        <f t="shared" si="4202"/>
        <v>680</v>
      </c>
      <c r="AX1141" s="9">
        <f t="shared" si="4202"/>
        <v>0</v>
      </c>
      <c r="AY1141" s="9">
        <f t="shared" si="4203"/>
        <v>0</v>
      </c>
      <c r="AZ1141" s="9">
        <f t="shared" si="4203"/>
        <v>0</v>
      </c>
      <c r="BA1141" s="9">
        <f t="shared" si="4203"/>
        <v>0</v>
      </c>
      <c r="BB1141" s="9">
        <f t="shared" si="4203"/>
        <v>0</v>
      </c>
      <c r="BC1141" s="9">
        <f t="shared" si="4203"/>
        <v>680</v>
      </c>
      <c r="BD1141" s="9">
        <f t="shared" si="4203"/>
        <v>0</v>
      </c>
    </row>
    <row r="1142" spans="1:56" ht="36" hidden="1" customHeight="1">
      <c r="A1142" s="26" t="s">
        <v>12</v>
      </c>
      <c r="B1142" s="27" t="s">
        <v>319</v>
      </c>
      <c r="C1142" s="27" t="s">
        <v>147</v>
      </c>
      <c r="D1142" s="27" t="s">
        <v>147</v>
      </c>
      <c r="E1142" s="27" t="s">
        <v>400</v>
      </c>
      <c r="F1142" s="27" t="s">
        <v>13</v>
      </c>
      <c r="G1142" s="9">
        <f t="shared" si="4204"/>
        <v>680</v>
      </c>
      <c r="H1142" s="9">
        <f t="shared" si="4204"/>
        <v>0</v>
      </c>
      <c r="I1142" s="9">
        <f t="shared" si="4204"/>
        <v>0</v>
      </c>
      <c r="J1142" s="9">
        <f t="shared" si="4204"/>
        <v>0</v>
      </c>
      <c r="K1142" s="9">
        <f t="shared" si="4204"/>
        <v>0</v>
      </c>
      <c r="L1142" s="9">
        <f t="shared" si="4204"/>
        <v>0</v>
      </c>
      <c r="M1142" s="9">
        <f t="shared" si="4204"/>
        <v>680</v>
      </c>
      <c r="N1142" s="9">
        <f t="shared" si="4204"/>
        <v>0</v>
      </c>
      <c r="O1142" s="9">
        <f t="shared" si="4204"/>
        <v>0</v>
      </c>
      <c r="P1142" s="9">
        <f t="shared" si="4204"/>
        <v>0</v>
      </c>
      <c r="Q1142" s="9">
        <f t="shared" si="4204"/>
        <v>0</v>
      </c>
      <c r="R1142" s="9">
        <f t="shared" si="4204"/>
        <v>0</v>
      </c>
      <c r="S1142" s="9">
        <f t="shared" si="4204"/>
        <v>680</v>
      </c>
      <c r="T1142" s="9">
        <f t="shared" si="4204"/>
        <v>0</v>
      </c>
      <c r="U1142" s="9">
        <f t="shared" si="4200"/>
        <v>0</v>
      </c>
      <c r="V1142" s="9">
        <f t="shared" si="4200"/>
        <v>0</v>
      </c>
      <c r="W1142" s="9">
        <f t="shared" si="4200"/>
        <v>0</v>
      </c>
      <c r="X1142" s="9">
        <f t="shared" si="4200"/>
        <v>0</v>
      </c>
      <c r="Y1142" s="9">
        <f t="shared" si="4200"/>
        <v>680</v>
      </c>
      <c r="Z1142" s="9">
        <f t="shared" si="4200"/>
        <v>0</v>
      </c>
      <c r="AA1142" s="9">
        <f t="shared" si="4201"/>
        <v>0</v>
      </c>
      <c r="AB1142" s="9">
        <f t="shared" si="4201"/>
        <v>0</v>
      </c>
      <c r="AC1142" s="9">
        <f t="shared" si="4201"/>
        <v>0</v>
      </c>
      <c r="AD1142" s="9">
        <f t="shared" si="4201"/>
        <v>0</v>
      </c>
      <c r="AE1142" s="9">
        <f t="shared" si="4201"/>
        <v>680</v>
      </c>
      <c r="AF1142" s="9">
        <f t="shared" si="4201"/>
        <v>0</v>
      </c>
      <c r="AG1142" s="9">
        <f t="shared" si="4201"/>
        <v>0</v>
      </c>
      <c r="AH1142" s="9">
        <f t="shared" si="4201"/>
        <v>0</v>
      </c>
      <c r="AI1142" s="9">
        <f t="shared" si="4201"/>
        <v>0</v>
      </c>
      <c r="AJ1142" s="9">
        <f t="shared" si="4201"/>
        <v>0</v>
      </c>
      <c r="AK1142" s="9">
        <f t="shared" si="4201"/>
        <v>680</v>
      </c>
      <c r="AL1142" s="9">
        <f t="shared" si="4201"/>
        <v>0</v>
      </c>
      <c r="AM1142" s="9">
        <f t="shared" si="4202"/>
        <v>0</v>
      </c>
      <c r="AN1142" s="9">
        <f t="shared" si="4202"/>
        <v>0</v>
      </c>
      <c r="AO1142" s="9">
        <f t="shared" si="4202"/>
        <v>0</v>
      </c>
      <c r="AP1142" s="9">
        <f t="shared" si="4202"/>
        <v>0</v>
      </c>
      <c r="AQ1142" s="9">
        <f t="shared" si="4202"/>
        <v>680</v>
      </c>
      <c r="AR1142" s="9">
        <f t="shared" si="4202"/>
        <v>0</v>
      </c>
      <c r="AS1142" s="9">
        <f t="shared" si="4202"/>
        <v>0</v>
      </c>
      <c r="AT1142" s="9">
        <f t="shared" si="4202"/>
        <v>0</v>
      </c>
      <c r="AU1142" s="9">
        <f t="shared" si="4202"/>
        <v>0</v>
      </c>
      <c r="AV1142" s="9">
        <f t="shared" si="4202"/>
        <v>0</v>
      </c>
      <c r="AW1142" s="9">
        <f t="shared" si="4202"/>
        <v>680</v>
      </c>
      <c r="AX1142" s="9">
        <f t="shared" si="4202"/>
        <v>0</v>
      </c>
      <c r="AY1142" s="9">
        <f t="shared" si="4203"/>
        <v>0</v>
      </c>
      <c r="AZ1142" s="9">
        <f t="shared" si="4203"/>
        <v>0</v>
      </c>
      <c r="BA1142" s="9">
        <f t="shared" si="4203"/>
        <v>0</v>
      </c>
      <c r="BB1142" s="9">
        <f t="shared" si="4203"/>
        <v>0</v>
      </c>
      <c r="BC1142" s="9">
        <f t="shared" si="4203"/>
        <v>680</v>
      </c>
      <c r="BD1142" s="9">
        <f t="shared" si="4203"/>
        <v>0</v>
      </c>
    </row>
    <row r="1143" spans="1:56" ht="20.25" hidden="1" customHeight="1">
      <c r="A1143" s="26" t="s">
        <v>14</v>
      </c>
      <c r="B1143" s="27" t="s">
        <v>319</v>
      </c>
      <c r="C1143" s="27" t="s">
        <v>147</v>
      </c>
      <c r="D1143" s="27" t="s">
        <v>147</v>
      </c>
      <c r="E1143" s="27" t="s">
        <v>400</v>
      </c>
      <c r="F1143" s="27" t="s">
        <v>35</v>
      </c>
      <c r="G1143" s="9">
        <v>680</v>
      </c>
      <c r="H1143" s="9"/>
      <c r="I1143" s="9"/>
      <c r="J1143" s="9"/>
      <c r="K1143" s="9"/>
      <c r="L1143" s="9"/>
      <c r="M1143" s="9">
        <f t="shared" ref="M1143" si="4221">G1143+I1143+J1143+K1143+L1143</f>
        <v>680</v>
      </c>
      <c r="N1143" s="9">
        <f t="shared" ref="N1143" si="4222">H1143+L1143</f>
        <v>0</v>
      </c>
      <c r="O1143" s="9"/>
      <c r="P1143" s="9"/>
      <c r="Q1143" s="9"/>
      <c r="R1143" s="9"/>
      <c r="S1143" s="9">
        <f t="shared" ref="S1143" si="4223">M1143+O1143+P1143+Q1143+R1143</f>
        <v>680</v>
      </c>
      <c r="T1143" s="9">
        <f t="shared" ref="T1143" si="4224">N1143+R1143</f>
        <v>0</v>
      </c>
      <c r="U1143" s="9"/>
      <c r="V1143" s="9"/>
      <c r="W1143" s="9"/>
      <c r="X1143" s="9"/>
      <c r="Y1143" s="9">
        <f t="shared" ref="Y1143" si="4225">S1143+U1143+V1143+W1143+X1143</f>
        <v>680</v>
      </c>
      <c r="Z1143" s="9">
        <f t="shared" ref="Z1143" si="4226">T1143+X1143</f>
        <v>0</v>
      </c>
      <c r="AA1143" s="9"/>
      <c r="AB1143" s="9"/>
      <c r="AC1143" s="9"/>
      <c r="AD1143" s="9"/>
      <c r="AE1143" s="9">
        <f t="shared" ref="AE1143" si="4227">Y1143+AA1143+AB1143+AC1143+AD1143</f>
        <v>680</v>
      </c>
      <c r="AF1143" s="9">
        <f t="shared" ref="AF1143" si="4228">Z1143+AD1143</f>
        <v>0</v>
      </c>
      <c r="AG1143" s="9"/>
      <c r="AH1143" s="9"/>
      <c r="AI1143" s="9"/>
      <c r="AJ1143" s="9"/>
      <c r="AK1143" s="9">
        <f t="shared" ref="AK1143" si="4229">AE1143+AG1143+AH1143+AI1143+AJ1143</f>
        <v>680</v>
      </c>
      <c r="AL1143" s="9">
        <f t="shared" ref="AL1143" si="4230">AF1143+AJ1143</f>
        <v>0</v>
      </c>
      <c r="AM1143" s="9"/>
      <c r="AN1143" s="9"/>
      <c r="AO1143" s="9"/>
      <c r="AP1143" s="9"/>
      <c r="AQ1143" s="9">
        <f t="shared" ref="AQ1143" si="4231">AK1143+AM1143+AN1143+AO1143+AP1143</f>
        <v>680</v>
      </c>
      <c r="AR1143" s="9">
        <f t="shared" ref="AR1143" si="4232">AL1143+AP1143</f>
        <v>0</v>
      </c>
      <c r="AS1143" s="9"/>
      <c r="AT1143" s="9"/>
      <c r="AU1143" s="9"/>
      <c r="AV1143" s="9"/>
      <c r="AW1143" s="9">
        <f t="shared" ref="AW1143" si="4233">AQ1143+AS1143+AT1143+AU1143+AV1143</f>
        <v>680</v>
      </c>
      <c r="AX1143" s="9">
        <f t="shared" ref="AX1143" si="4234">AR1143+AV1143</f>
        <v>0</v>
      </c>
      <c r="AY1143" s="9"/>
      <c r="AZ1143" s="9"/>
      <c r="BA1143" s="9"/>
      <c r="BB1143" s="9"/>
      <c r="BC1143" s="9">
        <f t="shared" ref="BC1143" si="4235">AW1143+AY1143+AZ1143+BA1143+BB1143</f>
        <v>680</v>
      </c>
      <c r="BD1143" s="9">
        <f t="shared" ref="BD1143" si="4236">AX1143+BB1143</f>
        <v>0</v>
      </c>
    </row>
    <row r="1144" spans="1:56" ht="21" hidden="1" customHeight="1">
      <c r="A1144" s="26"/>
      <c r="B1144" s="27"/>
      <c r="C1144" s="27"/>
      <c r="D1144" s="27"/>
      <c r="E1144" s="27"/>
      <c r="F1144" s="27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</row>
    <row r="1145" spans="1:56" ht="17.399999999999999" hidden="1">
      <c r="A1145" s="34" t="s">
        <v>334</v>
      </c>
      <c r="B1145" s="25" t="s">
        <v>319</v>
      </c>
      <c r="C1145" s="25" t="s">
        <v>17</v>
      </c>
      <c r="D1145" s="25" t="s">
        <v>8</v>
      </c>
      <c r="E1145" s="25"/>
      <c r="F1145" s="25"/>
      <c r="G1145" s="15">
        <f t="shared" ref="G1145:V1149" si="4237">G1146</f>
        <v>50</v>
      </c>
      <c r="H1145" s="15">
        <f t="shared" si="4237"/>
        <v>0</v>
      </c>
      <c r="I1145" s="15">
        <f t="shared" si="4237"/>
        <v>0</v>
      </c>
      <c r="J1145" s="15">
        <f t="shared" si="4237"/>
        <v>0</v>
      </c>
      <c r="K1145" s="15">
        <f t="shared" si="4237"/>
        <v>0</v>
      </c>
      <c r="L1145" s="15">
        <f t="shared" si="4237"/>
        <v>0</v>
      </c>
      <c r="M1145" s="15">
        <f t="shared" si="4237"/>
        <v>50</v>
      </c>
      <c r="N1145" s="15">
        <f t="shared" si="4237"/>
        <v>0</v>
      </c>
      <c r="O1145" s="15">
        <f t="shared" si="4237"/>
        <v>0</v>
      </c>
      <c r="P1145" s="15">
        <f t="shared" si="4237"/>
        <v>0</v>
      </c>
      <c r="Q1145" s="15">
        <f t="shared" si="4237"/>
        <v>0</v>
      </c>
      <c r="R1145" s="15">
        <f t="shared" si="4237"/>
        <v>0</v>
      </c>
      <c r="S1145" s="15">
        <f t="shared" si="4237"/>
        <v>50</v>
      </c>
      <c r="T1145" s="15">
        <f t="shared" si="4237"/>
        <v>0</v>
      </c>
      <c r="U1145" s="15">
        <f t="shared" si="4237"/>
        <v>0</v>
      </c>
      <c r="V1145" s="15">
        <f t="shared" si="4237"/>
        <v>0</v>
      </c>
      <c r="W1145" s="15">
        <f t="shared" ref="U1145:AJ1149" si="4238">W1146</f>
        <v>0</v>
      </c>
      <c r="X1145" s="15">
        <f t="shared" si="4238"/>
        <v>0</v>
      </c>
      <c r="Y1145" s="15">
        <f t="shared" si="4238"/>
        <v>50</v>
      </c>
      <c r="Z1145" s="15">
        <f t="shared" si="4238"/>
        <v>0</v>
      </c>
      <c r="AA1145" s="15">
        <f t="shared" si="4238"/>
        <v>0</v>
      </c>
      <c r="AB1145" s="15">
        <f t="shared" si="4238"/>
        <v>0</v>
      </c>
      <c r="AC1145" s="15">
        <f t="shared" si="4238"/>
        <v>0</v>
      </c>
      <c r="AD1145" s="15">
        <f t="shared" si="4238"/>
        <v>0</v>
      </c>
      <c r="AE1145" s="15">
        <f t="shared" si="4238"/>
        <v>50</v>
      </c>
      <c r="AF1145" s="15">
        <f t="shared" si="4238"/>
        <v>0</v>
      </c>
      <c r="AG1145" s="15">
        <f t="shared" si="4238"/>
        <v>0</v>
      </c>
      <c r="AH1145" s="15">
        <f t="shared" si="4238"/>
        <v>0</v>
      </c>
      <c r="AI1145" s="15">
        <f t="shared" si="4238"/>
        <v>0</v>
      </c>
      <c r="AJ1145" s="15">
        <f t="shared" si="4238"/>
        <v>0</v>
      </c>
      <c r="AK1145" s="15">
        <f t="shared" ref="AG1145:AV1149" si="4239">AK1146</f>
        <v>50</v>
      </c>
      <c r="AL1145" s="15">
        <f t="shared" si="4239"/>
        <v>0</v>
      </c>
      <c r="AM1145" s="15">
        <f t="shared" si="4239"/>
        <v>0</v>
      </c>
      <c r="AN1145" s="15">
        <f t="shared" si="4239"/>
        <v>0</v>
      </c>
      <c r="AO1145" s="15">
        <f t="shared" si="4239"/>
        <v>0</v>
      </c>
      <c r="AP1145" s="15">
        <f t="shared" si="4239"/>
        <v>0</v>
      </c>
      <c r="AQ1145" s="15">
        <f t="shared" si="4239"/>
        <v>50</v>
      </c>
      <c r="AR1145" s="15">
        <f t="shared" si="4239"/>
        <v>0</v>
      </c>
      <c r="AS1145" s="15">
        <f t="shared" si="4239"/>
        <v>0</v>
      </c>
      <c r="AT1145" s="15">
        <f t="shared" si="4239"/>
        <v>0</v>
      </c>
      <c r="AU1145" s="15">
        <f t="shared" si="4239"/>
        <v>0</v>
      </c>
      <c r="AV1145" s="15">
        <f t="shared" si="4239"/>
        <v>0</v>
      </c>
      <c r="AW1145" s="15">
        <f t="shared" ref="AS1145:BD1149" si="4240">AW1146</f>
        <v>50</v>
      </c>
      <c r="AX1145" s="15">
        <f t="shared" si="4240"/>
        <v>0</v>
      </c>
      <c r="AY1145" s="15">
        <f t="shared" si="4240"/>
        <v>0</v>
      </c>
      <c r="AZ1145" s="15">
        <f t="shared" si="4240"/>
        <v>0</v>
      </c>
      <c r="BA1145" s="15">
        <f t="shared" si="4240"/>
        <v>0</v>
      </c>
      <c r="BB1145" s="15">
        <f t="shared" si="4240"/>
        <v>0</v>
      </c>
      <c r="BC1145" s="15">
        <f t="shared" si="4240"/>
        <v>50</v>
      </c>
      <c r="BD1145" s="15">
        <f t="shared" si="4240"/>
        <v>0</v>
      </c>
    </row>
    <row r="1146" spans="1:56" ht="33.6" hidden="1">
      <c r="A1146" s="29" t="s">
        <v>437</v>
      </c>
      <c r="B1146" s="27" t="s">
        <v>319</v>
      </c>
      <c r="C1146" s="27" t="s">
        <v>17</v>
      </c>
      <c r="D1146" s="27" t="s">
        <v>8</v>
      </c>
      <c r="E1146" s="27" t="s">
        <v>355</v>
      </c>
      <c r="F1146" s="27" t="s">
        <v>325</v>
      </c>
      <c r="G1146" s="9">
        <f t="shared" si="4237"/>
        <v>50</v>
      </c>
      <c r="H1146" s="9">
        <f t="shared" si="4237"/>
        <v>0</v>
      </c>
      <c r="I1146" s="9">
        <f t="shared" si="4237"/>
        <v>0</v>
      </c>
      <c r="J1146" s="9">
        <f t="shared" si="4237"/>
        <v>0</v>
      </c>
      <c r="K1146" s="9">
        <f t="shared" si="4237"/>
        <v>0</v>
      </c>
      <c r="L1146" s="9">
        <f t="shared" si="4237"/>
        <v>0</v>
      </c>
      <c r="M1146" s="9">
        <f t="shared" si="4237"/>
        <v>50</v>
      </c>
      <c r="N1146" s="9">
        <f t="shared" si="4237"/>
        <v>0</v>
      </c>
      <c r="O1146" s="9">
        <f t="shared" si="4237"/>
        <v>0</v>
      </c>
      <c r="P1146" s="9">
        <f t="shared" si="4237"/>
        <v>0</v>
      </c>
      <c r="Q1146" s="9">
        <f t="shared" si="4237"/>
        <v>0</v>
      </c>
      <c r="R1146" s="9">
        <f t="shared" si="4237"/>
        <v>0</v>
      </c>
      <c r="S1146" s="9">
        <f t="shared" si="4237"/>
        <v>50</v>
      </c>
      <c r="T1146" s="9">
        <f t="shared" si="4237"/>
        <v>0</v>
      </c>
      <c r="U1146" s="9">
        <f t="shared" si="4238"/>
        <v>0</v>
      </c>
      <c r="V1146" s="9">
        <f t="shared" si="4238"/>
        <v>0</v>
      </c>
      <c r="W1146" s="9">
        <f t="shared" si="4238"/>
        <v>0</v>
      </c>
      <c r="X1146" s="9">
        <f t="shared" si="4238"/>
        <v>0</v>
      </c>
      <c r="Y1146" s="9">
        <f t="shared" si="4238"/>
        <v>50</v>
      </c>
      <c r="Z1146" s="9">
        <f t="shared" si="4238"/>
        <v>0</v>
      </c>
      <c r="AA1146" s="9">
        <f t="shared" si="4238"/>
        <v>0</v>
      </c>
      <c r="AB1146" s="9">
        <f t="shared" si="4238"/>
        <v>0</v>
      </c>
      <c r="AC1146" s="9">
        <f t="shared" si="4238"/>
        <v>0</v>
      </c>
      <c r="AD1146" s="9">
        <f t="shared" si="4238"/>
        <v>0</v>
      </c>
      <c r="AE1146" s="9">
        <f t="shared" si="4238"/>
        <v>50</v>
      </c>
      <c r="AF1146" s="9">
        <f t="shared" si="4238"/>
        <v>0</v>
      </c>
      <c r="AG1146" s="9">
        <f t="shared" si="4239"/>
        <v>0</v>
      </c>
      <c r="AH1146" s="9">
        <f t="shared" si="4239"/>
        <v>0</v>
      </c>
      <c r="AI1146" s="9">
        <f t="shared" si="4239"/>
        <v>0</v>
      </c>
      <c r="AJ1146" s="9">
        <f t="shared" si="4239"/>
        <v>0</v>
      </c>
      <c r="AK1146" s="9">
        <f t="shared" si="4239"/>
        <v>50</v>
      </c>
      <c r="AL1146" s="9">
        <f t="shared" si="4239"/>
        <v>0</v>
      </c>
      <c r="AM1146" s="9">
        <f t="shared" si="4239"/>
        <v>0</v>
      </c>
      <c r="AN1146" s="9">
        <f t="shared" si="4239"/>
        <v>0</v>
      </c>
      <c r="AO1146" s="9">
        <f t="shared" si="4239"/>
        <v>0</v>
      </c>
      <c r="AP1146" s="9">
        <f t="shared" si="4239"/>
        <v>0</v>
      </c>
      <c r="AQ1146" s="9">
        <f t="shared" si="4239"/>
        <v>50</v>
      </c>
      <c r="AR1146" s="9">
        <f t="shared" si="4239"/>
        <v>0</v>
      </c>
      <c r="AS1146" s="9">
        <f t="shared" si="4240"/>
        <v>0</v>
      </c>
      <c r="AT1146" s="9">
        <f t="shared" si="4240"/>
        <v>0</v>
      </c>
      <c r="AU1146" s="9">
        <f t="shared" si="4240"/>
        <v>0</v>
      </c>
      <c r="AV1146" s="9">
        <f t="shared" si="4240"/>
        <v>0</v>
      </c>
      <c r="AW1146" s="9">
        <f t="shared" si="4240"/>
        <v>50</v>
      </c>
      <c r="AX1146" s="9">
        <f t="shared" si="4240"/>
        <v>0</v>
      </c>
      <c r="AY1146" s="9">
        <f t="shared" si="4240"/>
        <v>0</v>
      </c>
      <c r="AZ1146" s="9">
        <f t="shared" si="4240"/>
        <v>0</v>
      </c>
      <c r="BA1146" s="9">
        <f t="shared" si="4240"/>
        <v>0</v>
      </c>
      <c r="BB1146" s="9">
        <f t="shared" si="4240"/>
        <v>0</v>
      </c>
      <c r="BC1146" s="9">
        <f t="shared" si="4240"/>
        <v>50</v>
      </c>
      <c r="BD1146" s="9">
        <f t="shared" si="4240"/>
        <v>0</v>
      </c>
    </row>
    <row r="1147" spans="1:56" ht="17.25" hidden="1" customHeight="1">
      <c r="A1147" s="26" t="s">
        <v>15</v>
      </c>
      <c r="B1147" s="27" t="s">
        <v>319</v>
      </c>
      <c r="C1147" s="27" t="s">
        <v>17</v>
      </c>
      <c r="D1147" s="27" t="s">
        <v>8</v>
      </c>
      <c r="E1147" s="27" t="s">
        <v>356</v>
      </c>
      <c r="F1147" s="27"/>
      <c r="G1147" s="9">
        <f t="shared" si="4237"/>
        <v>50</v>
      </c>
      <c r="H1147" s="9">
        <f t="shared" si="4237"/>
        <v>0</v>
      </c>
      <c r="I1147" s="9">
        <f t="shared" si="4237"/>
        <v>0</v>
      </c>
      <c r="J1147" s="9">
        <f t="shared" si="4237"/>
        <v>0</v>
      </c>
      <c r="K1147" s="9">
        <f t="shared" si="4237"/>
        <v>0</v>
      </c>
      <c r="L1147" s="9">
        <f t="shared" si="4237"/>
        <v>0</v>
      </c>
      <c r="M1147" s="9">
        <f t="shared" si="4237"/>
        <v>50</v>
      </c>
      <c r="N1147" s="9">
        <f t="shared" si="4237"/>
        <v>0</v>
      </c>
      <c r="O1147" s="9">
        <f t="shared" si="4237"/>
        <v>0</v>
      </c>
      <c r="P1147" s="9">
        <f t="shared" si="4237"/>
        <v>0</v>
      </c>
      <c r="Q1147" s="9">
        <f t="shared" si="4237"/>
        <v>0</v>
      </c>
      <c r="R1147" s="9">
        <f t="shared" si="4237"/>
        <v>0</v>
      </c>
      <c r="S1147" s="9">
        <f t="shared" si="4237"/>
        <v>50</v>
      </c>
      <c r="T1147" s="9">
        <f t="shared" si="4237"/>
        <v>0</v>
      </c>
      <c r="U1147" s="9">
        <f t="shared" si="4238"/>
        <v>0</v>
      </c>
      <c r="V1147" s="9">
        <f t="shared" si="4238"/>
        <v>0</v>
      </c>
      <c r="W1147" s="9">
        <f t="shared" si="4238"/>
        <v>0</v>
      </c>
      <c r="X1147" s="9">
        <f t="shared" si="4238"/>
        <v>0</v>
      </c>
      <c r="Y1147" s="9">
        <f t="shared" si="4238"/>
        <v>50</v>
      </c>
      <c r="Z1147" s="9">
        <f t="shared" si="4238"/>
        <v>0</v>
      </c>
      <c r="AA1147" s="9">
        <f t="shared" si="4238"/>
        <v>0</v>
      </c>
      <c r="AB1147" s="9">
        <f t="shared" si="4238"/>
        <v>0</v>
      </c>
      <c r="AC1147" s="9">
        <f t="shared" si="4238"/>
        <v>0</v>
      </c>
      <c r="AD1147" s="9">
        <f t="shared" si="4238"/>
        <v>0</v>
      </c>
      <c r="AE1147" s="9">
        <f t="shared" si="4238"/>
        <v>50</v>
      </c>
      <c r="AF1147" s="9">
        <f t="shared" si="4238"/>
        <v>0</v>
      </c>
      <c r="AG1147" s="9">
        <f t="shared" si="4239"/>
        <v>0</v>
      </c>
      <c r="AH1147" s="9">
        <f t="shared" si="4239"/>
        <v>0</v>
      </c>
      <c r="AI1147" s="9">
        <f t="shared" si="4239"/>
        <v>0</v>
      </c>
      <c r="AJ1147" s="9">
        <f t="shared" si="4239"/>
        <v>0</v>
      </c>
      <c r="AK1147" s="9">
        <f t="shared" si="4239"/>
        <v>50</v>
      </c>
      <c r="AL1147" s="9">
        <f t="shared" si="4239"/>
        <v>0</v>
      </c>
      <c r="AM1147" s="9">
        <f t="shared" si="4239"/>
        <v>0</v>
      </c>
      <c r="AN1147" s="9">
        <f t="shared" si="4239"/>
        <v>0</v>
      </c>
      <c r="AO1147" s="9">
        <f t="shared" si="4239"/>
        <v>0</v>
      </c>
      <c r="AP1147" s="9">
        <f t="shared" si="4239"/>
        <v>0</v>
      </c>
      <c r="AQ1147" s="9">
        <f t="shared" si="4239"/>
        <v>50</v>
      </c>
      <c r="AR1147" s="9">
        <f t="shared" si="4239"/>
        <v>0</v>
      </c>
      <c r="AS1147" s="9">
        <f t="shared" si="4240"/>
        <v>0</v>
      </c>
      <c r="AT1147" s="9">
        <f t="shared" si="4240"/>
        <v>0</v>
      </c>
      <c r="AU1147" s="9">
        <f t="shared" si="4240"/>
        <v>0</v>
      </c>
      <c r="AV1147" s="9">
        <f t="shared" si="4240"/>
        <v>0</v>
      </c>
      <c r="AW1147" s="9">
        <f t="shared" si="4240"/>
        <v>50</v>
      </c>
      <c r="AX1147" s="9">
        <f t="shared" si="4240"/>
        <v>0</v>
      </c>
      <c r="AY1147" s="9">
        <f t="shared" si="4240"/>
        <v>0</v>
      </c>
      <c r="AZ1147" s="9">
        <f t="shared" si="4240"/>
        <v>0</v>
      </c>
      <c r="BA1147" s="9">
        <f t="shared" si="4240"/>
        <v>0</v>
      </c>
      <c r="BB1147" s="9">
        <f t="shared" si="4240"/>
        <v>0</v>
      </c>
      <c r="BC1147" s="9">
        <f t="shared" si="4240"/>
        <v>50</v>
      </c>
      <c r="BD1147" s="9">
        <f t="shared" si="4240"/>
        <v>0</v>
      </c>
    </row>
    <row r="1148" spans="1:56" ht="33.6" hidden="1">
      <c r="A1148" s="26" t="s">
        <v>335</v>
      </c>
      <c r="B1148" s="27" t="s">
        <v>319</v>
      </c>
      <c r="C1148" s="27" t="s">
        <v>17</v>
      </c>
      <c r="D1148" s="27" t="s">
        <v>8</v>
      </c>
      <c r="E1148" s="27" t="s">
        <v>358</v>
      </c>
      <c r="F1148" s="27"/>
      <c r="G1148" s="9">
        <f t="shared" si="4237"/>
        <v>50</v>
      </c>
      <c r="H1148" s="9">
        <f t="shared" si="4237"/>
        <v>0</v>
      </c>
      <c r="I1148" s="9">
        <f t="shared" si="4237"/>
        <v>0</v>
      </c>
      <c r="J1148" s="9">
        <f t="shared" si="4237"/>
        <v>0</v>
      </c>
      <c r="K1148" s="9">
        <f t="shared" si="4237"/>
        <v>0</v>
      </c>
      <c r="L1148" s="9">
        <f t="shared" si="4237"/>
        <v>0</v>
      </c>
      <c r="M1148" s="9">
        <f t="shared" si="4237"/>
        <v>50</v>
      </c>
      <c r="N1148" s="9">
        <f t="shared" si="4237"/>
        <v>0</v>
      </c>
      <c r="O1148" s="9">
        <f t="shared" si="4237"/>
        <v>0</v>
      </c>
      <c r="P1148" s="9">
        <f t="shared" si="4237"/>
        <v>0</v>
      </c>
      <c r="Q1148" s="9">
        <f t="shared" si="4237"/>
        <v>0</v>
      </c>
      <c r="R1148" s="9">
        <f t="shared" si="4237"/>
        <v>0</v>
      </c>
      <c r="S1148" s="9">
        <f t="shared" si="4237"/>
        <v>50</v>
      </c>
      <c r="T1148" s="9">
        <f t="shared" si="4237"/>
        <v>0</v>
      </c>
      <c r="U1148" s="9">
        <f t="shared" si="4238"/>
        <v>0</v>
      </c>
      <c r="V1148" s="9">
        <f t="shared" si="4238"/>
        <v>0</v>
      </c>
      <c r="W1148" s="9">
        <f t="shared" si="4238"/>
        <v>0</v>
      </c>
      <c r="X1148" s="9">
        <f t="shared" si="4238"/>
        <v>0</v>
      </c>
      <c r="Y1148" s="9">
        <f t="shared" si="4238"/>
        <v>50</v>
      </c>
      <c r="Z1148" s="9">
        <f t="shared" si="4238"/>
        <v>0</v>
      </c>
      <c r="AA1148" s="9">
        <f t="shared" si="4238"/>
        <v>0</v>
      </c>
      <c r="AB1148" s="9">
        <f t="shared" si="4238"/>
        <v>0</v>
      </c>
      <c r="AC1148" s="9">
        <f t="shared" si="4238"/>
        <v>0</v>
      </c>
      <c r="AD1148" s="9">
        <f t="shared" si="4238"/>
        <v>0</v>
      </c>
      <c r="AE1148" s="9">
        <f t="shared" si="4238"/>
        <v>50</v>
      </c>
      <c r="AF1148" s="9">
        <f t="shared" si="4238"/>
        <v>0</v>
      </c>
      <c r="AG1148" s="9">
        <f t="shared" si="4239"/>
        <v>0</v>
      </c>
      <c r="AH1148" s="9">
        <f t="shared" si="4239"/>
        <v>0</v>
      </c>
      <c r="AI1148" s="9">
        <f t="shared" si="4239"/>
        <v>0</v>
      </c>
      <c r="AJ1148" s="9">
        <f t="shared" si="4239"/>
        <v>0</v>
      </c>
      <c r="AK1148" s="9">
        <f t="shared" si="4239"/>
        <v>50</v>
      </c>
      <c r="AL1148" s="9">
        <f t="shared" si="4239"/>
        <v>0</v>
      </c>
      <c r="AM1148" s="9">
        <f t="shared" si="4239"/>
        <v>0</v>
      </c>
      <c r="AN1148" s="9">
        <f t="shared" si="4239"/>
        <v>0</v>
      </c>
      <c r="AO1148" s="9">
        <f t="shared" si="4239"/>
        <v>0</v>
      </c>
      <c r="AP1148" s="9">
        <f t="shared" si="4239"/>
        <v>0</v>
      </c>
      <c r="AQ1148" s="9">
        <f t="shared" si="4239"/>
        <v>50</v>
      </c>
      <c r="AR1148" s="9">
        <f t="shared" si="4239"/>
        <v>0</v>
      </c>
      <c r="AS1148" s="9">
        <f t="shared" si="4240"/>
        <v>0</v>
      </c>
      <c r="AT1148" s="9">
        <f t="shared" si="4240"/>
        <v>0</v>
      </c>
      <c r="AU1148" s="9">
        <f t="shared" si="4240"/>
        <v>0</v>
      </c>
      <c r="AV1148" s="9">
        <f t="shared" si="4240"/>
        <v>0</v>
      </c>
      <c r="AW1148" s="9">
        <f t="shared" si="4240"/>
        <v>50</v>
      </c>
      <c r="AX1148" s="9">
        <f t="shared" si="4240"/>
        <v>0</v>
      </c>
      <c r="AY1148" s="9">
        <f t="shared" si="4240"/>
        <v>0</v>
      </c>
      <c r="AZ1148" s="9">
        <f t="shared" si="4240"/>
        <v>0</v>
      </c>
      <c r="BA1148" s="9">
        <f t="shared" si="4240"/>
        <v>0</v>
      </c>
      <c r="BB1148" s="9">
        <f t="shared" si="4240"/>
        <v>0</v>
      </c>
      <c r="BC1148" s="9">
        <f t="shared" si="4240"/>
        <v>50</v>
      </c>
      <c r="BD1148" s="9">
        <f t="shared" si="4240"/>
        <v>0</v>
      </c>
    </row>
    <row r="1149" spans="1:56" ht="33.6" hidden="1">
      <c r="A1149" s="26" t="s">
        <v>244</v>
      </c>
      <c r="B1149" s="27" t="s">
        <v>319</v>
      </c>
      <c r="C1149" s="27" t="s">
        <v>17</v>
      </c>
      <c r="D1149" s="27" t="s">
        <v>8</v>
      </c>
      <c r="E1149" s="27" t="s">
        <v>358</v>
      </c>
      <c r="F1149" s="27" t="s">
        <v>31</v>
      </c>
      <c r="G1149" s="9">
        <f t="shared" si="4237"/>
        <v>50</v>
      </c>
      <c r="H1149" s="9">
        <f t="shared" si="4237"/>
        <v>0</v>
      </c>
      <c r="I1149" s="9">
        <f t="shared" si="4237"/>
        <v>0</v>
      </c>
      <c r="J1149" s="9">
        <f t="shared" si="4237"/>
        <v>0</v>
      </c>
      <c r="K1149" s="9">
        <f t="shared" si="4237"/>
        <v>0</v>
      </c>
      <c r="L1149" s="9">
        <f t="shared" si="4237"/>
        <v>0</v>
      </c>
      <c r="M1149" s="9">
        <f t="shared" si="4237"/>
        <v>50</v>
      </c>
      <c r="N1149" s="9">
        <f t="shared" si="4237"/>
        <v>0</v>
      </c>
      <c r="O1149" s="9">
        <f t="shared" si="4237"/>
        <v>0</v>
      </c>
      <c r="P1149" s="9">
        <f t="shared" si="4237"/>
        <v>0</v>
      </c>
      <c r="Q1149" s="9">
        <f t="shared" si="4237"/>
        <v>0</v>
      </c>
      <c r="R1149" s="9">
        <f t="shared" si="4237"/>
        <v>0</v>
      </c>
      <c r="S1149" s="9">
        <f t="shared" si="4237"/>
        <v>50</v>
      </c>
      <c r="T1149" s="9">
        <f t="shared" si="4237"/>
        <v>0</v>
      </c>
      <c r="U1149" s="9">
        <f t="shared" si="4238"/>
        <v>0</v>
      </c>
      <c r="V1149" s="9">
        <f t="shared" si="4238"/>
        <v>0</v>
      </c>
      <c r="W1149" s="9">
        <f t="shared" si="4238"/>
        <v>0</v>
      </c>
      <c r="X1149" s="9">
        <f t="shared" si="4238"/>
        <v>0</v>
      </c>
      <c r="Y1149" s="9">
        <f t="shared" si="4238"/>
        <v>50</v>
      </c>
      <c r="Z1149" s="9">
        <f t="shared" si="4238"/>
        <v>0</v>
      </c>
      <c r="AA1149" s="9">
        <f t="shared" si="4238"/>
        <v>0</v>
      </c>
      <c r="AB1149" s="9">
        <f t="shared" si="4238"/>
        <v>0</v>
      </c>
      <c r="AC1149" s="9">
        <f t="shared" si="4238"/>
        <v>0</v>
      </c>
      <c r="AD1149" s="9">
        <f t="shared" si="4238"/>
        <v>0</v>
      </c>
      <c r="AE1149" s="9">
        <f t="shared" si="4238"/>
        <v>50</v>
      </c>
      <c r="AF1149" s="9">
        <f t="shared" si="4238"/>
        <v>0</v>
      </c>
      <c r="AG1149" s="9">
        <f t="shared" si="4239"/>
        <v>0</v>
      </c>
      <c r="AH1149" s="9">
        <f t="shared" si="4239"/>
        <v>0</v>
      </c>
      <c r="AI1149" s="9">
        <f t="shared" si="4239"/>
        <v>0</v>
      </c>
      <c r="AJ1149" s="9">
        <f t="shared" si="4239"/>
        <v>0</v>
      </c>
      <c r="AK1149" s="9">
        <f t="shared" si="4239"/>
        <v>50</v>
      </c>
      <c r="AL1149" s="9">
        <f t="shared" si="4239"/>
        <v>0</v>
      </c>
      <c r="AM1149" s="9">
        <f t="shared" si="4239"/>
        <v>0</v>
      </c>
      <c r="AN1149" s="9">
        <f t="shared" si="4239"/>
        <v>0</v>
      </c>
      <c r="AO1149" s="9">
        <f t="shared" si="4239"/>
        <v>0</v>
      </c>
      <c r="AP1149" s="9">
        <f t="shared" si="4239"/>
        <v>0</v>
      </c>
      <c r="AQ1149" s="9">
        <f t="shared" si="4239"/>
        <v>50</v>
      </c>
      <c r="AR1149" s="9">
        <f t="shared" si="4239"/>
        <v>0</v>
      </c>
      <c r="AS1149" s="9">
        <f t="shared" si="4240"/>
        <v>0</v>
      </c>
      <c r="AT1149" s="9">
        <f t="shared" si="4240"/>
        <v>0</v>
      </c>
      <c r="AU1149" s="9">
        <f t="shared" si="4240"/>
        <v>0</v>
      </c>
      <c r="AV1149" s="9">
        <f t="shared" si="4240"/>
        <v>0</v>
      </c>
      <c r="AW1149" s="9">
        <f t="shared" si="4240"/>
        <v>50</v>
      </c>
      <c r="AX1149" s="9">
        <f t="shared" si="4240"/>
        <v>0</v>
      </c>
      <c r="AY1149" s="9">
        <f t="shared" si="4240"/>
        <v>0</v>
      </c>
      <c r="AZ1149" s="9">
        <f t="shared" si="4240"/>
        <v>0</v>
      </c>
      <c r="BA1149" s="9">
        <f t="shared" si="4240"/>
        <v>0</v>
      </c>
      <c r="BB1149" s="9">
        <f t="shared" si="4240"/>
        <v>0</v>
      </c>
      <c r="BC1149" s="9">
        <f t="shared" si="4240"/>
        <v>50</v>
      </c>
      <c r="BD1149" s="9">
        <f t="shared" si="4240"/>
        <v>0</v>
      </c>
    </row>
    <row r="1150" spans="1:56" ht="33.6" hidden="1">
      <c r="A1150" s="26" t="s">
        <v>37</v>
      </c>
      <c r="B1150" s="27" t="s">
        <v>319</v>
      </c>
      <c r="C1150" s="27" t="s">
        <v>17</v>
      </c>
      <c r="D1150" s="27" t="s">
        <v>8</v>
      </c>
      <c r="E1150" s="27" t="s">
        <v>358</v>
      </c>
      <c r="F1150" s="27" t="s">
        <v>38</v>
      </c>
      <c r="G1150" s="9">
        <v>50</v>
      </c>
      <c r="H1150" s="9"/>
      <c r="I1150" s="9"/>
      <c r="J1150" s="9"/>
      <c r="K1150" s="9"/>
      <c r="L1150" s="9"/>
      <c r="M1150" s="9">
        <f t="shared" ref="M1150" si="4241">G1150+I1150+J1150+K1150+L1150</f>
        <v>50</v>
      </c>
      <c r="N1150" s="9">
        <f t="shared" ref="N1150" si="4242">H1150+L1150</f>
        <v>0</v>
      </c>
      <c r="O1150" s="9"/>
      <c r="P1150" s="9"/>
      <c r="Q1150" s="9"/>
      <c r="R1150" s="9"/>
      <c r="S1150" s="9">
        <f t="shared" ref="S1150" si="4243">M1150+O1150+P1150+Q1150+R1150</f>
        <v>50</v>
      </c>
      <c r="T1150" s="9">
        <f t="shared" ref="T1150" si="4244">N1150+R1150</f>
        <v>0</v>
      </c>
      <c r="U1150" s="9"/>
      <c r="V1150" s="9"/>
      <c r="W1150" s="9"/>
      <c r="X1150" s="9"/>
      <c r="Y1150" s="9">
        <f t="shared" ref="Y1150" si="4245">S1150+U1150+V1150+W1150+X1150</f>
        <v>50</v>
      </c>
      <c r="Z1150" s="9">
        <f t="shared" ref="Z1150" si="4246">T1150+X1150</f>
        <v>0</v>
      </c>
      <c r="AA1150" s="9"/>
      <c r="AB1150" s="9"/>
      <c r="AC1150" s="9"/>
      <c r="AD1150" s="9"/>
      <c r="AE1150" s="9">
        <f t="shared" ref="AE1150" si="4247">Y1150+AA1150+AB1150+AC1150+AD1150</f>
        <v>50</v>
      </c>
      <c r="AF1150" s="9">
        <f t="shared" ref="AF1150" si="4248">Z1150+AD1150</f>
        <v>0</v>
      </c>
      <c r="AG1150" s="9"/>
      <c r="AH1150" s="9"/>
      <c r="AI1150" s="9"/>
      <c r="AJ1150" s="9"/>
      <c r="AK1150" s="9">
        <f t="shared" ref="AK1150" si="4249">AE1150+AG1150+AH1150+AI1150+AJ1150</f>
        <v>50</v>
      </c>
      <c r="AL1150" s="9">
        <f t="shared" ref="AL1150" si="4250">AF1150+AJ1150</f>
        <v>0</v>
      </c>
      <c r="AM1150" s="9"/>
      <c r="AN1150" s="9"/>
      <c r="AO1150" s="9"/>
      <c r="AP1150" s="9"/>
      <c r="AQ1150" s="9">
        <f t="shared" ref="AQ1150" si="4251">AK1150+AM1150+AN1150+AO1150+AP1150</f>
        <v>50</v>
      </c>
      <c r="AR1150" s="9">
        <f t="shared" ref="AR1150" si="4252">AL1150+AP1150</f>
        <v>0</v>
      </c>
      <c r="AS1150" s="9"/>
      <c r="AT1150" s="9"/>
      <c r="AU1150" s="9"/>
      <c r="AV1150" s="9"/>
      <c r="AW1150" s="9">
        <f t="shared" ref="AW1150" si="4253">AQ1150+AS1150+AT1150+AU1150+AV1150</f>
        <v>50</v>
      </c>
      <c r="AX1150" s="9">
        <f t="shared" ref="AX1150" si="4254">AR1150+AV1150</f>
        <v>0</v>
      </c>
      <c r="AY1150" s="9"/>
      <c r="AZ1150" s="9"/>
      <c r="BA1150" s="9"/>
      <c r="BB1150" s="9"/>
      <c r="BC1150" s="9">
        <f t="shared" ref="BC1150" si="4255">AW1150+AY1150+AZ1150+BA1150+BB1150</f>
        <v>50</v>
      </c>
      <c r="BD1150" s="9">
        <f t="shared" ref="BD1150" si="4256">AX1150+BB1150</f>
        <v>0</v>
      </c>
    </row>
    <row r="1151" spans="1:56" ht="20.25" hidden="1" customHeight="1">
      <c r="A1151" s="26"/>
      <c r="B1151" s="27"/>
      <c r="C1151" s="27"/>
      <c r="D1151" s="27"/>
      <c r="E1151" s="27"/>
      <c r="F1151" s="27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</row>
    <row r="1152" spans="1:56" ht="17.399999999999999" hidden="1">
      <c r="A1152" s="24" t="s">
        <v>336</v>
      </c>
      <c r="B1152" s="25" t="s">
        <v>319</v>
      </c>
      <c r="C1152" s="25" t="s">
        <v>17</v>
      </c>
      <c r="D1152" s="25" t="s">
        <v>147</v>
      </c>
      <c r="E1152" s="25" t="s">
        <v>325</v>
      </c>
      <c r="F1152" s="25" t="s">
        <v>325</v>
      </c>
      <c r="G1152" s="15">
        <f>G1153</f>
        <v>4493</v>
      </c>
      <c r="H1152" s="15">
        <f>H1153</f>
        <v>0</v>
      </c>
      <c r="I1152" s="15">
        <f t="shared" ref="I1152:X1153" si="4257">I1153</f>
        <v>0</v>
      </c>
      <c r="J1152" s="15">
        <f t="shared" si="4257"/>
        <v>0</v>
      </c>
      <c r="K1152" s="15">
        <f t="shared" si="4257"/>
        <v>0</v>
      </c>
      <c r="L1152" s="15">
        <f t="shared" si="4257"/>
        <v>0</v>
      </c>
      <c r="M1152" s="15">
        <f t="shared" si="4257"/>
        <v>4493</v>
      </c>
      <c r="N1152" s="15">
        <f t="shared" si="4257"/>
        <v>0</v>
      </c>
      <c r="O1152" s="15">
        <f t="shared" si="4257"/>
        <v>0</v>
      </c>
      <c r="P1152" s="15">
        <f t="shared" si="4257"/>
        <v>0</v>
      </c>
      <c r="Q1152" s="15">
        <f t="shared" si="4257"/>
        <v>0</v>
      </c>
      <c r="R1152" s="15">
        <f t="shared" si="4257"/>
        <v>0</v>
      </c>
      <c r="S1152" s="15">
        <f t="shared" si="4257"/>
        <v>4493</v>
      </c>
      <c r="T1152" s="15">
        <f t="shared" si="4257"/>
        <v>0</v>
      </c>
      <c r="U1152" s="15">
        <f t="shared" si="4257"/>
        <v>0</v>
      </c>
      <c r="V1152" s="15">
        <f t="shared" si="4257"/>
        <v>0</v>
      </c>
      <c r="W1152" s="15">
        <f t="shared" si="4257"/>
        <v>0</v>
      </c>
      <c r="X1152" s="15">
        <f t="shared" si="4257"/>
        <v>0</v>
      </c>
      <c r="Y1152" s="15">
        <f t="shared" ref="U1152:AJ1156" si="4258">Y1153</f>
        <v>4493</v>
      </c>
      <c r="Z1152" s="15">
        <f t="shared" si="4258"/>
        <v>0</v>
      </c>
      <c r="AA1152" s="15">
        <f t="shared" si="4258"/>
        <v>0</v>
      </c>
      <c r="AB1152" s="15">
        <f t="shared" si="4258"/>
        <v>0</v>
      </c>
      <c r="AC1152" s="15">
        <f t="shared" si="4258"/>
        <v>0</v>
      </c>
      <c r="AD1152" s="15">
        <f t="shared" si="4258"/>
        <v>0</v>
      </c>
      <c r="AE1152" s="15">
        <f t="shared" si="4258"/>
        <v>4493</v>
      </c>
      <c r="AF1152" s="15">
        <f t="shared" si="4258"/>
        <v>0</v>
      </c>
      <c r="AG1152" s="15">
        <f t="shared" si="4258"/>
        <v>0</v>
      </c>
      <c r="AH1152" s="15">
        <f t="shared" si="4258"/>
        <v>0</v>
      </c>
      <c r="AI1152" s="15">
        <f t="shared" si="4258"/>
        <v>0</v>
      </c>
      <c r="AJ1152" s="15">
        <f t="shared" si="4258"/>
        <v>0</v>
      </c>
      <c r="AK1152" s="15">
        <f t="shared" ref="AG1152:AV1156" si="4259">AK1153</f>
        <v>4493</v>
      </c>
      <c r="AL1152" s="15">
        <f t="shared" si="4259"/>
        <v>0</v>
      </c>
      <c r="AM1152" s="15">
        <f t="shared" si="4259"/>
        <v>0</v>
      </c>
      <c r="AN1152" s="15">
        <f t="shared" si="4259"/>
        <v>0</v>
      </c>
      <c r="AO1152" s="15">
        <f t="shared" si="4259"/>
        <v>0</v>
      </c>
      <c r="AP1152" s="15">
        <f t="shared" si="4259"/>
        <v>0</v>
      </c>
      <c r="AQ1152" s="15">
        <f t="shared" si="4259"/>
        <v>4493</v>
      </c>
      <c r="AR1152" s="15">
        <f t="shared" si="4259"/>
        <v>0</v>
      </c>
      <c r="AS1152" s="15">
        <f t="shared" si="4259"/>
        <v>0</v>
      </c>
      <c r="AT1152" s="15">
        <f t="shared" si="4259"/>
        <v>0</v>
      </c>
      <c r="AU1152" s="15">
        <f t="shared" si="4259"/>
        <v>0</v>
      </c>
      <c r="AV1152" s="15">
        <f t="shared" si="4259"/>
        <v>0</v>
      </c>
      <c r="AW1152" s="15">
        <f t="shared" ref="AS1152:BD1156" si="4260">AW1153</f>
        <v>4493</v>
      </c>
      <c r="AX1152" s="15">
        <f t="shared" si="4260"/>
        <v>0</v>
      </c>
      <c r="AY1152" s="15">
        <f t="shared" si="4260"/>
        <v>122</v>
      </c>
      <c r="AZ1152" s="15">
        <f t="shared" si="4260"/>
        <v>0</v>
      </c>
      <c r="BA1152" s="15">
        <f t="shared" si="4260"/>
        <v>-23</v>
      </c>
      <c r="BB1152" s="15">
        <f t="shared" si="4260"/>
        <v>0</v>
      </c>
      <c r="BC1152" s="15">
        <f t="shared" si="4260"/>
        <v>4592</v>
      </c>
      <c r="BD1152" s="15">
        <f t="shared" si="4260"/>
        <v>0</v>
      </c>
    </row>
    <row r="1153" spans="1:56" ht="36.75" hidden="1" customHeight="1">
      <c r="A1153" s="29" t="s">
        <v>437</v>
      </c>
      <c r="B1153" s="27" t="s">
        <v>319</v>
      </c>
      <c r="C1153" s="27" t="s">
        <v>17</v>
      </c>
      <c r="D1153" s="27" t="s">
        <v>147</v>
      </c>
      <c r="E1153" s="27" t="s">
        <v>355</v>
      </c>
      <c r="F1153" s="27" t="s">
        <v>325</v>
      </c>
      <c r="G1153" s="9">
        <f>G1154</f>
        <v>4493</v>
      </c>
      <c r="H1153" s="9">
        <f>H1154</f>
        <v>0</v>
      </c>
      <c r="I1153" s="9">
        <f t="shared" si="4257"/>
        <v>0</v>
      </c>
      <c r="J1153" s="9">
        <f t="shared" si="4257"/>
        <v>0</v>
      </c>
      <c r="K1153" s="9">
        <f t="shared" si="4257"/>
        <v>0</v>
      </c>
      <c r="L1153" s="9">
        <f t="shared" si="4257"/>
        <v>0</v>
      </c>
      <c r="M1153" s="9">
        <f t="shared" si="4257"/>
        <v>4493</v>
      </c>
      <c r="N1153" s="9">
        <f t="shared" si="4257"/>
        <v>0</v>
      </c>
      <c r="O1153" s="9">
        <f t="shared" si="4257"/>
        <v>0</v>
      </c>
      <c r="P1153" s="9">
        <f t="shared" si="4257"/>
        <v>0</v>
      </c>
      <c r="Q1153" s="9">
        <f t="shared" si="4257"/>
        <v>0</v>
      </c>
      <c r="R1153" s="9">
        <f t="shared" si="4257"/>
        <v>0</v>
      </c>
      <c r="S1153" s="9">
        <f t="shared" si="4257"/>
        <v>4493</v>
      </c>
      <c r="T1153" s="9">
        <f t="shared" si="4257"/>
        <v>0</v>
      </c>
      <c r="U1153" s="9">
        <f t="shared" si="4258"/>
        <v>0</v>
      </c>
      <c r="V1153" s="9">
        <f t="shared" si="4258"/>
        <v>0</v>
      </c>
      <c r="W1153" s="9">
        <f t="shared" si="4258"/>
        <v>0</v>
      </c>
      <c r="X1153" s="9">
        <f t="shared" si="4258"/>
        <v>0</v>
      </c>
      <c r="Y1153" s="9">
        <f t="shared" si="4258"/>
        <v>4493</v>
      </c>
      <c r="Z1153" s="9">
        <f t="shared" si="4258"/>
        <v>0</v>
      </c>
      <c r="AA1153" s="9">
        <f t="shared" si="4258"/>
        <v>0</v>
      </c>
      <c r="AB1153" s="9">
        <f t="shared" si="4258"/>
        <v>0</v>
      </c>
      <c r="AC1153" s="9">
        <f t="shared" si="4258"/>
        <v>0</v>
      </c>
      <c r="AD1153" s="9">
        <f t="shared" si="4258"/>
        <v>0</v>
      </c>
      <c r="AE1153" s="9">
        <f t="shared" si="4258"/>
        <v>4493</v>
      </c>
      <c r="AF1153" s="9">
        <f t="shared" si="4258"/>
        <v>0</v>
      </c>
      <c r="AG1153" s="9">
        <f t="shared" si="4259"/>
        <v>0</v>
      </c>
      <c r="AH1153" s="9">
        <f t="shared" si="4259"/>
        <v>0</v>
      </c>
      <c r="AI1153" s="9">
        <f t="shared" si="4259"/>
        <v>0</v>
      </c>
      <c r="AJ1153" s="9">
        <f t="shared" si="4259"/>
        <v>0</v>
      </c>
      <c r="AK1153" s="9">
        <f t="shared" si="4259"/>
        <v>4493</v>
      </c>
      <c r="AL1153" s="9">
        <f t="shared" si="4259"/>
        <v>0</v>
      </c>
      <c r="AM1153" s="9">
        <f t="shared" si="4259"/>
        <v>0</v>
      </c>
      <c r="AN1153" s="9">
        <f t="shared" si="4259"/>
        <v>0</v>
      </c>
      <c r="AO1153" s="9">
        <f t="shared" si="4259"/>
        <v>0</v>
      </c>
      <c r="AP1153" s="9">
        <f t="shared" si="4259"/>
        <v>0</v>
      </c>
      <c r="AQ1153" s="9">
        <f t="shared" si="4259"/>
        <v>4493</v>
      </c>
      <c r="AR1153" s="9">
        <f t="shared" si="4259"/>
        <v>0</v>
      </c>
      <c r="AS1153" s="9">
        <f t="shared" si="4260"/>
        <v>0</v>
      </c>
      <c r="AT1153" s="9">
        <f t="shared" si="4260"/>
        <v>0</v>
      </c>
      <c r="AU1153" s="9">
        <f t="shared" si="4260"/>
        <v>0</v>
      </c>
      <c r="AV1153" s="9">
        <f t="shared" si="4260"/>
        <v>0</v>
      </c>
      <c r="AW1153" s="9">
        <f t="shared" si="4260"/>
        <v>4493</v>
      </c>
      <c r="AX1153" s="9">
        <f t="shared" si="4260"/>
        <v>0</v>
      </c>
      <c r="AY1153" s="9">
        <f t="shared" si="4260"/>
        <v>122</v>
      </c>
      <c r="AZ1153" s="9">
        <f t="shared" si="4260"/>
        <v>0</v>
      </c>
      <c r="BA1153" s="9">
        <f t="shared" si="4260"/>
        <v>-23</v>
      </c>
      <c r="BB1153" s="9">
        <f t="shared" si="4260"/>
        <v>0</v>
      </c>
      <c r="BC1153" s="9">
        <f t="shared" si="4260"/>
        <v>4592</v>
      </c>
      <c r="BD1153" s="9">
        <f t="shared" si="4260"/>
        <v>0</v>
      </c>
    </row>
    <row r="1154" spans="1:56" ht="22.5" hidden="1" customHeight="1">
      <c r="A1154" s="26" t="s">
        <v>15</v>
      </c>
      <c r="B1154" s="27" t="s">
        <v>319</v>
      </c>
      <c r="C1154" s="27" t="s">
        <v>17</v>
      </c>
      <c r="D1154" s="27" t="s">
        <v>147</v>
      </c>
      <c r="E1154" s="27" t="s">
        <v>356</v>
      </c>
      <c r="F1154" s="27"/>
      <c r="G1154" s="9">
        <f t="shared" ref="G1154:V1156" si="4261">G1155</f>
        <v>4493</v>
      </c>
      <c r="H1154" s="9">
        <f t="shared" si="4261"/>
        <v>0</v>
      </c>
      <c r="I1154" s="9">
        <f t="shared" si="4261"/>
        <v>0</v>
      </c>
      <c r="J1154" s="9">
        <f t="shared" si="4261"/>
        <v>0</v>
      </c>
      <c r="K1154" s="9">
        <f t="shared" si="4261"/>
        <v>0</v>
      </c>
      <c r="L1154" s="9">
        <f t="shared" si="4261"/>
        <v>0</v>
      </c>
      <c r="M1154" s="9">
        <f t="shared" si="4261"/>
        <v>4493</v>
      </c>
      <c r="N1154" s="9">
        <f t="shared" si="4261"/>
        <v>0</v>
      </c>
      <c r="O1154" s="9">
        <f t="shared" si="4261"/>
        <v>0</v>
      </c>
      <c r="P1154" s="9">
        <f t="shared" si="4261"/>
        <v>0</v>
      </c>
      <c r="Q1154" s="9">
        <f t="shared" si="4261"/>
        <v>0</v>
      </c>
      <c r="R1154" s="9">
        <f t="shared" si="4261"/>
        <v>0</v>
      </c>
      <c r="S1154" s="9">
        <f t="shared" si="4261"/>
        <v>4493</v>
      </c>
      <c r="T1154" s="9">
        <f t="shared" si="4261"/>
        <v>0</v>
      </c>
      <c r="U1154" s="9">
        <f t="shared" si="4261"/>
        <v>0</v>
      </c>
      <c r="V1154" s="9">
        <f t="shared" si="4261"/>
        <v>0</v>
      </c>
      <c r="W1154" s="9">
        <f t="shared" si="4258"/>
        <v>0</v>
      </c>
      <c r="X1154" s="9">
        <f t="shared" si="4258"/>
        <v>0</v>
      </c>
      <c r="Y1154" s="9">
        <f t="shared" si="4258"/>
        <v>4493</v>
      </c>
      <c r="Z1154" s="9">
        <f t="shared" si="4258"/>
        <v>0</v>
      </c>
      <c r="AA1154" s="9">
        <f t="shared" si="4258"/>
        <v>0</v>
      </c>
      <c r="AB1154" s="9">
        <f t="shared" si="4258"/>
        <v>0</v>
      </c>
      <c r="AC1154" s="9">
        <f t="shared" si="4258"/>
        <v>0</v>
      </c>
      <c r="AD1154" s="9">
        <f t="shared" si="4258"/>
        <v>0</v>
      </c>
      <c r="AE1154" s="9">
        <f t="shared" si="4258"/>
        <v>4493</v>
      </c>
      <c r="AF1154" s="9">
        <f t="shared" si="4258"/>
        <v>0</v>
      </c>
      <c r="AG1154" s="9">
        <f t="shared" si="4259"/>
        <v>0</v>
      </c>
      <c r="AH1154" s="9">
        <f t="shared" si="4259"/>
        <v>0</v>
      </c>
      <c r="AI1154" s="9">
        <f t="shared" si="4259"/>
        <v>0</v>
      </c>
      <c r="AJ1154" s="9">
        <f t="shared" si="4259"/>
        <v>0</v>
      </c>
      <c r="AK1154" s="9">
        <f t="shared" si="4259"/>
        <v>4493</v>
      </c>
      <c r="AL1154" s="9">
        <f t="shared" si="4259"/>
        <v>0</v>
      </c>
      <c r="AM1154" s="9">
        <f t="shared" si="4259"/>
        <v>0</v>
      </c>
      <c r="AN1154" s="9">
        <f t="shared" si="4259"/>
        <v>0</v>
      </c>
      <c r="AO1154" s="9">
        <f t="shared" si="4259"/>
        <v>0</v>
      </c>
      <c r="AP1154" s="9">
        <f t="shared" si="4259"/>
        <v>0</v>
      </c>
      <c r="AQ1154" s="9">
        <f t="shared" si="4259"/>
        <v>4493</v>
      </c>
      <c r="AR1154" s="9">
        <f t="shared" si="4259"/>
        <v>0</v>
      </c>
      <c r="AS1154" s="9">
        <f t="shared" si="4260"/>
        <v>0</v>
      </c>
      <c r="AT1154" s="9">
        <f t="shared" si="4260"/>
        <v>0</v>
      </c>
      <c r="AU1154" s="9">
        <f t="shared" si="4260"/>
        <v>0</v>
      </c>
      <c r="AV1154" s="9">
        <f t="shared" si="4260"/>
        <v>0</v>
      </c>
      <c r="AW1154" s="9">
        <f t="shared" si="4260"/>
        <v>4493</v>
      </c>
      <c r="AX1154" s="9">
        <f t="shared" si="4260"/>
        <v>0</v>
      </c>
      <c r="AY1154" s="9">
        <f t="shared" si="4260"/>
        <v>122</v>
      </c>
      <c r="AZ1154" s="9">
        <f t="shared" si="4260"/>
        <v>0</v>
      </c>
      <c r="BA1154" s="9">
        <f t="shared" si="4260"/>
        <v>-23</v>
      </c>
      <c r="BB1154" s="9">
        <f t="shared" si="4260"/>
        <v>0</v>
      </c>
      <c r="BC1154" s="9">
        <f t="shared" si="4260"/>
        <v>4592</v>
      </c>
      <c r="BD1154" s="9">
        <f t="shared" si="4260"/>
        <v>0</v>
      </c>
    </row>
    <row r="1155" spans="1:56" ht="35.25" hidden="1" customHeight="1">
      <c r="A1155" s="26" t="s">
        <v>337</v>
      </c>
      <c r="B1155" s="27" t="s">
        <v>319</v>
      </c>
      <c r="C1155" s="27" t="s">
        <v>17</v>
      </c>
      <c r="D1155" s="27" t="s">
        <v>147</v>
      </c>
      <c r="E1155" s="27" t="s">
        <v>518</v>
      </c>
      <c r="F1155" s="27"/>
      <c r="G1155" s="9">
        <f t="shared" si="4261"/>
        <v>4493</v>
      </c>
      <c r="H1155" s="9">
        <f t="shared" si="4261"/>
        <v>0</v>
      </c>
      <c r="I1155" s="9">
        <f t="shared" si="4261"/>
        <v>0</v>
      </c>
      <c r="J1155" s="9">
        <f t="shared" si="4261"/>
        <v>0</v>
      </c>
      <c r="K1155" s="9">
        <f t="shared" si="4261"/>
        <v>0</v>
      </c>
      <c r="L1155" s="9">
        <f t="shared" si="4261"/>
        <v>0</v>
      </c>
      <c r="M1155" s="9">
        <f t="shared" si="4261"/>
        <v>4493</v>
      </c>
      <c r="N1155" s="9">
        <f t="shared" si="4261"/>
        <v>0</v>
      </c>
      <c r="O1155" s="9">
        <f t="shared" si="4261"/>
        <v>0</v>
      </c>
      <c r="P1155" s="9">
        <f t="shared" si="4261"/>
        <v>0</v>
      </c>
      <c r="Q1155" s="9">
        <f t="shared" si="4261"/>
        <v>0</v>
      </c>
      <c r="R1155" s="9">
        <f t="shared" si="4261"/>
        <v>0</v>
      </c>
      <c r="S1155" s="9">
        <f t="shared" si="4261"/>
        <v>4493</v>
      </c>
      <c r="T1155" s="9">
        <f t="shared" si="4261"/>
        <v>0</v>
      </c>
      <c r="U1155" s="9">
        <f t="shared" si="4258"/>
        <v>0</v>
      </c>
      <c r="V1155" s="9">
        <f t="shared" si="4258"/>
        <v>0</v>
      </c>
      <c r="W1155" s="9">
        <f t="shared" si="4258"/>
        <v>0</v>
      </c>
      <c r="X1155" s="9">
        <f t="shared" si="4258"/>
        <v>0</v>
      </c>
      <c r="Y1155" s="9">
        <f t="shared" si="4258"/>
        <v>4493</v>
      </c>
      <c r="Z1155" s="9">
        <f t="shared" si="4258"/>
        <v>0</v>
      </c>
      <c r="AA1155" s="9">
        <f t="shared" si="4258"/>
        <v>0</v>
      </c>
      <c r="AB1155" s="9">
        <f t="shared" si="4258"/>
        <v>0</v>
      </c>
      <c r="AC1155" s="9">
        <f t="shared" si="4258"/>
        <v>0</v>
      </c>
      <c r="AD1155" s="9">
        <f t="shared" si="4258"/>
        <v>0</v>
      </c>
      <c r="AE1155" s="9">
        <f t="shared" si="4258"/>
        <v>4493</v>
      </c>
      <c r="AF1155" s="9">
        <f t="shared" si="4258"/>
        <v>0</v>
      </c>
      <c r="AG1155" s="9">
        <f t="shared" si="4259"/>
        <v>0</v>
      </c>
      <c r="AH1155" s="9">
        <f t="shared" si="4259"/>
        <v>0</v>
      </c>
      <c r="AI1155" s="9">
        <f t="shared" si="4259"/>
        <v>0</v>
      </c>
      <c r="AJ1155" s="9">
        <f t="shared" si="4259"/>
        <v>0</v>
      </c>
      <c r="AK1155" s="9">
        <f t="shared" si="4259"/>
        <v>4493</v>
      </c>
      <c r="AL1155" s="9">
        <f t="shared" si="4259"/>
        <v>0</v>
      </c>
      <c r="AM1155" s="9">
        <f t="shared" si="4259"/>
        <v>0</v>
      </c>
      <c r="AN1155" s="9">
        <f t="shared" si="4259"/>
        <v>0</v>
      </c>
      <c r="AO1155" s="9">
        <f t="shared" si="4259"/>
        <v>0</v>
      </c>
      <c r="AP1155" s="9">
        <f t="shared" si="4259"/>
        <v>0</v>
      </c>
      <c r="AQ1155" s="9">
        <f t="shared" si="4259"/>
        <v>4493</v>
      </c>
      <c r="AR1155" s="9">
        <f t="shared" si="4259"/>
        <v>0</v>
      </c>
      <c r="AS1155" s="9">
        <f t="shared" si="4260"/>
        <v>0</v>
      </c>
      <c r="AT1155" s="9">
        <f t="shared" si="4260"/>
        <v>0</v>
      </c>
      <c r="AU1155" s="9">
        <f t="shared" si="4260"/>
        <v>0</v>
      </c>
      <c r="AV1155" s="9">
        <f t="shared" si="4260"/>
        <v>0</v>
      </c>
      <c r="AW1155" s="9">
        <f t="shared" si="4260"/>
        <v>4493</v>
      </c>
      <c r="AX1155" s="9">
        <f t="shared" si="4260"/>
        <v>0</v>
      </c>
      <c r="AY1155" s="9">
        <f t="shared" si="4260"/>
        <v>122</v>
      </c>
      <c r="AZ1155" s="9">
        <f t="shared" si="4260"/>
        <v>0</v>
      </c>
      <c r="BA1155" s="9">
        <f t="shared" si="4260"/>
        <v>-23</v>
      </c>
      <c r="BB1155" s="9">
        <f t="shared" si="4260"/>
        <v>0</v>
      </c>
      <c r="BC1155" s="9">
        <f t="shared" si="4260"/>
        <v>4592</v>
      </c>
      <c r="BD1155" s="9">
        <f t="shared" si="4260"/>
        <v>0</v>
      </c>
    </row>
    <row r="1156" spans="1:56" ht="36" hidden="1" customHeight="1">
      <c r="A1156" s="26" t="s">
        <v>244</v>
      </c>
      <c r="B1156" s="27" t="s">
        <v>319</v>
      </c>
      <c r="C1156" s="27" t="s">
        <v>17</v>
      </c>
      <c r="D1156" s="27" t="s">
        <v>147</v>
      </c>
      <c r="E1156" s="27" t="s">
        <v>518</v>
      </c>
      <c r="F1156" s="27" t="s">
        <v>31</v>
      </c>
      <c r="G1156" s="9">
        <f t="shared" si="4261"/>
        <v>4493</v>
      </c>
      <c r="H1156" s="9">
        <f t="shared" si="4261"/>
        <v>0</v>
      </c>
      <c r="I1156" s="9">
        <f t="shared" si="4261"/>
        <v>0</v>
      </c>
      <c r="J1156" s="9">
        <f t="shared" si="4261"/>
        <v>0</v>
      </c>
      <c r="K1156" s="9">
        <f t="shared" si="4261"/>
        <v>0</v>
      </c>
      <c r="L1156" s="9">
        <f t="shared" si="4261"/>
        <v>0</v>
      </c>
      <c r="M1156" s="9">
        <f t="shared" si="4261"/>
        <v>4493</v>
      </c>
      <c r="N1156" s="9">
        <f t="shared" si="4261"/>
        <v>0</v>
      </c>
      <c r="O1156" s="9">
        <f t="shared" si="4261"/>
        <v>0</v>
      </c>
      <c r="P1156" s="9">
        <f t="shared" si="4261"/>
        <v>0</v>
      </c>
      <c r="Q1156" s="9">
        <f t="shared" si="4261"/>
        <v>0</v>
      </c>
      <c r="R1156" s="9">
        <f t="shared" si="4261"/>
        <v>0</v>
      </c>
      <c r="S1156" s="9">
        <f t="shared" si="4261"/>
        <v>4493</v>
      </c>
      <c r="T1156" s="9">
        <f t="shared" si="4261"/>
        <v>0</v>
      </c>
      <c r="U1156" s="9">
        <f t="shared" si="4258"/>
        <v>0</v>
      </c>
      <c r="V1156" s="9">
        <f t="shared" si="4258"/>
        <v>0</v>
      </c>
      <c r="W1156" s="9">
        <f t="shared" si="4258"/>
        <v>0</v>
      </c>
      <c r="X1156" s="9">
        <f t="shared" si="4258"/>
        <v>0</v>
      </c>
      <c r="Y1156" s="9">
        <f t="shared" si="4258"/>
        <v>4493</v>
      </c>
      <c r="Z1156" s="9">
        <f t="shared" si="4258"/>
        <v>0</v>
      </c>
      <c r="AA1156" s="9">
        <f t="shared" si="4258"/>
        <v>0</v>
      </c>
      <c r="AB1156" s="9">
        <f t="shared" si="4258"/>
        <v>0</v>
      </c>
      <c r="AC1156" s="9">
        <f t="shared" si="4258"/>
        <v>0</v>
      </c>
      <c r="AD1156" s="9">
        <f t="shared" si="4258"/>
        <v>0</v>
      </c>
      <c r="AE1156" s="9">
        <f t="shared" si="4258"/>
        <v>4493</v>
      </c>
      <c r="AF1156" s="9">
        <f t="shared" si="4258"/>
        <v>0</v>
      </c>
      <c r="AG1156" s="9">
        <f t="shared" si="4259"/>
        <v>0</v>
      </c>
      <c r="AH1156" s="9">
        <f t="shared" si="4259"/>
        <v>0</v>
      </c>
      <c r="AI1156" s="9">
        <f t="shared" si="4259"/>
        <v>0</v>
      </c>
      <c r="AJ1156" s="9">
        <f t="shared" si="4259"/>
        <v>0</v>
      </c>
      <c r="AK1156" s="9">
        <f t="shared" si="4259"/>
        <v>4493</v>
      </c>
      <c r="AL1156" s="9">
        <f t="shared" si="4259"/>
        <v>0</v>
      </c>
      <c r="AM1156" s="9">
        <f t="shared" si="4259"/>
        <v>0</v>
      </c>
      <c r="AN1156" s="9">
        <f t="shared" si="4259"/>
        <v>0</v>
      </c>
      <c r="AO1156" s="9">
        <f t="shared" si="4259"/>
        <v>0</v>
      </c>
      <c r="AP1156" s="9">
        <f t="shared" si="4259"/>
        <v>0</v>
      </c>
      <c r="AQ1156" s="9">
        <f t="shared" si="4259"/>
        <v>4493</v>
      </c>
      <c r="AR1156" s="9">
        <f t="shared" si="4259"/>
        <v>0</v>
      </c>
      <c r="AS1156" s="9">
        <f t="shared" si="4260"/>
        <v>0</v>
      </c>
      <c r="AT1156" s="9">
        <f t="shared" si="4260"/>
        <v>0</v>
      </c>
      <c r="AU1156" s="9">
        <f t="shared" si="4260"/>
        <v>0</v>
      </c>
      <c r="AV1156" s="9">
        <f t="shared" si="4260"/>
        <v>0</v>
      </c>
      <c r="AW1156" s="9">
        <f t="shared" si="4260"/>
        <v>4493</v>
      </c>
      <c r="AX1156" s="9">
        <f t="shared" si="4260"/>
        <v>0</v>
      </c>
      <c r="AY1156" s="9">
        <f t="shared" si="4260"/>
        <v>122</v>
      </c>
      <c r="AZ1156" s="9">
        <f t="shared" si="4260"/>
        <v>0</v>
      </c>
      <c r="BA1156" s="9">
        <f t="shared" si="4260"/>
        <v>-23</v>
      </c>
      <c r="BB1156" s="9">
        <f t="shared" si="4260"/>
        <v>0</v>
      </c>
      <c r="BC1156" s="9">
        <f t="shared" si="4260"/>
        <v>4592</v>
      </c>
      <c r="BD1156" s="9">
        <f t="shared" si="4260"/>
        <v>0</v>
      </c>
    </row>
    <row r="1157" spans="1:56" ht="35.25" hidden="1" customHeight="1">
      <c r="A1157" s="26" t="s">
        <v>37</v>
      </c>
      <c r="B1157" s="27" t="s">
        <v>319</v>
      </c>
      <c r="C1157" s="27" t="s">
        <v>17</v>
      </c>
      <c r="D1157" s="27" t="s">
        <v>147</v>
      </c>
      <c r="E1157" s="27" t="s">
        <v>518</v>
      </c>
      <c r="F1157" s="27" t="s">
        <v>38</v>
      </c>
      <c r="G1157" s="9">
        <v>4493</v>
      </c>
      <c r="H1157" s="9"/>
      <c r="I1157" s="9"/>
      <c r="J1157" s="9"/>
      <c r="K1157" s="9"/>
      <c r="L1157" s="9"/>
      <c r="M1157" s="9">
        <f t="shared" ref="M1157" si="4262">G1157+I1157+J1157+K1157+L1157</f>
        <v>4493</v>
      </c>
      <c r="N1157" s="9">
        <f t="shared" ref="N1157" si="4263">H1157+L1157</f>
        <v>0</v>
      </c>
      <c r="O1157" s="9"/>
      <c r="P1157" s="9"/>
      <c r="Q1157" s="9"/>
      <c r="R1157" s="9"/>
      <c r="S1157" s="9">
        <f t="shared" ref="S1157" si="4264">M1157+O1157+P1157+Q1157+R1157</f>
        <v>4493</v>
      </c>
      <c r="T1157" s="9">
        <f t="shared" ref="T1157" si="4265">N1157+R1157</f>
        <v>0</v>
      </c>
      <c r="U1157" s="9"/>
      <c r="V1157" s="9"/>
      <c r="W1157" s="9"/>
      <c r="X1157" s="9"/>
      <c r="Y1157" s="9">
        <f t="shared" ref="Y1157" si="4266">S1157+U1157+V1157+W1157+X1157</f>
        <v>4493</v>
      </c>
      <c r="Z1157" s="9">
        <f t="shared" ref="Z1157" si="4267">T1157+X1157</f>
        <v>0</v>
      </c>
      <c r="AA1157" s="9"/>
      <c r="AB1157" s="9"/>
      <c r="AC1157" s="9"/>
      <c r="AD1157" s="9"/>
      <c r="AE1157" s="9">
        <f t="shared" ref="AE1157" si="4268">Y1157+AA1157+AB1157+AC1157+AD1157</f>
        <v>4493</v>
      </c>
      <c r="AF1157" s="9">
        <f t="shared" ref="AF1157" si="4269">Z1157+AD1157</f>
        <v>0</v>
      </c>
      <c r="AG1157" s="9"/>
      <c r="AH1157" s="9"/>
      <c r="AI1157" s="9"/>
      <c r="AJ1157" s="9"/>
      <c r="AK1157" s="9">
        <f t="shared" ref="AK1157" si="4270">AE1157+AG1157+AH1157+AI1157+AJ1157</f>
        <v>4493</v>
      </c>
      <c r="AL1157" s="9">
        <f t="shared" ref="AL1157" si="4271">AF1157+AJ1157</f>
        <v>0</v>
      </c>
      <c r="AM1157" s="9"/>
      <c r="AN1157" s="9"/>
      <c r="AO1157" s="9"/>
      <c r="AP1157" s="9"/>
      <c r="AQ1157" s="9">
        <f t="shared" ref="AQ1157" si="4272">AK1157+AM1157+AN1157+AO1157+AP1157</f>
        <v>4493</v>
      </c>
      <c r="AR1157" s="9">
        <f t="shared" ref="AR1157" si="4273">AL1157+AP1157</f>
        <v>0</v>
      </c>
      <c r="AS1157" s="9"/>
      <c r="AT1157" s="9"/>
      <c r="AU1157" s="9"/>
      <c r="AV1157" s="9"/>
      <c r="AW1157" s="9">
        <f t="shared" ref="AW1157" si="4274">AQ1157+AS1157+AT1157+AU1157+AV1157</f>
        <v>4493</v>
      </c>
      <c r="AX1157" s="9">
        <f t="shared" ref="AX1157" si="4275">AR1157+AV1157</f>
        <v>0</v>
      </c>
      <c r="AY1157" s="9">
        <v>122</v>
      </c>
      <c r="AZ1157" s="9"/>
      <c r="BA1157" s="9">
        <v>-23</v>
      </c>
      <c r="BB1157" s="9"/>
      <c r="BC1157" s="9">
        <f t="shared" ref="BC1157" si="4276">AW1157+AY1157+AZ1157+BA1157+BB1157</f>
        <v>4592</v>
      </c>
      <c r="BD1157" s="9">
        <f t="shared" ref="BD1157" si="4277">AX1157+BB1157</f>
        <v>0</v>
      </c>
    </row>
    <row r="1158" spans="1:56" ht="18.75" hidden="1" customHeight="1">
      <c r="A1158" s="26"/>
      <c r="B1158" s="27"/>
      <c r="C1158" s="27"/>
      <c r="D1158" s="27"/>
      <c r="E1158" s="27"/>
      <c r="F1158" s="27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</row>
    <row r="1159" spans="1:56" ht="61.2" hidden="1">
      <c r="A1159" s="68" t="s">
        <v>495</v>
      </c>
      <c r="B1159" s="30" t="s">
        <v>256</v>
      </c>
      <c r="C1159" s="30"/>
      <c r="D1159" s="30"/>
      <c r="E1159" s="30"/>
      <c r="F1159" s="30"/>
      <c r="G1159" s="12">
        <f t="shared" ref="G1159:AX1159" si="4278">G1161+G1168+G1198+G1209+G1218+G1303</f>
        <v>253918</v>
      </c>
      <c r="H1159" s="12">
        <f t="shared" si="4278"/>
        <v>0</v>
      </c>
      <c r="I1159" s="12">
        <f t="shared" si="4278"/>
        <v>0</v>
      </c>
      <c r="J1159" s="12">
        <f t="shared" si="4278"/>
        <v>5150</v>
      </c>
      <c r="K1159" s="12">
        <f t="shared" si="4278"/>
        <v>0</v>
      </c>
      <c r="L1159" s="12">
        <f t="shared" si="4278"/>
        <v>1213</v>
      </c>
      <c r="M1159" s="12">
        <f t="shared" si="4278"/>
        <v>260281</v>
      </c>
      <c r="N1159" s="12">
        <f t="shared" si="4278"/>
        <v>1213</v>
      </c>
      <c r="O1159" s="12">
        <f t="shared" si="4278"/>
        <v>0</v>
      </c>
      <c r="P1159" s="12">
        <f t="shared" si="4278"/>
        <v>2996</v>
      </c>
      <c r="Q1159" s="12">
        <f t="shared" si="4278"/>
        <v>0</v>
      </c>
      <c r="R1159" s="12">
        <f t="shared" si="4278"/>
        <v>564</v>
      </c>
      <c r="S1159" s="12">
        <f t="shared" si="4278"/>
        <v>263841</v>
      </c>
      <c r="T1159" s="12">
        <f t="shared" si="4278"/>
        <v>1777</v>
      </c>
      <c r="U1159" s="12">
        <f t="shared" si="4278"/>
        <v>0</v>
      </c>
      <c r="V1159" s="12">
        <f t="shared" si="4278"/>
        <v>232</v>
      </c>
      <c r="W1159" s="12">
        <f t="shared" si="4278"/>
        <v>0</v>
      </c>
      <c r="X1159" s="12">
        <f t="shared" si="4278"/>
        <v>0</v>
      </c>
      <c r="Y1159" s="12">
        <f t="shared" si="4278"/>
        <v>264073</v>
      </c>
      <c r="Z1159" s="12">
        <f t="shared" si="4278"/>
        <v>1777</v>
      </c>
      <c r="AA1159" s="12">
        <f t="shared" si="4278"/>
        <v>0</v>
      </c>
      <c r="AB1159" s="12">
        <f t="shared" si="4278"/>
        <v>1371</v>
      </c>
      <c r="AC1159" s="12">
        <f t="shared" si="4278"/>
        <v>0</v>
      </c>
      <c r="AD1159" s="12">
        <f t="shared" si="4278"/>
        <v>0</v>
      </c>
      <c r="AE1159" s="12">
        <f t="shared" si="4278"/>
        <v>265444</v>
      </c>
      <c r="AF1159" s="12">
        <f t="shared" si="4278"/>
        <v>1777</v>
      </c>
      <c r="AG1159" s="12">
        <f t="shared" si="4278"/>
        <v>1629</v>
      </c>
      <c r="AH1159" s="12">
        <f t="shared" si="4278"/>
        <v>0</v>
      </c>
      <c r="AI1159" s="12">
        <f t="shared" si="4278"/>
        <v>0</v>
      </c>
      <c r="AJ1159" s="12">
        <f t="shared" si="4278"/>
        <v>7418</v>
      </c>
      <c r="AK1159" s="12">
        <f t="shared" si="4278"/>
        <v>274491</v>
      </c>
      <c r="AL1159" s="12">
        <f t="shared" si="4278"/>
        <v>9195</v>
      </c>
      <c r="AM1159" s="12">
        <f t="shared" si="4278"/>
        <v>0</v>
      </c>
      <c r="AN1159" s="12">
        <f t="shared" si="4278"/>
        <v>1648</v>
      </c>
      <c r="AO1159" s="12">
        <f t="shared" si="4278"/>
        <v>-20</v>
      </c>
      <c r="AP1159" s="12">
        <f t="shared" si="4278"/>
        <v>0</v>
      </c>
      <c r="AQ1159" s="12">
        <f t="shared" si="4278"/>
        <v>276119</v>
      </c>
      <c r="AR1159" s="12">
        <f t="shared" si="4278"/>
        <v>9195</v>
      </c>
      <c r="AS1159" s="12">
        <f t="shared" si="4278"/>
        <v>0</v>
      </c>
      <c r="AT1159" s="12">
        <f t="shared" si="4278"/>
        <v>2098</v>
      </c>
      <c r="AU1159" s="12">
        <f t="shared" si="4278"/>
        <v>0</v>
      </c>
      <c r="AV1159" s="12">
        <f t="shared" si="4278"/>
        <v>0</v>
      </c>
      <c r="AW1159" s="12">
        <f t="shared" si="4278"/>
        <v>278217</v>
      </c>
      <c r="AX1159" s="12">
        <f t="shared" si="4278"/>
        <v>9195</v>
      </c>
      <c r="AY1159" s="12">
        <f t="shared" ref="AY1159:BD1159" si="4279">AY1161+AY1168+AY1198+AY1209+AY1218+AY1303</f>
        <v>-1677</v>
      </c>
      <c r="AZ1159" s="12">
        <f t="shared" si="4279"/>
        <v>4930</v>
      </c>
      <c r="BA1159" s="12">
        <f t="shared" si="4279"/>
        <v>0</v>
      </c>
      <c r="BB1159" s="12">
        <f t="shared" si="4279"/>
        <v>0</v>
      </c>
      <c r="BC1159" s="12">
        <f t="shared" si="4279"/>
        <v>281470</v>
      </c>
      <c r="BD1159" s="12">
        <f t="shared" si="4279"/>
        <v>9195</v>
      </c>
    </row>
    <row r="1160" spans="1:56" ht="20.399999999999999" hidden="1">
      <c r="A1160" s="68"/>
      <c r="B1160" s="30"/>
      <c r="C1160" s="30"/>
      <c r="D1160" s="30"/>
      <c r="E1160" s="30"/>
      <c r="F1160" s="30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12"/>
      <c r="BC1160" s="12"/>
      <c r="BD1160" s="12"/>
    </row>
    <row r="1161" spans="1:56" ht="24.75" hidden="1" customHeight="1">
      <c r="A1161" s="41" t="s">
        <v>557</v>
      </c>
      <c r="B1161" s="25" t="s">
        <v>256</v>
      </c>
      <c r="C1161" s="25" t="s">
        <v>22</v>
      </c>
      <c r="D1161" s="25" t="s">
        <v>7</v>
      </c>
      <c r="E1161" s="48"/>
      <c r="F1161" s="27"/>
      <c r="G1161" s="13">
        <f t="shared" ref="G1161:V1165" si="4280">G1162</f>
        <v>168</v>
      </c>
      <c r="H1161" s="13">
        <f t="shared" si="4280"/>
        <v>0</v>
      </c>
      <c r="I1161" s="13">
        <f t="shared" si="4280"/>
        <v>0</v>
      </c>
      <c r="J1161" s="13">
        <f t="shared" si="4280"/>
        <v>0</v>
      </c>
      <c r="K1161" s="13">
        <f t="shared" si="4280"/>
        <v>0</v>
      </c>
      <c r="L1161" s="13">
        <f t="shared" si="4280"/>
        <v>0</v>
      </c>
      <c r="M1161" s="13">
        <f t="shared" si="4280"/>
        <v>168</v>
      </c>
      <c r="N1161" s="13">
        <f t="shared" si="4280"/>
        <v>0</v>
      </c>
      <c r="O1161" s="13">
        <f t="shared" si="4280"/>
        <v>0</v>
      </c>
      <c r="P1161" s="13">
        <f t="shared" si="4280"/>
        <v>0</v>
      </c>
      <c r="Q1161" s="13">
        <f t="shared" si="4280"/>
        <v>0</v>
      </c>
      <c r="R1161" s="13">
        <f t="shared" si="4280"/>
        <v>0</v>
      </c>
      <c r="S1161" s="13">
        <f t="shared" si="4280"/>
        <v>168</v>
      </c>
      <c r="T1161" s="13">
        <f t="shared" si="4280"/>
        <v>0</v>
      </c>
      <c r="U1161" s="13">
        <f t="shared" si="4280"/>
        <v>0</v>
      </c>
      <c r="V1161" s="13">
        <f t="shared" si="4280"/>
        <v>0</v>
      </c>
      <c r="W1161" s="13">
        <f t="shared" ref="U1161:AJ1165" si="4281">W1162</f>
        <v>0</v>
      </c>
      <c r="X1161" s="13">
        <f t="shared" si="4281"/>
        <v>0</v>
      </c>
      <c r="Y1161" s="13">
        <f t="shared" si="4281"/>
        <v>168</v>
      </c>
      <c r="Z1161" s="13">
        <f t="shared" si="4281"/>
        <v>0</v>
      </c>
      <c r="AA1161" s="13">
        <f t="shared" si="4281"/>
        <v>0</v>
      </c>
      <c r="AB1161" s="13">
        <f t="shared" si="4281"/>
        <v>0</v>
      </c>
      <c r="AC1161" s="13">
        <f t="shared" si="4281"/>
        <v>0</v>
      </c>
      <c r="AD1161" s="13">
        <f t="shared" si="4281"/>
        <v>0</v>
      </c>
      <c r="AE1161" s="13">
        <f t="shared" si="4281"/>
        <v>168</v>
      </c>
      <c r="AF1161" s="13">
        <f t="shared" si="4281"/>
        <v>0</v>
      </c>
      <c r="AG1161" s="13">
        <f t="shared" si="4281"/>
        <v>0</v>
      </c>
      <c r="AH1161" s="13">
        <f t="shared" si="4281"/>
        <v>0</v>
      </c>
      <c r="AI1161" s="13">
        <f t="shared" si="4281"/>
        <v>0</v>
      </c>
      <c r="AJ1161" s="13">
        <f t="shared" si="4281"/>
        <v>0</v>
      </c>
      <c r="AK1161" s="13">
        <f t="shared" ref="AG1161:AV1165" si="4282">AK1162</f>
        <v>168</v>
      </c>
      <c r="AL1161" s="13">
        <f t="shared" si="4282"/>
        <v>0</v>
      </c>
      <c r="AM1161" s="13">
        <f t="shared" si="4282"/>
        <v>0</v>
      </c>
      <c r="AN1161" s="13">
        <f t="shared" si="4282"/>
        <v>0</v>
      </c>
      <c r="AO1161" s="13">
        <f t="shared" si="4282"/>
        <v>0</v>
      </c>
      <c r="AP1161" s="13">
        <f t="shared" si="4282"/>
        <v>0</v>
      </c>
      <c r="AQ1161" s="13">
        <f t="shared" si="4282"/>
        <v>168</v>
      </c>
      <c r="AR1161" s="13">
        <f t="shared" si="4282"/>
        <v>0</v>
      </c>
      <c r="AS1161" s="13">
        <f t="shared" si="4282"/>
        <v>0</v>
      </c>
      <c r="AT1161" s="13">
        <f t="shared" si="4282"/>
        <v>0</v>
      </c>
      <c r="AU1161" s="13">
        <f t="shared" si="4282"/>
        <v>0</v>
      </c>
      <c r="AV1161" s="13">
        <f t="shared" si="4282"/>
        <v>0</v>
      </c>
      <c r="AW1161" s="13">
        <f t="shared" ref="AS1161:BD1165" si="4283">AW1162</f>
        <v>168</v>
      </c>
      <c r="AX1161" s="13">
        <f t="shared" si="4283"/>
        <v>0</v>
      </c>
      <c r="AY1161" s="13">
        <f t="shared" si="4283"/>
        <v>0</v>
      </c>
      <c r="AZ1161" s="13">
        <f t="shared" si="4283"/>
        <v>297</v>
      </c>
      <c r="BA1161" s="13">
        <f t="shared" si="4283"/>
        <v>0</v>
      </c>
      <c r="BB1161" s="13">
        <f t="shared" si="4283"/>
        <v>0</v>
      </c>
      <c r="BC1161" s="13">
        <f t="shared" si="4283"/>
        <v>465</v>
      </c>
      <c r="BD1161" s="13">
        <f t="shared" si="4283"/>
        <v>0</v>
      </c>
    </row>
    <row r="1162" spans="1:56" ht="19.5" hidden="1" customHeight="1">
      <c r="A1162" s="29" t="s">
        <v>62</v>
      </c>
      <c r="B1162" s="31" t="s">
        <v>256</v>
      </c>
      <c r="C1162" s="27" t="s">
        <v>22</v>
      </c>
      <c r="D1162" s="27" t="s">
        <v>7</v>
      </c>
      <c r="E1162" s="49" t="s">
        <v>63</v>
      </c>
      <c r="F1162" s="27"/>
      <c r="G1162" s="11">
        <f t="shared" si="4280"/>
        <v>168</v>
      </c>
      <c r="H1162" s="11">
        <f t="shared" si="4280"/>
        <v>0</v>
      </c>
      <c r="I1162" s="11">
        <f t="shared" si="4280"/>
        <v>0</v>
      </c>
      <c r="J1162" s="11">
        <f t="shared" si="4280"/>
        <v>0</v>
      </c>
      <c r="K1162" s="11">
        <f t="shared" si="4280"/>
        <v>0</v>
      </c>
      <c r="L1162" s="11">
        <f t="shared" si="4280"/>
        <v>0</v>
      </c>
      <c r="M1162" s="11">
        <f t="shared" si="4280"/>
        <v>168</v>
      </c>
      <c r="N1162" s="11">
        <f t="shared" si="4280"/>
        <v>0</v>
      </c>
      <c r="O1162" s="11">
        <f t="shared" si="4280"/>
        <v>0</v>
      </c>
      <c r="P1162" s="11">
        <f t="shared" si="4280"/>
        <v>0</v>
      </c>
      <c r="Q1162" s="11">
        <f t="shared" si="4280"/>
        <v>0</v>
      </c>
      <c r="R1162" s="11">
        <f t="shared" si="4280"/>
        <v>0</v>
      </c>
      <c r="S1162" s="11">
        <f t="shared" si="4280"/>
        <v>168</v>
      </c>
      <c r="T1162" s="11">
        <f t="shared" si="4280"/>
        <v>0</v>
      </c>
      <c r="U1162" s="11">
        <f t="shared" si="4281"/>
        <v>0</v>
      </c>
      <c r="V1162" s="11">
        <f t="shared" si="4281"/>
        <v>0</v>
      </c>
      <c r="W1162" s="11">
        <f t="shared" si="4281"/>
        <v>0</v>
      </c>
      <c r="X1162" s="11">
        <f t="shared" si="4281"/>
        <v>0</v>
      </c>
      <c r="Y1162" s="11">
        <f t="shared" si="4281"/>
        <v>168</v>
      </c>
      <c r="Z1162" s="11">
        <f t="shared" si="4281"/>
        <v>0</v>
      </c>
      <c r="AA1162" s="11">
        <f t="shared" si="4281"/>
        <v>0</v>
      </c>
      <c r="AB1162" s="11">
        <f t="shared" si="4281"/>
        <v>0</v>
      </c>
      <c r="AC1162" s="11">
        <f t="shared" si="4281"/>
        <v>0</v>
      </c>
      <c r="AD1162" s="11">
        <f t="shared" si="4281"/>
        <v>0</v>
      </c>
      <c r="AE1162" s="11">
        <f t="shared" si="4281"/>
        <v>168</v>
      </c>
      <c r="AF1162" s="11">
        <f t="shared" si="4281"/>
        <v>0</v>
      </c>
      <c r="AG1162" s="11">
        <f t="shared" si="4282"/>
        <v>0</v>
      </c>
      <c r="AH1162" s="11">
        <f t="shared" si="4282"/>
        <v>0</v>
      </c>
      <c r="AI1162" s="11">
        <f t="shared" si="4282"/>
        <v>0</v>
      </c>
      <c r="AJ1162" s="11">
        <f t="shared" si="4282"/>
        <v>0</v>
      </c>
      <c r="AK1162" s="11">
        <f t="shared" si="4282"/>
        <v>168</v>
      </c>
      <c r="AL1162" s="11">
        <f t="shared" si="4282"/>
        <v>0</v>
      </c>
      <c r="AM1162" s="11">
        <f t="shared" si="4282"/>
        <v>0</v>
      </c>
      <c r="AN1162" s="11">
        <f t="shared" si="4282"/>
        <v>0</v>
      </c>
      <c r="AO1162" s="11">
        <f t="shared" si="4282"/>
        <v>0</v>
      </c>
      <c r="AP1162" s="11">
        <f t="shared" si="4282"/>
        <v>0</v>
      </c>
      <c r="AQ1162" s="11">
        <f t="shared" si="4282"/>
        <v>168</v>
      </c>
      <c r="AR1162" s="11">
        <f t="shared" si="4282"/>
        <v>0</v>
      </c>
      <c r="AS1162" s="11">
        <f t="shared" si="4283"/>
        <v>0</v>
      </c>
      <c r="AT1162" s="11">
        <f t="shared" si="4283"/>
        <v>0</v>
      </c>
      <c r="AU1162" s="11">
        <f t="shared" si="4283"/>
        <v>0</v>
      </c>
      <c r="AV1162" s="11">
        <f t="shared" si="4283"/>
        <v>0</v>
      </c>
      <c r="AW1162" s="11">
        <f t="shared" si="4283"/>
        <v>168</v>
      </c>
      <c r="AX1162" s="11">
        <f t="shared" si="4283"/>
        <v>0</v>
      </c>
      <c r="AY1162" s="11">
        <f t="shared" si="4283"/>
        <v>0</v>
      </c>
      <c r="AZ1162" s="11">
        <f t="shared" si="4283"/>
        <v>297</v>
      </c>
      <c r="BA1162" s="11">
        <f t="shared" si="4283"/>
        <v>0</v>
      </c>
      <c r="BB1162" s="11">
        <f t="shared" si="4283"/>
        <v>0</v>
      </c>
      <c r="BC1162" s="11">
        <f t="shared" si="4283"/>
        <v>465</v>
      </c>
      <c r="BD1162" s="11">
        <f t="shared" si="4283"/>
        <v>0</v>
      </c>
    </row>
    <row r="1163" spans="1:56" ht="17.25" hidden="1" customHeight="1">
      <c r="A1163" s="29" t="s">
        <v>15</v>
      </c>
      <c r="B1163" s="31" t="s">
        <v>256</v>
      </c>
      <c r="C1163" s="27" t="s">
        <v>22</v>
      </c>
      <c r="D1163" s="27" t="s">
        <v>7</v>
      </c>
      <c r="E1163" s="49" t="s">
        <v>64</v>
      </c>
      <c r="F1163" s="27"/>
      <c r="G1163" s="11">
        <f t="shared" si="4280"/>
        <v>168</v>
      </c>
      <c r="H1163" s="11">
        <f t="shared" si="4280"/>
        <v>0</v>
      </c>
      <c r="I1163" s="11">
        <f t="shared" si="4280"/>
        <v>0</v>
      </c>
      <c r="J1163" s="11">
        <f t="shared" si="4280"/>
        <v>0</v>
      </c>
      <c r="K1163" s="11">
        <f t="shared" si="4280"/>
        <v>0</v>
      </c>
      <c r="L1163" s="11">
        <f t="shared" si="4280"/>
        <v>0</v>
      </c>
      <c r="M1163" s="11">
        <f t="shared" si="4280"/>
        <v>168</v>
      </c>
      <c r="N1163" s="11">
        <f t="shared" si="4280"/>
        <v>0</v>
      </c>
      <c r="O1163" s="11">
        <f t="shared" si="4280"/>
        <v>0</v>
      </c>
      <c r="P1163" s="11">
        <f t="shared" si="4280"/>
        <v>0</v>
      </c>
      <c r="Q1163" s="11">
        <f t="shared" si="4280"/>
        <v>0</v>
      </c>
      <c r="R1163" s="11">
        <f t="shared" si="4280"/>
        <v>0</v>
      </c>
      <c r="S1163" s="11">
        <f t="shared" si="4280"/>
        <v>168</v>
      </c>
      <c r="T1163" s="11">
        <f t="shared" si="4280"/>
        <v>0</v>
      </c>
      <c r="U1163" s="11">
        <f t="shared" si="4281"/>
        <v>0</v>
      </c>
      <c r="V1163" s="11">
        <f t="shared" si="4281"/>
        <v>0</v>
      </c>
      <c r="W1163" s="11">
        <f t="shared" si="4281"/>
        <v>0</v>
      </c>
      <c r="X1163" s="11">
        <f t="shared" si="4281"/>
        <v>0</v>
      </c>
      <c r="Y1163" s="11">
        <f t="shared" si="4281"/>
        <v>168</v>
      </c>
      <c r="Z1163" s="11">
        <f t="shared" si="4281"/>
        <v>0</v>
      </c>
      <c r="AA1163" s="11">
        <f t="shared" si="4281"/>
        <v>0</v>
      </c>
      <c r="AB1163" s="11">
        <f t="shared" si="4281"/>
        <v>0</v>
      </c>
      <c r="AC1163" s="11">
        <f t="shared" si="4281"/>
        <v>0</v>
      </c>
      <c r="AD1163" s="11">
        <f t="shared" si="4281"/>
        <v>0</v>
      </c>
      <c r="AE1163" s="11">
        <f t="shared" si="4281"/>
        <v>168</v>
      </c>
      <c r="AF1163" s="11">
        <f t="shared" si="4281"/>
        <v>0</v>
      </c>
      <c r="AG1163" s="11">
        <f t="shared" si="4282"/>
        <v>0</v>
      </c>
      <c r="AH1163" s="11">
        <f t="shared" si="4282"/>
        <v>0</v>
      </c>
      <c r="AI1163" s="11">
        <f t="shared" si="4282"/>
        <v>0</v>
      </c>
      <c r="AJ1163" s="11">
        <f t="shared" si="4282"/>
        <v>0</v>
      </c>
      <c r="AK1163" s="11">
        <f t="shared" si="4282"/>
        <v>168</v>
      </c>
      <c r="AL1163" s="11">
        <f t="shared" si="4282"/>
        <v>0</v>
      </c>
      <c r="AM1163" s="11">
        <f t="shared" si="4282"/>
        <v>0</v>
      </c>
      <c r="AN1163" s="11">
        <f t="shared" si="4282"/>
        <v>0</v>
      </c>
      <c r="AO1163" s="11">
        <f t="shared" si="4282"/>
        <v>0</v>
      </c>
      <c r="AP1163" s="11">
        <f t="shared" si="4282"/>
        <v>0</v>
      </c>
      <c r="AQ1163" s="11">
        <f t="shared" si="4282"/>
        <v>168</v>
      </c>
      <c r="AR1163" s="11">
        <f t="shared" si="4282"/>
        <v>0</v>
      </c>
      <c r="AS1163" s="11">
        <f t="shared" si="4283"/>
        <v>0</v>
      </c>
      <c r="AT1163" s="11">
        <f t="shared" si="4283"/>
        <v>0</v>
      </c>
      <c r="AU1163" s="11">
        <f t="shared" si="4283"/>
        <v>0</v>
      </c>
      <c r="AV1163" s="11">
        <f t="shared" si="4283"/>
        <v>0</v>
      </c>
      <c r="AW1163" s="11">
        <f t="shared" si="4283"/>
        <v>168</v>
      </c>
      <c r="AX1163" s="11">
        <f t="shared" si="4283"/>
        <v>0</v>
      </c>
      <c r="AY1163" s="11">
        <f t="shared" si="4283"/>
        <v>0</v>
      </c>
      <c r="AZ1163" s="11">
        <f t="shared" si="4283"/>
        <v>297</v>
      </c>
      <c r="BA1163" s="11">
        <f t="shared" si="4283"/>
        <v>0</v>
      </c>
      <c r="BB1163" s="11">
        <f t="shared" si="4283"/>
        <v>0</v>
      </c>
      <c r="BC1163" s="11">
        <f t="shared" si="4283"/>
        <v>465</v>
      </c>
      <c r="BD1163" s="11">
        <f t="shared" si="4283"/>
        <v>0</v>
      </c>
    </row>
    <row r="1164" spans="1:56" ht="17.25" hidden="1" customHeight="1">
      <c r="A1164" s="29" t="s">
        <v>555</v>
      </c>
      <c r="B1164" s="31" t="s">
        <v>256</v>
      </c>
      <c r="C1164" s="27" t="s">
        <v>22</v>
      </c>
      <c r="D1164" s="27" t="s">
        <v>7</v>
      </c>
      <c r="E1164" s="49" t="s">
        <v>524</v>
      </c>
      <c r="F1164" s="27"/>
      <c r="G1164" s="11">
        <f t="shared" si="4280"/>
        <v>168</v>
      </c>
      <c r="H1164" s="11">
        <f t="shared" si="4280"/>
        <v>0</v>
      </c>
      <c r="I1164" s="11">
        <f t="shared" si="4280"/>
        <v>0</v>
      </c>
      <c r="J1164" s="11">
        <f t="shared" si="4280"/>
        <v>0</v>
      </c>
      <c r="K1164" s="11">
        <f t="shared" si="4280"/>
        <v>0</v>
      </c>
      <c r="L1164" s="11">
        <f t="shared" si="4280"/>
        <v>0</v>
      </c>
      <c r="M1164" s="11">
        <f t="shared" si="4280"/>
        <v>168</v>
      </c>
      <c r="N1164" s="11">
        <f t="shared" si="4280"/>
        <v>0</v>
      </c>
      <c r="O1164" s="11">
        <f t="shared" si="4280"/>
        <v>0</v>
      </c>
      <c r="P1164" s="11">
        <f t="shared" si="4280"/>
        <v>0</v>
      </c>
      <c r="Q1164" s="11">
        <f t="shared" si="4280"/>
        <v>0</v>
      </c>
      <c r="R1164" s="11">
        <f t="shared" si="4280"/>
        <v>0</v>
      </c>
      <c r="S1164" s="11">
        <f t="shared" si="4280"/>
        <v>168</v>
      </c>
      <c r="T1164" s="11">
        <f t="shared" si="4280"/>
        <v>0</v>
      </c>
      <c r="U1164" s="11">
        <f t="shared" si="4281"/>
        <v>0</v>
      </c>
      <c r="V1164" s="11">
        <f t="shared" si="4281"/>
        <v>0</v>
      </c>
      <c r="W1164" s="11">
        <f t="shared" si="4281"/>
        <v>0</v>
      </c>
      <c r="X1164" s="11">
        <f t="shared" si="4281"/>
        <v>0</v>
      </c>
      <c r="Y1164" s="11">
        <f t="shared" si="4281"/>
        <v>168</v>
      </c>
      <c r="Z1164" s="11">
        <f t="shared" si="4281"/>
        <v>0</v>
      </c>
      <c r="AA1164" s="11">
        <f t="shared" si="4281"/>
        <v>0</v>
      </c>
      <c r="AB1164" s="11">
        <f t="shared" si="4281"/>
        <v>0</v>
      </c>
      <c r="AC1164" s="11">
        <f t="shared" si="4281"/>
        <v>0</v>
      </c>
      <c r="AD1164" s="11">
        <f t="shared" si="4281"/>
        <v>0</v>
      </c>
      <c r="AE1164" s="11">
        <f t="shared" si="4281"/>
        <v>168</v>
      </c>
      <c r="AF1164" s="11">
        <f t="shared" si="4281"/>
        <v>0</v>
      </c>
      <c r="AG1164" s="11">
        <f t="shared" si="4282"/>
        <v>0</v>
      </c>
      <c r="AH1164" s="11">
        <f t="shared" si="4282"/>
        <v>0</v>
      </c>
      <c r="AI1164" s="11">
        <f t="shared" si="4282"/>
        <v>0</v>
      </c>
      <c r="AJ1164" s="11">
        <f t="shared" si="4282"/>
        <v>0</v>
      </c>
      <c r="AK1164" s="11">
        <f t="shared" si="4282"/>
        <v>168</v>
      </c>
      <c r="AL1164" s="11">
        <f t="shared" si="4282"/>
        <v>0</v>
      </c>
      <c r="AM1164" s="11">
        <f t="shared" si="4282"/>
        <v>0</v>
      </c>
      <c r="AN1164" s="11">
        <f t="shared" si="4282"/>
        <v>0</v>
      </c>
      <c r="AO1164" s="11">
        <f t="shared" si="4282"/>
        <v>0</v>
      </c>
      <c r="AP1164" s="11">
        <f t="shared" si="4282"/>
        <v>0</v>
      </c>
      <c r="AQ1164" s="11">
        <f t="shared" si="4282"/>
        <v>168</v>
      </c>
      <c r="AR1164" s="11">
        <f t="shared" si="4282"/>
        <v>0</v>
      </c>
      <c r="AS1164" s="11">
        <f t="shared" si="4283"/>
        <v>0</v>
      </c>
      <c r="AT1164" s="11">
        <f t="shared" si="4283"/>
        <v>0</v>
      </c>
      <c r="AU1164" s="11">
        <f t="shared" si="4283"/>
        <v>0</v>
      </c>
      <c r="AV1164" s="11">
        <f t="shared" si="4283"/>
        <v>0</v>
      </c>
      <c r="AW1164" s="11">
        <f t="shared" si="4283"/>
        <v>168</v>
      </c>
      <c r="AX1164" s="11">
        <f t="shared" si="4283"/>
        <v>0</v>
      </c>
      <c r="AY1164" s="11">
        <f t="shared" si="4283"/>
        <v>0</v>
      </c>
      <c r="AZ1164" s="11">
        <f t="shared" si="4283"/>
        <v>297</v>
      </c>
      <c r="BA1164" s="11">
        <f t="shared" si="4283"/>
        <v>0</v>
      </c>
      <c r="BB1164" s="11">
        <f t="shared" si="4283"/>
        <v>0</v>
      </c>
      <c r="BC1164" s="11">
        <f t="shared" si="4283"/>
        <v>465</v>
      </c>
      <c r="BD1164" s="11">
        <f t="shared" si="4283"/>
        <v>0</v>
      </c>
    </row>
    <row r="1165" spans="1:56" ht="33.6" hidden="1">
      <c r="A1165" s="50" t="s">
        <v>244</v>
      </c>
      <c r="B1165" s="31" t="s">
        <v>256</v>
      </c>
      <c r="C1165" s="27" t="s">
        <v>22</v>
      </c>
      <c r="D1165" s="27" t="s">
        <v>7</v>
      </c>
      <c r="E1165" s="49" t="s">
        <v>524</v>
      </c>
      <c r="F1165" s="27" t="s">
        <v>31</v>
      </c>
      <c r="G1165" s="11">
        <f t="shared" si="4280"/>
        <v>168</v>
      </c>
      <c r="H1165" s="11">
        <f t="shared" si="4280"/>
        <v>0</v>
      </c>
      <c r="I1165" s="11">
        <f t="shared" si="4280"/>
        <v>0</v>
      </c>
      <c r="J1165" s="11">
        <f t="shared" si="4280"/>
        <v>0</v>
      </c>
      <c r="K1165" s="11">
        <f t="shared" si="4280"/>
        <v>0</v>
      </c>
      <c r="L1165" s="11">
        <f t="shared" si="4280"/>
        <v>0</v>
      </c>
      <c r="M1165" s="11">
        <f t="shared" si="4280"/>
        <v>168</v>
      </c>
      <c r="N1165" s="11">
        <f t="shared" si="4280"/>
        <v>0</v>
      </c>
      <c r="O1165" s="11">
        <f t="shared" si="4280"/>
        <v>0</v>
      </c>
      <c r="P1165" s="11">
        <f t="shared" si="4280"/>
        <v>0</v>
      </c>
      <c r="Q1165" s="11">
        <f t="shared" si="4280"/>
        <v>0</v>
      </c>
      <c r="R1165" s="11">
        <f t="shared" si="4280"/>
        <v>0</v>
      </c>
      <c r="S1165" s="11">
        <f t="shared" si="4280"/>
        <v>168</v>
      </c>
      <c r="T1165" s="11">
        <f t="shared" si="4280"/>
        <v>0</v>
      </c>
      <c r="U1165" s="11">
        <f t="shared" si="4281"/>
        <v>0</v>
      </c>
      <c r="V1165" s="11">
        <f t="shared" si="4281"/>
        <v>0</v>
      </c>
      <c r="W1165" s="11">
        <f t="shared" si="4281"/>
        <v>0</v>
      </c>
      <c r="X1165" s="11">
        <f t="shared" si="4281"/>
        <v>0</v>
      </c>
      <c r="Y1165" s="11">
        <f t="shared" si="4281"/>
        <v>168</v>
      </c>
      <c r="Z1165" s="11">
        <f t="shared" si="4281"/>
        <v>0</v>
      </c>
      <c r="AA1165" s="11">
        <f t="shared" si="4281"/>
        <v>0</v>
      </c>
      <c r="AB1165" s="11">
        <f t="shared" si="4281"/>
        <v>0</v>
      </c>
      <c r="AC1165" s="11">
        <f t="shared" si="4281"/>
        <v>0</v>
      </c>
      <c r="AD1165" s="11">
        <f t="shared" si="4281"/>
        <v>0</v>
      </c>
      <c r="AE1165" s="11">
        <f t="shared" si="4281"/>
        <v>168</v>
      </c>
      <c r="AF1165" s="11">
        <f t="shared" si="4281"/>
        <v>0</v>
      </c>
      <c r="AG1165" s="11">
        <f t="shared" si="4282"/>
        <v>0</v>
      </c>
      <c r="AH1165" s="11">
        <f t="shared" si="4282"/>
        <v>0</v>
      </c>
      <c r="AI1165" s="11">
        <f t="shared" si="4282"/>
        <v>0</v>
      </c>
      <c r="AJ1165" s="11">
        <f t="shared" si="4282"/>
        <v>0</v>
      </c>
      <c r="AK1165" s="11">
        <f t="shared" si="4282"/>
        <v>168</v>
      </c>
      <c r="AL1165" s="11">
        <f t="shared" si="4282"/>
        <v>0</v>
      </c>
      <c r="AM1165" s="11">
        <f t="shared" si="4282"/>
        <v>0</v>
      </c>
      <c r="AN1165" s="11">
        <f t="shared" si="4282"/>
        <v>0</v>
      </c>
      <c r="AO1165" s="11">
        <f t="shared" si="4282"/>
        <v>0</v>
      </c>
      <c r="AP1165" s="11">
        <f t="shared" si="4282"/>
        <v>0</v>
      </c>
      <c r="AQ1165" s="11">
        <f t="shared" si="4282"/>
        <v>168</v>
      </c>
      <c r="AR1165" s="11">
        <f t="shared" si="4282"/>
        <v>0</v>
      </c>
      <c r="AS1165" s="11">
        <f t="shared" si="4283"/>
        <v>0</v>
      </c>
      <c r="AT1165" s="11">
        <f t="shared" si="4283"/>
        <v>0</v>
      </c>
      <c r="AU1165" s="11">
        <f t="shared" si="4283"/>
        <v>0</v>
      </c>
      <c r="AV1165" s="11">
        <f t="shared" si="4283"/>
        <v>0</v>
      </c>
      <c r="AW1165" s="11">
        <f t="shared" si="4283"/>
        <v>168</v>
      </c>
      <c r="AX1165" s="11">
        <f t="shared" si="4283"/>
        <v>0</v>
      </c>
      <c r="AY1165" s="11">
        <f t="shared" si="4283"/>
        <v>0</v>
      </c>
      <c r="AZ1165" s="11">
        <f t="shared" si="4283"/>
        <v>297</v>
      </c>
      <c r="BA1165" s="11">
        <f t="shared" si="4283"/>
        <v>0</v>
      </c>
      <c r="BB1165" s="11">
        <f t="shared" si="4283"/>
        <v>0</v>
      </c>
      <c r="BC1165" s="11">
        <f t="shared" si="4283"/>
        <v>465</v>
      </c>
      <c r="BD1165" s="11">
        <f t="shared" si="4283"/>
        <v>0</v>
      </c>
    </row>
    <row r="1166" spans="1:56" ht="34.200000000000003" hidden="1">
      <c r="A1166" s="50" t="s">
        <v>37</v>
      </c>
      <c r="B1166" s="31" t="s">
        <v>256</v>
      </c>
      <c r="C1166" s="27" t="s">
        <v>22</v>
      </c>
      <c r="D1166" s="27" t="s">
        <v>7</v>
      </c>
      <c r="E1166" s="49" t="s">
        <v>524</v>
      </c>
      <c r="F1166" s="27" t="s">
        <v>38</v>
      </c>
      <c r="G1166" s="11">
        <v>168</v>
      </c>
      <c r="H1166" s="12"/>
      <c r="I1166" s="11"/>
      <c r="J1166" s="12"/>
      <c r="K1166" s="11"/>
      <c r="L1166" s="12"/>
      <c r="M1166" s="9">
        <f t="shared" ref="M1166" si="4284">G1166+I1166+J1166+K1166+L1166</f>
        <v>168</v>
      </c>
      <c r="N1166" s="9">
        <f t="shared" ref="N1166" si="4285">H1166+L1166</f>
        <v>0</v>
      </c>
      <c r="O1166" s="11"/>
      <c r="P1166" s="12"/>
      <c r="Q1166" s="11"/>
      <c r="R1166" s="12"/>
      <c r="S1166" s="9">
        <f t="shared" ref="S1166" si="4286">M1166+O1166+P1166+Q1166+R1166</f>
        <v>168</v>
      </c>
      <c r="T1166" s="9">
        <f t="shared" ref="T1166" si="4287">N1166+R1166</f>
        <v>0</v>
      </c>
      <c r="U1166" s="11"/>
      <c r="V1166" s="12"/>
      <c r="W1166" s="11"/>
      <c r="X1166" s="12"/>
      <c r="Y1166" s="9">
        <f t="shared" ref="Y1166" si="4288">S1166+U1166+V1166+W1166+X1166</f>
        <v>168</v>
      </c>
      <c r="Z1166" s="9">
        <f t="shared" ref="Z1166" si="4289">T1166+X1166</f>
        <v>0</v>
      </c>
      <c r="AA1166" s="11"/>
      <c r="AB1166" s="12"/>
      <c r="AC1166" s="11"/>
      <c r="AD1166" s="12"/>
      <c r="AE1166" s="9">
        <f t="shared" ref="AE1166" si="4290">Y1166+AA1166+AB1166+AC1166+AD1166</f>
        <v>168</v>
      </c>
      <c r="AF1166" s="9">
        <f t="shared" ref="AF1166" si="4291">Z1166+AD1166</f>
        <v>0</v>
      </c>
      <c r="AG1166" s="11"/>
      <c r="AH1166" s="12"/>
      <c r="AI1166" s="11"/>
      <c r="AJ1166" s="12"/>
      <c r="AK1166" s="9">
        <f t="shared" ref="AK1166" si="4292">AE1166+AG1166+AH1166+AI1166+AJ1166</f>
        <v>168</v>
      </c>
      <c r="AL1166" s="9">
        <f t="shared" ref="AL1166" si="4293">AF1166+AJ1166</f>
        <v>0</v>
      </c>
      <c r="AM1166" s="11"/>
      <c r="AN1166" s="12"/>
      <c r="AO1166" s="11"/>
      <c r="AP1166" s="12"/>
      <c r="AQ1166" s="9">
        <f t="shared" ref="AQ1166" si="4294">AK1166+AM1166+AN1166+AO1166+AP1166</f>
        <v>168</v>
      </c>
      <c r="AR1166" s="9">
        <f t="shared" ref="AR1166" si="4295">AL1166+AP1166</f>
        <v>0</v>
      </c>
      <c r="AS1166" s="11"/>
      <c r="AT1166" s="12"/>
      <c r="AU1166" s="11"/>
      <c r="AV1166" s="12"/>
      <c r="AW1166" s="9">
        <f t="shared" ref="AW1166" si="4296">AQ1166+AS1166+AT1166+AU1166+AV1166</f>
        <v>168</v>
      </c>
      <c r="AX1166" s="9">
        <f t="shared" ref="AX1166" si="4297">AR1166+AV1166</f>
        <v>0</v>
      </c>
      <c r="AY1166" s="11"/>
      <c r="AZ1166" s="11">
        <v>297</v>
      </c>
      <c r="BA1166" s="11"/>
      <c r="BB1166" s="12"/>
      <c r="BC1166" s="9">
        <f t="shared" ref="BC1166" si="4298">AW1166+AY1166+AZ1166+BA1166+BB1166</f>
        <v>465</v>
      </c>
      <c r="BD1166" s="9">
        <f t="shared" ref="BD1166" si="4299">AX1166+BB1166</f>
        <v>0</v>
      </c>
    </row>
    <row r="1167" spans="1:56" ht="20.399999999999999" hidden="1">
      <c r="A1167" s="50"/>
      <c r="B1167" s="31"/>
      <c r="C1167" s="27"/>
      <c r="D1167" s="27"/>
      <c r="E1167" s="49"/>
      <c r="F1167" s="27"/>
      <c r="G1167" s="11"/>
      <c r="H1167" s="12"/>
      <c r="I1167" s="11"/>
      <c r="J1167" s="12"/>
      <c r="K1167" s="11"/>
      <c r="L1167" s="12"/>
      <c r="M1167" s="9"/>
      <c r="N1167" s="9"/>
      <c r="O1167" s="11"/>
      <c r="P1167" s="12"/>
      <c r="Q1167" s="11"/>
      <c r="R1167" s="12"/>
      <c r="S1167" s="9"/>
      <c r="T1167" s="9"/>
      <c r="U1167" s="11"/>
      <c r="V1167" s="12"/>
      <c r="W1167" s="11"/>
      <c r="X1167" s="12"/>
      <c r="Y1167" s="9"/>
      <c r="Z1167" s="9"/>
      <c r="AA1167" s="11"/>
      <c r="AB1167" s="12"/>
      <c r="AC1167" s="11"/>
      <c r="AD1167" s="12"/>
      <c r="AE1167" s="9"/>
      <c r="AF1167" s="9"/>
      <c r="AG1167" s="11"/>
      <c r="AH1167" s="12"/>
      <c r="AI1167" s="11"/>
      <c r="AJ1167" s="12"/>
      <c r="AK1167" s="9"/>
      <c r="AL1167" s="9"/>
      <c r="AM1167" s="11"/>
      <c r="AN1167" s="12"/>
      <c r="AO1167" s="11"/>
      <c r="AP1167" s="12"/>
      <c r="AQ1167" s="9"/>
      <c r="AR1167" s="9"/>
      <c r="AS1167" s="11"/>
      <c r="AT1167" s="12"/>
      <c r="AU1167" s="11"/>
      <c r="AV1167" s="12"/>
      <c r="AW1167" s="9"/>
      <c r="AX1167" s="9"/>
      <c r="AY1167" s="11"/>
      <c r="AZ1167" s="12"/>
      <c r="BA1167" s="11"/>
      <c r="BB1167" s="12"/>
      <c r="BC1167" s="9"/>
      <c r="BD1167" s="9"/>
    </row>
    <row r="1168" spans="1:56" ht="17.399999999999999" hidden="1">
      <c r="A1168" s="69" t="s">
        <v>59</v>
      </c>
      <c r="B1168" s="36" t="s">
        <v>256</v>
      </c>
      <c r="C1168" s="36" t="s">
        <v>22</v>
      </c>
      <c r="D1168" s="36" t="s">
        <v>60</v>
      </c>
      <c r="E1168" s="36"/>
      <c r="F1168" s="36"/>
      <c r="G1168" s="13">
        <f t="shared" ref="G1168:BD1168" si="4300">G1169</f>
        <v>159332</v>
      </c>
      <c r="H1168" s="13">
        <f t="shared" si="4300"/>
        <v>0</v>
      </c>
      <c r="I1168" s="13">
        <f t="shared" si="4300"/>
        <v>0</v>
      </c>
      <c r="J1168" s="13">
        <f t="shared" si="4300"/>
        <v>5034</v>
      </c>
      <c r="K1168" s="13">
        <f t="shared" si="4300"/>
        <v>0</v>
      </c>
      <c r="L1168" s="13">
        <f t="shared" si="4300"/>
        <v>1213</v>
      </c>
      <c r="M1168" s="13">
        <f t="shared" si="4300"/>
        <v>165579</v>
      </c>
      <c r="N1168" s="13">
        <f t="shared" si="4300"/>
        <v>1213</v>
      </c>
      <c r="O1168" s="13">
        <f t="shared" si="4300"/>
        <v>0</v>
      </c>
      <c r="P1168" s="13">
        <f t="shared" si="4300"/>
        <v>41</v>
      </c>
      <c r="Q1168" s="13">
        <f t="shared" si="4300"/>
        <v>0</v>
      </c>
      <c r="R1168" s="13">
        <f t="shared" si="4300"/>
        <v>564</v>
      </c>
      <c r="S1168" s="13">
        <f t="shared" si="4300"/>
        <v>166184</v>
      </c>
      <c r="T1168" s="13">
        <f t="shared" si="4300"/>
        <v>1777</v>
      </c>
      <c r="U1168" s="13">
        <f t="shared" si="4300"/>
        <v>0</v>
      </c>
      <c r="V1168" s="13">
        <f t="shared" si="4300"/>
        <v>227</v>
      </c>
      <c r="W1168" s="13">
        <f t="shared" si="4300"/>
        <v>0</v>
      </c>
      <c r="X1168" s="13">
        <f t="shared" si="4300"/>
        <v>0</v>
      </c>
      <c r="Y1168" s="13">
        <f t="shared" si="4300"/>
        <v>166411</v>
      </c>
      <c r="Z1168" s="13">
        <f t="shared" si="4300"/>
        <v>1777</v>
      </c>
      <c r="AA1168" s="13">
        <f t="shared" si="4300"/>
        <v>0</v>
      </c>
      <c r="AB1168" s="13">
        <f t="shared" si="4300"/>
        <v>350</v>
      </c>
      <c r="AC1168" s="13">
        <f t="shared" si="4300"/>
        <v>0</v>
      </c>
      <c r="AD1168" s="13">
        <f t="shared" si="4300"/>
        <v>0</v>
      </c>
      <c r="AE1168" s="13">
        <f t="shared" si="4300"/>
        <v>166761</v>
      </c>
      <c r="AF1168" s="13">
        <f t="shared" si="4300"/>
        <v>1777</v>
      </c>
      <c r="AG1168" s="13">
        <f t="shared" si="4300"/>
        <v>0</v>
      </c>
      <c r="AH1168" s="13">
        <f t="shared" si="4300"/>
        <v>0</v>
      </c>
      <c r="AI1168" s="13">
        <f t="shared" si="4300"/>
        <v>0</v>
      </c>
      <c r="AJ1168" s="13">
        <f t="shared" si="4300"/>
        <v>0</v>
      </c>
      <c r="AK1168" s="13">
        <f t="shared" si="4300"/>
        <v>166761</v>
      </c>
      <c r="AL1168" s="13">
        <f t="shared" si="4300"/>
        <v>1777</v>
      </c>
      <c r="AM1168" s="13">
        <f t="shared" si="4300"/>
        <v>0</v>
      </c>
      <c r="AN1168" s="13">
        <f t="shared" si="4300"/>
        <v>1648</v>
      </c>
      <c r="AO1168" s="13">
        <f t="shared" si="4300"/>
        <v>-20</v>
      </c>
      <c r="AP1168" s="13">
        <f t="shared" si="4300"/>
        <v>0</v>
      </c>
      <c r="AQ1168" s="13">
        <f t="shared" si="4300"/>
        <v>168389</v>
      </c>
      <c r="AR1168" s="13">
        <f t="shared" si="4300"/>
        <v>1777</v>
      </c>
      <c r="AS1168" s="13">
        <f t="shared" si="4300"/>
        <v>0</v>
      </c>
      <c r="AT1168" s="13">
        <f t="shared" si="4300"/>
        <v>0</v>
      </c>
      <c r="AU1168" s="13">
        <f t="shared" si="4300"/>
        <v>0</v>
      </c>
      <c r="AV1168" s="13">
        <f t="shared" si="4300"/>
        <v>0</v>
      </c>
      <c r="AW1168" s="13">
        <f t="shared" si="4300"/>
        <v>168389</v>
      </c>
      <c r="AX1168" s="13">
        <f t="shared" si="4300"/>
        <v>1777</v>
      </c>
      <c r="AY1168" s="13">
        <f t="shared" si="4300"/>
        <v>0</v>
      </c>
      <c r="AZ1168" s="13">
        <f t="shared" si="4300"/>
        <v>1652</v>
      </c>
      <c r="BA1168" s="13">
        <f t="shared" si="4300"/>
        <v>0</v>
      </c>
      <c r="BB1168" s="13">
        <f t="shared" si="4300"/>
        <v>0</v>
      </c>
      <c r="BC1168" s="13">
        <f t="shared" si="4300"/>
        <v>170041</v>
      </c>
      <c r="BD1168" s="13">
        <f t="shared" si="4300"/>
        <v>1777</v>
      </c>
    </row>
    <row r="1169" spans="1:56" ht="52.5" hidden="1" customHeight="1">
      <c r="A1169" s="29" t="s">
        <v>597</v>
      </c>
      <c r="B1169" s="31" t="s">
        <v>256</v>
      </c>
      <c r="C1169" s="31" t="s">
        <v>22</v>
      </c>
      <c r="D1169" s="31" t="s">
        <v>60</v>
      </c>
      <c r="E1169" s="31" t="s">
        <v>70</v>
      </c>
      <c r="F1169" s="31"/>
      <c r="G1169" s="9">
        <f>G1170+G1174</f>
        <v>159332</v>
      </c>
      <c r="H1169" s="9">
        <f>H1170+H1174</f>
        <v>0</v>
      </c>
      <c r="I1169" s="9">
        <f t="shared" ref="I1169:N1169" si="4301">I1170+I1174+I1183</f>
        <v>0</v>
      </c>
      <c r="J1169" s="9">
        <f t="shared" si="4301"/>
        <v>5034</v>
      </c>
      <c r="K1169" s="9">
        <f t="shared" si="4301"/>
        <v>0</v>
      </c>
      <c r="L1169" s="9">
        <f t="shared" si="4301"/>
        <v>1213</v>
      </c>
      <c r="M1169" s="9">
        <f t="shared" si="4301"/>
        <v>165579</v>
      </c>
      <c r="N1169" s="9">
        <f t="shared" si="4301"/>
        <v>1213</v>
      </c>
      <c r="O1169" s="9">
        <f>O1170+O1174+O1183+O1193</f>
        <v>0</v>
      </c>
      <c r="P1169" s="9">
        <f t="shared" ref="P1169:T1169" si="4302">P1170+P1174+P1183+P1193</f>
        <v>41</v>
      </c>
      <c r="Q1169" s="9">
        <f t="shared" si="4302"/>
        <v>0</v>
      </c>
      <c r="R1169" s="9">
        <f t="shared" si="4302"/>
        <v>564</v>
      </c>
      <c r="S1169" s="9">
        <f t="shared" si="4302"/>
        <v>166184</v>
      </c>
      <c r="T1169" s="9">
        <f t="shared" si="4302"/>
        <v>1777</v>
      </c>
      <c r="U1169" s="9">
        <f>U1170+U1174+U1183+U1193</f>
        <v>0</v>
      </c>
      <c r="V1169" s="9">
        <f t="shared" ref="V1169:Z1169" si="4303">V1170+V1174+V1183+V1193</f>
        <v>227</v>
      </c>
      <c r="W1169" s="9">
        <f t="shared" si="4303"/>
        <v>0</v>
      </c>
      <c r="X1169" s="9">
        <f t="shared" si="4303"/>
        <v>0</v>
      </c>
      <c r="Y1169" s="9">
        <f t="shared" si="4303"/>
        <v>166411</v>
      </c>
      <c r="Z1169" s="9">
        <f t="shared" si="4303"/>
        <v>1777</v>
      </c>
      <c r="AA1169" s="9">
        <f>AA1170+AA1174+AA1183+AA1193</f>
        <v>0</v>
      </c>
      <c r="AB1169" s="9">
        <f t="shared" ref="AB1169:AF1169" si="4304">AB1170+AB1174+AB1183+AB1193</f>
        <v>350</v>
      </c>
      <c r="AC1169" s="9">
        <f t="shared" si="4304"/>
        <v>0</v>
      </c>
      <c r="AD1169" s="9">
        <f t="shared" si="4304"/>
        <v>0</v>
      </c>
      <c r="AE1169" s="9">
        <f t="shared" si="4304"/>
        <v>166761</v>
      </c>
      <c r="AF1169" s="9">
        <f t="shared" si="4304"/>
        <v>1777</v>
      </c>
      <c r="AG1169" s="9">
        <f>AG1170+AG1174+AG1183+AG1193</f>
        <v>0</v>
      </c>
      <c r="AH1169" s="9">
        <f t="shared" ref="AH1169:AL1169" si="4305">AH1170+AH1174+AH1183+AH1193</f>
        <v>0</v>
      </c>
      <c r="AI1169" s="9">
        <f t="shared" si="4305"/>
        <v>0</v>
      </c>
      <c r="AJ1169" s="9">
        <f t="shared" si="4305"/>
        <v>0</v>
      </c>
      <c r="AK1169" s="9">
        <f t="shared" si="4305"/>
        <v>166761</v>
      </c>
      <c r="AL1169" s="9">
        <f t="shared" si="4305"/>
        <v>1777</v>
      </c>
      <c r="AM1169" s="9">
        <f>AM1170+AM1174+AM1183+AM1193</f>
        <v>0</v>
      </c>
      <c r="AN1169" s="9">
        <f t="shared" ref="AN1169:AR1169" si="4306">AN1170+AN1174+AN1183+AN1193</f>
        <v>1648</v>
      </c>
      <c r="AO1169" s="9">
        <f t="shared" si="4306"/>
        <v>-20</v>
      </c>
      <c r="AP1169" s="9">
        <f t="shared" si="4306"/>
        <v>0</v>
      </c>
      <c r="AQ1169" s="9">
        <f t="shared" si="4306"/>
        <v>168389</v>
      </c>
      <c r="AR1169" s="9">
        <f t="shared" si="4306"/>
        <v>1777</v>
      </c>
      <c r="AS1169" s="9">
        <f>AS1170+AS1174+AS1183+AS1193</f>
        <v>0</v>
      </c>
      <c r="AT1169" s="9">
        <f t="shared" ref="AT1169:AX1169" si="4307">AT1170+AT1174+AT1183+AT1193</f>
        <v>0</v>
      </c>
      <c r="AU1169" s="9">
        <f t="shared" si="4307"/>
        <v>0</v>
      </c>
      <c r="AV1169" s="9">
        <f t="shared" si="4307"/>
        <v>0</v>
      </c>
      <c r="AW1169" s="9">
        <f t="shared" si="4307"/>
        <v>168389</v>
      </c>
      <c r="AX1169" s="9">
        <f t="shared" si="4307"/>
        <v>1777</v>
      </c>
      <c r="AY1169" s="9">
        <f>AY1170+AY1174+AY1183+AY1193</f>
        <v>0</v>
      </c>
      <c r="AZ1169" s="9">
        <f t="shared" ref="AZ1169:BD1169" si="4308">AZ1170+AZ1174+AZ1183+AZ1193</f>
        <v>1652</v>
      </c>
      <c r="BA1169" s="9">
        <f t="shared" si="4308"/>
        <v>0</v>
      </c>
      <c r="BB1169" s="9">
        <f t="shared" si="4308"/>
        <v>0</v>
      </c>
      <c r="BC1169" s="9">
        <f t="shared" si="4308"/>
        <v>170041</v>
      </c>
      <c r="BD1169" s="9">
        <f t="shared" si="4308"/>
        <v>1777</v>
      </c>
    </row>
    <row r="1170" spans="1:56" ht="36" hidden="1" customHeight="1">
      <c r="A1170" s="29" t="s">
        <v>77</v>
      </c>
      <c r="B1170" s="31" t="s">
        <v>256</v>
      </c>
      <c r="C1170" s="31" t="s">
        <v>22</v>
      </c>
      <c r="D1170" s="31" t="s">
        <v>60</v>
      </c>
      <c r="E1170" s="31" t="s">
        <v>257</v>
      </c>
      <c r="F1170" s="31"/>
      <c r="G1170" s="11">
        <f t="shared" ref="G1170:V1172" si="4309">G1171</f>
        <v>139859</v>
      </c>
      <c r="H1170" s="11">
        <f t="shared" si="4309"/>
        <v>0</v>
      </c>
      <c r="I1170" s="11">
        <f t="shared" si="4309"/>
        <v>0</v>
      </c>
      <c r="J1170" s="11">
        <f t="shared" si="4309"/>
        <v>5034</v>
      </c>
      <c r="K1170" s="11">
        <f t="shared" si="4309"/>
        <v>0</v>
      </c>
      <c r="L1170" s="11">
        <f t="shared" si="4309"/>
        <v>0</v>
      </c>
      <c r="M1170" s="11">
        <f t="shared" si="4309"/>
        <v>144893</v>
      </c>
      <c r="N1170" s="11">
        <f t="shared" si="4309"/>
        <v>0</v>
      </c>
      <c r="O1170" s="11">
        <f t="shared" si="4309"/>
        <v>0</v>
      </c>
      <c r="P1170" s="11">
        <f t="shared" si="4309"/>
        <v>0</v>
      </c>
      <c r="Q1170" s="11">
        <f t="shared" si="4309"/>
        <v>0</v>
      </c>
      <c r="R1170" s="11">
        <f t="shared" si="4309"/>
        <v>0</v>
      </c>
      <c r="S1170" s="11">
        <f t="shared" si="4309"/>
        <v>144893</v>
      </c>
      <c r="T1170" s="11">
        <f t="shared" si="4309"/>
        <v>0</v>
      </c>
      <c r="U1170" s="11">
        <f t="shared" si="4309"/>
        <v>0</v>
      </c>
      <c r="V1170" s="11">
        <f t="shared" si="4309"/>
        <v>227</v>
      </c>
      <c r="W1170" s="11">
        <f t="shared" ref="U1170:AJ1172" si="4310">W1171</f>
        <v>0</v>
      </c>
      <c r="X1170" s="11">
        <f t="shared" si="4310"/>
        <v>0</v>
      </c>
      <c r="Y1170" s="11">
        <f t="shared" si="4310"/>
        <v>145120</v>
      </c>
      <c r="Z1170" s="11">
        <f t="shared" si="4310"/>
        <v>0</v>
      </c>
      <c r="AA1170" s="11">
        <f t="shared" si="4310"/>
        <v>0</v>
      </c>
      <c r="AB1170" s="11">
        <f t="shared" si="4310"/>
        <v>0</v>
      </c>
      <c r="AC1170" s="11">
        <f t="shared" si="4310"/>
        <v>0</v>
      </c>
      <c r="AD1170" s="11">
        <f t="shared" si="4310"/>
        <v>0</v>
      </c>
      <c r="AE1170" s="11">
        <f t="shared" si="4310"/>
        <v>145120</v>
      </c>
      <c r="AF1170" s="11">
        <f t="shared" si="4310"/>
        <v>0</v>
      </c>
      <c r="AG1170" s="11">
        <f t="shared" si="4310"/>
        <v>0</v>
      </c>
      <c r="AH1170" s="11">
        <f t="shared" si="4310"/>
        <v>0</v>
      </c>
      <c r="AI1170" s="11">
        <f t="shared" si="4310"/>
        <v>0</v>
      </c>
      <c r="AJ1170" s="11">
        <f t="shared" si="4310"/>
        <v>0</v>
      </c>
      <c r="AK1170" s="11">
        <f t="shared" ref="AG1170:AV1172" si="4311">AK1171</f>
        <v>145120</v>
      </c>
      <c r="AL1170" s="11">
        <f t="shared" si="4311"/>
        <v>0</v>
      </c>
      <c r="AM1170" s="11">
        <f t="shared" si="4311"/>
        <v>0</v>
      </c>
      <c r="AN1170" s="11">
        <f t="shared" si="4311"/>
        <v>753</v>
      </c>
      <c r="AO1170" s="11">
        <f t="shared" si="4311"/>
        <v>0</v>
      </c>
      <c r="AP1170" s="11">
        <f t="shared" si="4311"/>
        <v>0</v>
      </c>
      <c r="AQ1170" s="11">
        <f t="shared" si="4311"/>
        <v>145873</v>
      </c>
      <c r="AR1170" s="11">
        <f t="shared" si="4311"/>
        <v>0</v>
      </c>
      <c r="AS1170" s="11">
        <f t="shared" si="4311"/>
        <v>0</v>
      </c>
      <c r="AT1170" s="11">
        <f t="shared" si="4311"/>
        <v>0</v>
      </c>
      <c r="AU1170" s="11">
        <f t="shared" si="4311"/>
        <v>0</v>
      </c>
      <c r="AV1170" s="11">
        <f t="shared" si="4311"/>
        <v>0</v>
      </c>
      <c r="AW1170" s="11">
        <f t="shared" ref="AS1170:BD1172" si="4312">AW1171</f>
        <v>145873</v>
      </c>
      <c r="AX1170" s="11">
        <f t="shared" si="4312"/>
        <v>0</v>
      </c>
      <c r="AY1170" s="11">
        <f t="shared" si="4312"/>
        <v>0</v>
      </c>
      <c r="AZ1170" s="11">
        <f t="shared" si="4312"/>
        <v>0</v>
      </c>
      <c r="BA1170" s="11">
        <f t="shared" si="4312"/>
        <v>0</v>
      </c>
      <c r="BB1170" s="11">
        <f t="shared" si="4312"/>
        <v>0</v>
      </c>
      <c r="BC1170" s="11">
        <f t="shared" si="4312"/>
        <v>145873</v>
      </c>
      <c r="BD1170" s="11">
        <f t="shared" si="4312"/>
        <v>0</v>
      </c>
    </row>
    <row r="1171" spans="1:56" ht="36" hidden="1" customHeight="1">
      <c r="A1171" s="50" t="s">
        <v>258</v>
      </c>
      <c r="B1171" s="31" t="s">
        <v>256</v>
      </c>
      <c r="C1171" s="31" t="s">
        <v>22</v>
      </c>
      <c r="D1171" s="31" t="s">
        <v>60</v>
      </c>
      <c r="E1171" s="31" t="s">
        <v>259</v>
      </c>
      <c r="F1171" s="31"/>
      <c r="G1171" s="11">
        <f t="shared" si="4309"/>
        <v>139859</v>
      </c>
      <c r="H1171" s="11">
        <f t="shared" si="4309"/>
        <v>0</v>
      </c>
      <c r="I1171" s="11">
        <f t="shared" si="4309"/>
        <v>0</v>
      </c>
      <c r="J1171" s="11">
        <f t="shared" si="4309"/>
        <v>5034</v>
      </c>
      <c r="K1171" s="11">
        <f t="shared" si="4309"/>
        <v>0</v>
      </c>
      <c r="L1171" s="11">
        <f t="shared" si="4309"/>
        <v>0</v>
      </c>
      <c r="M1171" s="11">
        <f t="shared" si="4309"/>
        <v>144893</v>
      </c>
      <c r="N1171" s="11">
        <f t="shared" si="4309"/>
        <v>0</v>
      </c>
      <c r="O1171" s="11">
        <f t="shared" si="4309"/>
        <v>0</v>
      </c>
      <c r="P1171" s="11">
        <f t="shared" si="4309"/>
        <v>0</v>
      </c>
      <c r="Q1171" s="11">
        <f t="shared" si="4309"/>
        <v>0</v>
      </c>
      <c r="R1171" s="11">
        <f t="shared" si="4309"/>
        <v>0</v>
      </c>
      <c r="S1171" s="11">
        <f t="shared" si="4309"/>
        <v>144893</v>
      </c>
      <c r="T1171" s="11">
        <f t="shared" si="4309"/>
        <v>0</v>
      </c>
      <c r="U1171" s="11">
        <f t="shared" si="4310"/>
        <v>0</v>
      </c>
      <c r="V1171" s="11">
        <f t="shared" si="4310"/>
        <v>227</v>
      </c>
      <c r="W1171" s="11">
        <f t="shared" si="4310"/>
        <v>0</v>
      </c>
      <c r="X1171" s="11">
        <f t="shared" si="4310"/>
        <v>0</v>
      </c>
      <c r="Y1171" s="11">
        <f t="shared" si="4310"/>
        <v>145120</v>
      </c>
      <c r="Z1171" s="11">
        <f t="shared" si="4310"/>
        <v>0</v>
      </c>
      <c r="AA1171" s="11">
        <f t="shared" si="4310"/>
        <v>0</v>
      </c>
      <c r="AB1171" s="11">
        <f t="shared" si="4310"/>
        <v>0</v>
      </c>
      <c r="AC1171" s="11">
        <f t="shared" si="4310"/>
        <v>0</v>
      </c>
      <c r="AD1171" s="11">
        <f t="shared" si="4310"/>
        <v>0</v>
      </c>
      <c r="AE1171" s="11">
        <f t="shared" si="4310"/>
        <v>145120</v>
      </c>
      <c r="AF1171" s="11">
        <f t="shared" si="4310"/>
        <v>0</v>
      </c>
      <c r="AG1171" s="11">
        <f t="shared" si="4311"/>
        <v>0</v>
      </c>
      <c r="AH1171" s="11">
        <f t="shared" si="4311"/>
        <v>0</v>
      </c>
      <c r="AI1171" s="11">
        <f t="shared" si="4311"/>
        <v>0</v>
      </c>
      <c r="AJ1171" s="11">
        <f t="shared" si="4311"/>
        <v>0</v>
      </c>
      <c r="AK1171" s="11">
        <f t="shared" si="4311"/>
        <v>145120</v>
      </c>
      <c r="AL1171" s="11">
        <f t="shared" si="4311"/>
        <v>0</v>
      </c>
      <c r="AM1171" s="11">
        <f t="shared" si="4311"/>
        <v>0</v>
      </c>
      <c r="AN1171" s="11">
        <f t="shared" si="4311"/>
        <v>753</v>
      </c>
      <c r="AO1171" s="11">
        <f t="shared" si="4311"/>
        <v>0</v>
      </c>
      <c r="AP1171" s="11">
        <f t="shared" si="4311"/>
        <v>0</v>
      </c>
      <c r="AQ1171" s="11">
        <f t="shared" si="4311"/>
        <v>145873</v>
      </c>
      <c r="AR1171" s="11">
        <f t="shared" si="4311"/>
        <v>0</v>
      </c>
      <c r="AS1171" s="11">
        <f t="shared" si="4312"/>
        <v>0</v>
      </c>
      <c r="AT1171" s="11">
        <f t="shared" si="4312"/>
        <v>0</v>
      </c>
      <c r="AU1171" s="11">
        <f t="shared" si="4312"/>
        <v>0</v>
      </c>
      <c r="AV1171" s="11">
        <f t="shared" si="4312"/>
        <v>0</v>
      </c>
      <c r="AW1171" s="11">
        <f t="shared" si="4312"/>
        <v>145873</v>
      </c>
      <c r="AX1171" s="11">
        <f t="shared" si="4312"/>
        <v>0</v>
      </c>
      <c r="AY1171" s="11">
        <f t="shared" si="4312"/>
        <v>0</v>
      </c>
      <c r="AZ1171" s="11">
        <f t="shared" si="4312"/>
        <v>0</v>
      </c>
      <c r="BA1171" s="11">
        <f t="shared" si="4312"/>
        <v>0</v>
      </c>
      <c r="BB1171" s="11">
        <f t="shared" si="4312"/>
        <v>0</v>
      </c>
      <c r="BC1171" s="11">
        <f t="shared" si="4312"/>
        <v>145873</v>
      </c>
      <c r="BD1171" s="11">
        <f t="shared" si="4312"/>
        <v>0</v>
      </c>
    </row>
    <row r="1172" spans="1:56" ht="33.6" hidden="1">
      <c r="A1172" s="50" t="s">
        <v>12</v>
      </c>
      <c r="B1172" s="31" t="s">
        <v>256</v>
      </c>
      <c r="C1172" s="31" t="s">
        <v>22</v>
      </c>
      <c r="D1172" s="31" t="s">
        <v>60</v>
      </c>
      <c r="E1172" s="31" t="s">
        <v>259</v>
      </c>
      <c r="F1172" s="31" t="s">
        <v>13</v>
      </c>
      <c r="G1172" s="11">
        <f t="shared" si="4309"/>
        <v>139859</v>
      </c>
      <c r="H1172" s="11">
        <f t="shared" si="4309"/>
        <v>0</v>
      </c>
      <c r="I1172" s="11">
        <f t="shared" si="4309"/>
        <v>0</v>
      </c>
      <c r="J1172" s="11">
        <f t="shared" si="4309"/>
        <v>5034</v>
      </c>
      <c r="K1172" s="11">
        <f t="shared" si="4309"/>
        <v>0</v>
      </c>
      <c r="L1172" s="11">
        <f t="shared" si="4309"/>
        <v>0</v>
      </c>
      <c r="M1172" s="11">
        <f t="shared" si="4309"/>
        <v>144893</v>
      </c>
      <c r="N1172" s="11">
        <f t="shared" si="4309"/>
        <v>0</v>
      </c>
      <c r="O1172" s="11">
        <f t="shared" si="4309"/>
        <v>0</v>
      </c>
      <c r="P1172" s="11">
        <f t="shared" si="4309"/>
        <v>0</v>
      </c>
      <c r="Q1172" s="11">
        <f t="shared" si="4309"/>
        <v>0</v>
      </c>
      <c r="R1172" s="11">
        <f t="shared" si="4309"/>
        <v>0</v>
      </c>
      <c r="S1172" s="11">
        <f t="shared" si="4309"/>
        <v>144893</v>
      </c>
      <c r="T1172" s="11">
        <f t="shared" si="4309"/>
        <v>0</v>
      </c>
      <c r="U1172" s="11">
        <f t="shared" si="4310"/>
        <v>0</v>
      </c>
      <c r="V1172" s="11">
        <f t="shared" si="4310"/>
        <v>227</v>
      </c>
      <c r="W1172" s="11">
        <f t="shared" si="4310"/>
        <v>0</v>
      </c>
      <c r="X1172" s="11">
        <f t="shared" si="4310"/>
        <v>0</v>
      </c>
      <c r="Y1172" s="11">
        <f t="shared" si="4310"/>
        <v>145120</v>
      </c>
      <c r="Z1172" s="11">
        <f t="shared" si="4310"/>
        <v>0</v>
      </c>
      <c r="AA1172" s="11">
        <f t="shared" si="4310"/>
        <v>0</v>
      </c>
      <c r="AB1172" s="11">
        <f t="shared" si="4310"/>
        <v>0</v>
      </c>
      <c r="AC1172" s="11">
        <f t="shared" si="4310"/>
        <v>0</v>
      </c>
      <c r="AD1172" s="11">
        <f t="shared" si="4310"/>
        <v>0</v>
      </c>
      <c r="AE1172" s="11">
        <f t="shared" si="4310"/>
        <v>145120</v>
      </c>
      <c r="AF1172" s="11">
        <f t="shared" si="4310"/>
        <v>0</v>
      </c>
      <c r="AG1172" s="11">
        <f t="shared" si="4311"/>
        <v>0</v>
      </c>
      <c r="AH1172" s="11">
        <f t="shared" si="4311"/>
        <v>0</v>
      </c>
      <c r="AI1172" s="11">
        <f t="shared" si="4311"/>
        <v>0</v>
      </c>
      <c r="AJ1172" s="11">
        <f t="shared" si="4311"/>
        <v>0</v>
      </c>
      <c r="AK1172" s="11">
        <f t="shared" si="4311"/>
        <v>145120</v>
      </c>
      <c r="AL1172" s="11">
        <f t="shared" si="4311"/>
        <v>0</v>
      </c>
      <c r="AM1172" s="11">
        <f t="shared" si="4311"/>
        <v>0</v>
      </c>
      <c r="AN1172" s="11">
        <f t="shared" si="4311"/>
        <v>753</v>
      </c>
      <c r="AO1172" s="11">
        <f t="shared" si="4311"/>
        <v>0</v>
      </c>
      <c r="AP1172" s="11">
        <f t="shared" si="4311"/>
        <v>0</v>
      </c>
      <c r="AQ1172" s="11">
        <f t="shared" si="4311"/>
        <v>145873</v>
      </c>
      <c r="AR1172" s="11">
        <f t="shared" si="4311"/>
        <v>0</v>
      </c>
      <c r="AS1172" s="11">
        <f t="shared" si="4312"/>
        <v>0</v>
      </c>
      <c r="AT1172" s="11">
        <f t="shared" si="4312"/>
        <v>0</v>
      </c>
      <c r="AU1172" s="11">
        <f t="shared" si="4312"/>
        <v>0</v>
      </c>
      <c r="AV1172" s="11">
        <f t="shared" si="4312"/>
        <v>0</v>
      </c>
      <c r="AW1172" s="11">
        <f t="shared" si="4312"/>
        <v>145873</v>
      </c>
      <c r="AX1172" s="11">
        <f t="shared" si="4312"/>
        <v>0</v>
      </c>
      <c r="AY1172" s="11">
        <f t="shared" si="4312"/>
        <v>0</v>
      </c>
      <c r="AZ1172" s="11">
        <f t="shared" si="4312"/>
        <v>0</v>
      </c>
      <c r="BA1172" s="11">
        <f t="shared" si="4312"/>
        <v>0</v>
      </c>
      <c r="BB1172" s="11">
        <f t="shared" si="4312"/>
        <v>0</v>
      </c>
      <c r="BC1172" s="11">
        <f t="shared" si="4312"/>
        <v>145873</v>
      </c>
      <c r="BD1172" s="11">
        <f t="shared" si="4312"/>
        <v>0</v>
      </c>
    </row>
    <row r="1173" spans="1:56" hidden="1">
      <c r="A1173" s="50" t="s">
        <v>24</v>
      </c>
      <c r="B1173" s="31" t="s">
        <v>256</v>
      </c>
      <c r="C1173" s="31" t="s">
        <v>22</v>
      </c>
      <c r="D1173" s="31" t="s">
        <v>60</v>
      </c>
      <c r="E1173" s="31" t="s">
        <v>259</v>
      </c>
      <c r="F1173" s="27" t="s">
        <v>36</v>
      </c>
      <c r="G1173" s="9">
        <v>139859</v>
      </c>
      <c r="H1173" s="9"/>
      <c r="I1173" s="9"/>
      <c r="J1173" s="9">
        <v>5034</v>
      </c>
      <c r="K1173" s="9"/>
      <c r="L1173" s="9"/>
      <c r="M1173" s="9">
        <f t="shared" ref="M1173" si="4313">G1173+I1173+J1173+K1173+L1173</f>
        <v>144893</v>
      </c>
      <c r="N1173" s="9">
        <f t="shared" ref="N1173" si="4314">H1173+L1173</f>
        <v>0</v>
      </c>
      <c r="O1173" s="9"/>
      <c r="P1173" s="9"/>
      <c r="Q1173" s="9"/>
      <c r="R1173" s="9"/>
      <c r="S1173" s="9">
        <f t="shared" ref="S1173" si="4315">M1173+O1173+P1173+Q1173+R1173</f>
        <v>144893</v>
      </c>
      <c r="T1173" s="9">
        <f t="shared" ref="T1173" si="4316">N1173+R1173</f>
        <v>0</v>
      </c>
      <c r="U1173" s="9"/>
      <c r="V1173" s="9">
        <v>227</v>
      </c>
      <c r="W1173" s="9"/>
      <c r="X1173" s="9"/>
      <c r="Y1173" s="9">
        <f t="shared" ref="Y1173" si="4317">S1173+U1173+V1173+W1173+X1173</f>
        <v>145120</v>
      </c>
      <c r="Z1173" s="9">
        <f t="shared" ref="Z1173" si="4318">T1173+X1173</f>
        <v>0</v>
      </c>
      <c r="AA1173" s="9"/>
      <c r="AB1173" s="9"/>
      <c r="AC1173" s="9"/>
      <c r="AD1173" s="9"/>
      <c r="AE1173" s="9">
        <f t="shared" ref="AE1173" si="4319">Y1173+AA1173+AB1173+AC1173+AD1173</f>
        <v>145120</v>
      </c>
      <c r="AF1173" s="9">
        <f t="shared" ref="AF1173" si="4320">Z1173+AD1173</f>
        <v>0</v>
      </c>
      <c r="AG1173" s="9"/>
      <c r="AH1173" s="9"/>
      <c r="AI1173" s="9"/>
      <c r="AJ1173" s="9"/>
      <c r="AK1173" s="9">
        <f t="shared" ref="AK1173" si="4321">AE1173+AG1173+AH1173+AI1173+AJ1173</f>
        <v>145120</v>
      </c>
      <c r="AL1173" s="9">
        <f t="shared" ref="AL1173" si="4322">AF1173+AJ1173</f>
        <v>0</v>
      </c>
      <c r="AM1173" s="9"/>
      <c r="AN1173" s="9">
        <v>753</v>
      </c>
      <c r="AO1173" s="9"/>
      <c r="AP1173" s="9"/>
      <c r="AQ1173" s="9">
        <f t="shared" ref="AQ1173" si="4323">AK1173+AM1173+AN1173+AO1173+AP1173</f>
        <v>145873</v>
      </c>
      <c r="AR1173" s="9">
        <f t="shared" ref="AR1173" si="4324">AL1173+AP1173</f>
        <v>0</v>
      </c>
      <c r="AS1173" s="9"/>
      <c r="AT1173" s="9"/>
      <c r="AU1173" s="9"/>
      <c r="AV1173" s="9"/>
      <c r="AW1173" s="9">
        <f t="shared" ref="AW1173" si="4325">AQ1173+AS1173+AT1173+AU1173+AV1173</f>
        <v>145873</v>
      </c>
      <c r="AX1173" s="9">
        <f t="shared" ref="AX1173" si="4326">AR1173+AV1173</f>
        <v>0</v>
      </c>
      <c r="AY1173" s="9"/>
      <c r="AZ1173" s="9"/>
      <c r="BA1173" s="9"/>
      <c r="BB1173" s="9"/>
      <c r="BC1173" s="9">
        <f t="shared" ref="BC1173" si="4327">AW1173+AY1173+AZ1173+BA1173+BB1173</f>
        <v>145873</v>
      </c>
      <c r="BD1173" s="9">
        <f t="shared" ref="BD1173" si="4328">AX1173+BB1173</f>
        <v>0</v>
      </c>
    </row>
    <row r="1174" spans="1:56" hidden="1">
      <c r="A1174" s="50" t="s">
        <v>15</v>
      </c>
      <c r="B1174" s="31" t="s">
        <v>256</v>
      </c>
      <c r="C1174" s="31" t="s">
        <v>22</v>
      </c>
      <c r="D1174" s="31" t="s">
        <v>60</v>
      </c>
      <c r="E1174" s="31" t="s">
        <v>71</v>
      </c>
      <c r="F1174" s="31"/>
      <c r="G1174" s="11">
        <f t="shared" ref="G1174:H1174" si="4329">G1175+G1180</f>
        <v>19473</v>
      </c>
      <c r="H1174" s="11">
        <f t="shared" si="4329"/>
        <v>0</v>
      </c>
      <c r="I1174" s="11">
        <f t="shared" ref="I1174:N1174" si="4330">I1175+I1180</f>
        <v>0</v>
      </c>
      <c r="J1174" s="11">
        <f t="shared" si="4330"/>
        <v>0</v>
      </c>
      <c r="K1174" s="11">
        <f t="shared" si="4330"/>
        <v>0</v>
      </c>
      <c r="L1174" s="11">
        <f t="shared" si="4330"/>
        <v>0</v>
      </c>
      <c r="M1174" s="11">
        <f t="shared" si="4330"/>
        <v>19473</v>
      </c>
      <c r="N1174" s="11">
        <f t="shared" si="4330"/>
        <v>0</v>
      </c>
      <c r="O1174" s="11">
        <f t="shared" ref="O1174:T1174" si="4331">O1175+O1180</f>
        <v>0</v>
      </c>
      <c r="P1174" s="11">
        <f t="shared" si="4331"/>
        <v>0</v>
      </c>
      <c r="Q1174" s="11">
        <f t="shared" si="4331"/>
        <v>0</v>
      </c>
      <c r="R1174" s="11">
        <f t="shared" si="4331"/>
        <v>0</v>
      </c>
      <c r="S1174" s="11">
        <f t="shared" si="4331"/>
        <v>19473</v>
      </c>
      <c r="T1174" s="11">
        <f t="shared" si="4331"/>
        <v>0</v>
      </c>
      <c r="U1174" s="11">
        <f t="shared" ref="U1174:Z1174" si="4332">U1175+U1180</f>
        <v>0</v>
      </c>
      <c r="V1174" s="11">
        <f t="shared" si="4332"/>
        <v>0</v>
      </c>
      <c r="W1174" s="11">
        <f t="shared" si="4332"/>
        <v>0</v>
      </c>
      <c r="X1174" s="11">
        <f t="shared" si="4332"/>
        <v>0</v>
      </c>
      <c r="Y1174" s="11">
        <f t="shared" si="4332"/>
        <v>19473</v>
      </c>
      <c r="Z1174" s="11">
        <f t="shared" si="4332"/>
        <v>0</v>
      </c>
      <c r="AA1174" s="11">
        <f t="shared" ref="AA1174:AF1174" si="4333">AA1175+AA1180</f>
        <v>0</v>
      </c>
      <c r="AB1174" s="11">
        <f t="shared" si="4333"/>
        <v>350</v>
      </c>
      <c r="AC1174" s="11">
        <f t="shared" si="4333"/>
        <v>0</v>
      </c>
      <c r="AD1174" s="11">
        <f t="shared" si="4333"/>
        <v>0</v>
      </c>
      <c r="AE1174" s="11">
        <f t="shared" si="4333"/>
        <v>19823</v>
      </c>
      <c r="AF1174" s="11">
        <f t="shared" si="4333"/>
        <v>0</v>
      </c>
      <c r="AG1174" s="11">
        <f t="shared" ref="AG1174:AL1174" si="4334">AG1175+AG1180</f>
        <v>0</v>
      </c>
      <c r="AH1174" s="11">
        <f t="shared" si="4334"/>
        <v>0</v>
      </c>
      <c r="AI1174" s="11">
        <f t="shared" si="4334"/>
        <v>0</v>
      </c>
      <c r="AJ1174" s="11">
        <f t="shared" si="4334"/>
        <v>0</v>
      </c>
      <c r="AK1174" s="11">
        <f t="shared" si="4334"/>
        <v>19823</v>
      </c>
      <c r="AL1174" s="11">
        <f t="shared" si="4334"/>
        <v>0</v>
      </c>
      <c r="AM1174" s="11">
        <f t="shared" ref="AM1174:AR1174" si="4335">AM1175+AM1180</f>
        <v>0</v>
      </c>
      <c r="AN1174" s="11">
        <f t="shared" si="4335"/>
        <v>895</v>
      </c>
      <c r="AO1174" s="11">
        <f t="shared" si="4335"/>
        <v>-20</v>
      </c>
      <c r="AP1174" s="11">
        <f t="shared" si="4335"/>
        <v>0</v>
      </c>
      <c r="AQ1174" s="11">
        <f t="shared" si="4335"/>
        <v>20698</v>
      </c>
      <c r="AR1174" s="11">
        <f t="shared" si="4335"/>
        <v>0</v>
      </c>
      <c r="AS1174" s="11">
        <f t="shared" ref="AS1174:AX1174" si="4336">AS1175+AS1180</f>
        <v>0</v>
      </c>
      <c r="AT1174" s="11">
        <f t="shared" si="4336"/>
        <v>0</v>
      </c>
      <c r="AU1174" s="11">
        <f t="shared" si="4336"/>
        <v>0</v>
      </c>
      <c r="AV1174" s="11">
        <f t="shared" si="4336"/>
        <v>0</v>
      </c>
      <c r="AW1174" s="11">
        <f t="shared" si="4336"/>
        <v>20698</v>
      </c>
      <c r="AX1174" s="11">
        <f t="shared" si="4336"/>
        <v>0</v>
      </c>
      <c r="AY1174" s="11">
        <f t="shared" ref="AY1174:BD1174" si="4337">AY1175+AY1180</f>
        <v>0</v>
      </c>
      <c r="AZ1174" s="11">
        <f t="shared" si="4337"/>
        <v>1652</v>
      </c>
      <c r="BA1174" s="11">
        <f t="shared" si="4337"/>
        <v>0</v>
      </c>
      <c r="BB1174" s="11">
        <f t="shared" si="4337"/>
        <v>0</v>
      </c>
      <c r="BC1174" s="11">
        <f t="shared" si="4337"/>
        <v>22350</v>
      </c>
      <c r="BD1174" s="11">
        <f t="shared" si="4337"/>
        <v>0</v>
      </c>
    </row>
    <row r="1175" spans="1:56" ht="33.75" hidden="1" customHeight="1">
      <c r="A1175" s="50" t="s">
        <v>72</v>
      </c>
      <c r="B1175" s="31" t="s">
        <v>256</v>
      </c>
      <c r="C1175" s="31" t="s">
        <v>22</v>
      </c>
      <c r="D1175" s="31" t="s">
        <v>60</v>
      </c>
      <c r="E1175" s="31" t="s">
        <v>73</v>
      </c>
      <c r="F1175" s="31"/>
      <c r="G1175" s="11">
        <f t="shared" ref="G1175:H1175" si="4338">G1176+G1178</f>
        <v>19153</v>
      </c>
      <c r="H1175" s="11">
        <f t="shared" si="4338"/>
        <v>0</v>
      </c>
      <c r="I1175" s="11">
        <f t="shared" ref="I1175:N1175" si="4339">I1176+I1178</f>
        <v>0</v>
      </c>
      <c r="J1175" s="11">
        <f t="shared" si="4339"/>
        <v>0</v>
      </c>
      <c r="K1175" s="11">
        <f t="shared" si="4339"/>
        <v>0</v>
      </c>
      <c r="L1175" s="11">
        <f t="shared" si="4339"/>
        <v>0</v>
      </c>
      <c r="M1175" s="11">
        <f t="shared" si="4339"/>
        <v>19153</v>
      </c>
      <c r="N1175" s="11">
        <f t="shared" si="4339"/>
        <v>0</v>
      </c>
      <c r="O1175" s="11">
        <f t="shared" ref="O1175:T1175" si="4340">O1176+O1178</f>
        <v>0</v>
      </c>
      <c r="P1175" s="11">
        <f t="shared" si="4340"/>
        <v>0</v>
      </c>
      <c r="Q1175" s="11">
        <f t="shared" si="4340"/>
        <v>0</v>
      </c>
      <c r="R1175" s="11">
        <f t="shared" si="4340"/>
        <v>0</v>
      </c>
      <c r="S1175" s="11">
        <f t="shared" si="4340"/>
        <v>19153</v>
      </c>
      <c r="T1175" s="11">
        <f t="shared" si="4340"/>
        <v>0</v>
      </c>
      <c r="U1175" s="11">
        <f t="shared" ref="U1175:Z1175" si="4341">U1176+U1178</f>
        <v>0</v>
      </c>
      <c r="V1175" s="11">
        <f t="shared" si="4341"/>
        <v>0</v>
      </c>
      <c r="W1175" s="11">
        <f t="shared" si="4341"/>
        <v>0</v>
      </c>
      <c r="X1175" s="11">
        <f t="shared" si="4341"/>
        <v>0</v>
      </c>
      <c r="Y1175" s="11">
        <f t="shared" si="4341"/>
        <v>19153</v>
      </c>
      <c r="Z1175" s="11">
        <f t="shared" si="4341"/>
        <v>0</v>
      </c>
      <c r="AA1175" s="11">
        <f t="shared" ref="AA1175:AF1175" si="4342">AA1176+AA1178</f>
        <v>0</v>
      </c>
      <c r="AB1175" s="11">
        <f t="shared" si="4342"/>
        <v>0</v>
      </c>
      <c r="AC1175" s="11">
        <f t="shared" si="4342"/>
        <v>0</v>
      </c>
      <c r="AD1175" s="11">
        <f t="shared" si="4342"/>
        <v>0</v>
      </c>
      <c r="AE1175" s="11">
        <f t="shared" si="4342"/>
        <v>19153</v>
      </c>
      <c r="AF1175" s="11">
        <f t="shared" si="4342"/>
        <v>0</v>
      </c>
      <c r="AG1175" s="11">
        <f t="shared" ref="AG1175:AL1175" si="4343">AG1176+AG1178</f>
        <v>0</v>
      </c>
      <c r="AH1175" s="11">
        <f t="shared" si="4343"/>
        <v>0</v>
      </c>
      <c r="AI1175" s="11">
        <f t="shared" si="4343"/>
        <v>0</v>
      </c>
      <c r="AJ1175" s="11">
        <f t="shared" si="4343"/>
        <v>0</v>
      </c>
      <c r="AK1175" s="11">
        <f t="shared" si="4343"/>
        <v>19153</v>
      </c>
      <c r="AL1175" s="11">
        <f t="shared" si="4343"/>
        <v>0</v>
      </c>
      <c r="AM1175" s="11">
        <f t="shared" ref="AM1175:AR1175" si="4344">AM1176+AM1178</f>
        <v>0</v>
      </c>
      <c r="AN1175" s="11">
        <f t="shared" si="4344"/>
        <v>0</v>
      </c>
      <c r="AO1175" s="11">
        <f t="shared" si="4344"/>
        <v>-20</v>
      </c>
      <c r="AP1175" s="11">
        <f t="shared" si="4344"/>
        <v>0</v>
      </c>
      <c r="AQ1175" s="11">
        <f t="shared" si="4344"/>
        <v>19133</v>
      </c>
      <c r="AR1175" s="11">
        <f t="shared" si="4344"/>
        <v>0</v>
      </c>
      <c r="AS1175" s="11">
        <f t="shared" ref="AS1175:AX1175" si="4345">AS1176+AS1178</f>
        <v>0</v>
      </c>
      <c r="AT1175" s="11">
        <f t="shared" si="4345"/>
        <v>0</v>
      </c>
      <c r="AU1175" s="11">
        <f t="shared" si="4345"/>
        <v>0</v>
      </c>
      <c r="AV1175" s="11">
        <f t="shared" si="4345"/>
        <v>0</v>
      </c>
      <c r="AW1175" s="11">
        <f t="shared" si="4345"/>
        <v>19133</v>
      </c>
      <c r="AX1175" s="11">
        <f t="shared" si="4345"/>
        <v>0</v>
      </c>
      <c r="AY1175" s="11">
        <f t="shared" ref="AY1175:BD1175" si="4346">AY1176+AY1178</f>
        <v>0</v>
      </c>
      <c r="AZ1175" s="11">
        <f t="shared" si="4346"/>
        <v>1652</v>
      </c>
      <c r="BA1175" s="11">
        <f t="shared" si="4346"/>
        <v>0</v>
      </c>
      <c r="BB1175" s="11">
        <f t="shared" si="4346"/>
        <v>0</v>
      </c>
      <c r="BC1175" s="11">
        <f t="shared" si="4346"/>
        <v>20785</v>
      </c>
      <c r="BD1175" s="11">
        <f t="shared" si="4346"/>
        <v>0</v>
      </c>
    </row>
    <row r="1176" spans="1:56" ht="33.6" hidden="1">
      <c r="A1176" s="26" t="s">
        <v>244</v>
      </c>
      <c r="B1176" s="31" t="s">
        <v>256</v>
      </c>
      <c r="C1176" s="31" t="s">
        <v>22</v>
      </c>
      <c r="D1176" s="31" t="s">
        <v>60</v>
      </c>
      <c r="E1176" s="31" t="s">
        <v>73</v>
      </c>
      <c r="F1176" s="31" t="s">
        <v>31</v>
      </c>
      <c r="G1176" s="11">
        <f t="shared" ref="G1176:BD1176" si="4347">G1177</f>
        <v>19103</v>
      </c>
      <c r="H1176" s="11">
        <f t="shared" si="4347"/>
        <v>0</v>
      </c>
      <c r="I1176" s="11">
        <f t="shared" si="4347"/>
        <v>0</v>
      </c>
      <c r="J1176" s="11">
        <f t="shared" si="4347"/>
        <v>0</v>
      </c>
      <c r="K1176" s="11">
        <f t="shared" si="4347"/>
        <v>0</v>
      </c>
      <c r="L1176" s="11">
        <f t="shared" si="4347"/>
        <v>0</v>
      </c>
      <c r="M1176" s="11">
        <f t="shared" si="4347"/>
        <v>19103</v>
      </c>
      <c r="N1176" s="11">
        <f t="shared" si="4347"/>
        <v>0</v>
      </c>
      <c r="O1176" s="11">
        <f t="shared" si="4347"/>
        <v>0</v>
      </c>
      <c r="P1176" s="11">
        <f t="shared" si="4347"/>
        <v>0</v>
      </c>
      <c r="Q1176" s="11">
        <f t="shared" si="4347"/>
        <v>0</v>
      </c>
      <c r="R1176" s="11">
        <f t="shared" si="4347"/>
        <v>0</v>
      </c>
      <c r="S1176" s="11">
        <f t="shared" si="4347"/>
        <v>19103</v>
      </c>
      <c r="T1176" s="11">
        <f t="shared" si="4347"/>
        <v>0</v>
      </c>
      <c r="U1176" s="11">
        <f t="shared" si="4347"/>
        <v>0</v>
      </c>
      <c r="V1176" s="11">
        <f t="shared" si="4347"/>
        <v>0</v>
      </c>
      <c r="W1176" s="11">
        <f t="shared" si="4347"/>
        <v>0</v>
      </c>
      <c r="X1176" s="11">
        <f t="shared" si="4347"/>
        <v>0</v>
      </c>
      <c r="Y1176" s="11">
        <f t="shared" si="4347"/>
        <v>19103</v>
      </c>
      <c r="Z1176" s="11">
        <f t="shared" si="4347"/>
        <v>0</v>
      </c>
      <c r="AA1176" s="11">
        <f t="shared" si="4347"/>
        <v>0</v>
      </c>
      <c r="AB1176" s="11">
        <f t="shared" si="4347"/>
        <v>0</v>
      </c>
      <c r="AC1176" s="11">
        <f t="shared" si="4347"/>
        <v>0</v>
      </c>
      <c r="AD1176" s="11">
        <f t="shared" si="4347"/>
        <v>0</v>
      </c>
      <c r="AE1176" s="11">
        <f t="shared" si="4347"/>
        <v>19103</v>
      </c>
      <c r="AF1176" s="11">
        <f t="shared" si="4347"/>
        <v>0</v>
      </c>
      <c r="AG1176" s="11">
        <f t="shared" si="4347"/>
        <v>0</v>
      </c>
      <c r="AH1176" s="11">
        <f t="shared" si="4347"/>
        <v>0</v>
      </c>
      <c r="AI1176" s="11">
        <f t="shared" si="4347"/>
        <v>0</v>
      </c>
      <c r="AJ1176" s="11">
        <f t="shared" si="4347"/>
        <v>0</v>
      </c>
      <c r="AK1176" s="11">
        <f t="shared" si="4347"/>
        <v>19103</v>
      </c>
      <c r="AL1176" s="11">
        <f t="shared" si="4347"/>
        <v>0</v>
      </c>
      <c r="AM1176" s="11">
        <f t="shared" si="4347"/>
        <v>0</v>
      </c>
      <c r="AN1176" s="11">
        <f t="shared" si="4347"/>
        <v>0</v>
      </c>
      <c r="AO1176" s="11">
        <f t="shared" si="4347"/>
        <v>-20</v>
      </c>
      <c r="AP1176" s="11">
        <f t="shared" si="4347"/>
        <v>0</v>
      </c>
      <c r="AQ1176" s="11">
        <f t="shared" si="4347"/>
        <v>19083</v>
      </c>
      <c r="AR1176" s="11">
        <f t="shared" si="4347"/>
        <v>0</v>
      </c>
      <c r="AS1176" s="11">
        <f t="shared" si="4347"/>
        <v>0</v>
      </c>
      <c r="AT1176" s="11">
        <f t="shared" si="4347"/>
        <v>0</v>
      </c>
      <c r="AU1176" s="11">
        <f t="shared" si="4347"/>
        <v>0</v>
      </c>
      <c r="AV1176" s="11">
        <f t="shared" si="4347"/>
        <v>0</v>
      </c>
      <c r="AW1176" s="11">
        <f t="shared" si="4347"/>
        <v>19083</v>
      </c>
      <c r="AX1176" s="11">
        <f t="shared" si="4347"/>
        <v>0</v>
      </c>
      <c r="AY1176" s="11">
        <f t="shared" si="4347"/>
        <v>0</v>
      </c>
      <c r="AZ1176" s="11">
        <f t="shared" si="4347"/>
        <v>1602</v>
      </c>
      <c r="BA1176" s="11">
        <f t="shared" si="4347"/>
        <v>0</v>
      </c>
      <c r="BB1176" s="11">
        <f t="shared" si="4347"/>
        <v>0</v>
      </c>
      <c r="BC1176" s="11">
        <f t="shared" si="4347"/>
        <v>20685</v>
      </c>
      <c r="BD1176" s="11">
        <f t="shared" si="4347"/>
        <v>0</v>
      </c>
    </row>
    <row r="1177" spans="1:56" ht="33.6" hidden="1">
      <c r="A1177" s="46" t="s">
        <v>37</v>
      </c>
      <c r="B1177" s="31" t="s">
        <v>256</v>
      </c>
      <c r="C1177" s="31" t="s">
        <v>22</v>
      </c>
      <c r="D1177" s="31" t="s">
        <v>60</v>
      </c>
      <c r="E1177" s="31" t="s">
        <v>73</v>
      </c>
      <c r="F1177" s="27" t="s">
        <v>38</v>
      </c>
      <c r="G1177" s="9">
        <v>19103</v>
      </c>
      <c r="H1177" s="9"/>
      <c r="I1177" s="9"/>
      <c r="J1177" s="9"/>
      <c r="K1177" s="9"/>
      <c r="L1177" s="9"/>
      <c r="M1177" s="9">
        <f t="shared" ref="M1177" si="4348">G1177+I1177+J1177+K1177+L1177</f>
        <v>19103</v>
      </c>
      <c r="N1177" s="9">
        <f t="shared" ref="N1177" si="4349">H1177+L1177</f>
        <v>0</v>
      </c>
      <c r="O1177" s="9"/>
      <c r="P1177" s="9"/>
      <c r="Q1177" s="9"/>
      <c r="R1177" s="9"/>
      <c r="S1177" s="9">
        <f t="shared" ref="S1177" si="4350">M1177+O1177+P1177+Q1177+R1177</f>
        <v>19103</v>
      </c>
      <c r="T1177" s="9">
        <f t="shared" ref="T1177" si="4351">N1177+R1177</f>
        <v>0</v>
      </c>
      <c r="U1177" s="9"/>
      <c r="V1177" s="9"/>
      <c r="W1177" s="9"/>
      <c r="X1177" s="9"/>
      <c r="Y1177" s="9">
        <f t="shared" ref="Y1177" si="4352">S1177+U1177+V1177+W1177+X1177</f>
        <v>19103</v>
      </c>
      <c r="Z1177" s="9">
        <f t="shared" ref="Z1177" si="4353">T1177+X1177</f>
        <v>0</v>
      </c>
      <c r="AA1177" s="9"/>
      <c r="AB1177" s="9"/>
      <c r="AC1177" s="9"/>
      <c r="AD1177" s="9"/>
      <c r="AE1177" s="9">
        <f t="shared" ref="AE1177" si="4354">Y1177+AA1177+AB1177+AC1177+AD1177</f>
        <v>19103</v>
      </c>
      <c r="AF1177" s="9">
        <f t="shared" ref="AF1177" si="4355">Z1177+AD1177</f>
        <v>0</v>
      </c>
      <c r="AG1177" s="9"/>
      <c r="AH1177" s="9"/>
      <c r="AI1177" s="9"/>
      <c r="AJ1177" s="9"/>
      <c r="AK1177" s="9">
        <f t="shared" ref="AK1177" si="4356">AE1177+AG1177+AH1177+AI1177+AJ1177</f>
        <v>19103</v>
      </c>
      <c r="AL1177" s="9">
        <f t="shared" ref="AL1177" si="4357">AF1177+AJ1177</f>
        <v>0</v>
      </c>
      <c r="AM1177" s="9"/>
      <c r="AN1177" s="9"/>
      <c r="AO1177" s="9">
        <v>-20</v>
      </c>
      <c r="AP1177" s="9"/>
      <c r="AQ1177" s="9">
        <f t="shared" ref="AQ1177" si="4358">AK1177+AM1177+AN1177+AO1177+AP1177</f>
        <v>19083</v>
      </c>
      <c r="AR1177" s="9">
        <f t="shared" ref="AR1177" si="4359">AL1177+AP1177</f>
        <v>0</v>
      </c>
      <c r="AS1177" s="9"/>
      <c r="AT1177" s="9"/>
      <c r="AU1177" s="9"/>
      <c r="AV1177" s="9"/>
      <c r="AW1177" s="9">
        <f t="shared" ref="AW1177" si="4360">AQ1177+AS1177+AT1177+AU1177+AV1177</f>
        <v>19083</v>
      </c>
      <c r="AX1177" s="9">
        <f t="shared" ref="AX1177" si="4361">AR1177+AV1177</f>
        <v>0</v>
      </c>
      <c r="AY1177" s="9"/>
      <c r="AZ1177" s="9">
        <v>1602</v>
      </c>
      <c r="BA1177" s="9"/>
      <c r="BB1177" s="9"/>
      <c r="BC1177" s="9">
        <f t="shared" ref="BC1177" si="4362">AW1177+AY1177+AZ1177+BA1177+BB1177</f>
        <v>20685</v>
      </c>
      <c r="BD1177" s="9">
        <f t="shared" ref="BD1177" si="4363">AX1177+BB1177</f>
        <v>0</v>
      </c>
    </row>
    <row r="1178" spans="1:56" hidden="1">
      <c r="A1178" s="50" t="s">
        <v>66</v>
      </c>
      <c r="B1178" s="31" t="s">
        <v>256</v>
      </c>
      <c r="C1178" s="31" t="s">
        <v>22</v>
      </c>
      <c r="D1178" s="31" t="s">
        <v>60</v>
      </c>
      <c r="E1178" s="31" t="s">
        <v>73</v>
      </c>
      <c r="F1178" s="31" t="s">
        <v>67</v>
      </c>
      <c r="G1178" s="11">
        <f t="shared" ref="G1178:BD1178" si="4364">G1179</f>
        <v>50</v>
      </c>
      <c r="H1178" s="11">
        <f t="shared" si="4364"/>
        <v>0</v>
      </c>
      <c r="I1178" s="11">
        <f t="shared" si="4364"/>
        <v>0</v>
      </c>
      <c r="J1178" s="11">
        <f t="shared" si="4364"/>
        <v>0</v>
      </c>
      <c r="K1178" s="11">
        <f t="shared" si="4364"/>
        <v>0</v>
      </c>
      <c r="L1178" s="11">
        <f t="shared" si="4364"/>
        <v>0</v>
      </c>
      <c r="M1178" s="11">
        <f t="shared" si="4364"/>
        <v>50</v>
      </c>
      <c r="N1178" s="11">
        <f t="shared" si="4364"/>
        <v>0</v>
      </c>
      <c r="O1178" s="11">
        <f t="shared" si="4364"/>
        <v>0</v>
      </c>
      <c r="P1178" s="11">
        <f t="shared" si="4364"/>
        <v>0</v>
      </c>
      <c r="Q1178" s="11">
        <f t="shared" si="4364"/>
        <v>0</v>
      </c>
      <c r="R1178" s="11">
        <f t="shared" si="4364"/>
        <v>0</v>
      </c>
      <c r="S1178" s="11">
        <f t="shared" si="4364"/>
        <v>50</v>
      </c>
      <c r="T1178" s="11">
        <f t="shared" si="4364"/>
        <v>0</v>
      </c>
      <c r="U1178" s="11">
        <f t="shared" si="4364"/>
        <v>0</v>
      </c>
      <c r="V1178" s="11">
        <f t="shared" si="4364"/>
        <v>0</v>
      </c>
      <c r="W1178" s="11">
        <f t="shared" si="4364"/>
        <v>0</v>
      </c>
      <c r="X1178" s="11">
        <f t="shared" si="4364"/>
        <v>0</v>
      </c>
      <c r="Y1178" s="11">
        <f t="shared" si="4364"/>
        <v>50</v>
      </c>
      <c r="Z1178" s="11">
        <f t="shared" si="4364"/>
        <v>0</v>
      </c>
      <c r="AA1178" s="11">
        <f t="shared" si="4364"/>
        <v>0</v>
      </c>
      <c r="AB1178" s="11">
        <f t="shared" si="4364"/>
        <v>0</v>
      </c>
      <c r="AC1178" s="11">
        <f t="shared" si="4364"/>
        <v>0</v>
      </c>
      <c r="AD1178" s="11">
        <f t="shared" si="4364"/>
        <v>0</v>
      </c>
      <c r="AE1178" s="11">
        <f t="shared" si="4364"/>
        <v>50</v>
      </c>
      <c r="AF1178" s="11">
        <f t="shared" si="4364"/>
        <v>0</v>
      </c>
      <c r="AG1178" s="11">
        <f t="shared" si="4364"/>
        <v>0</v>
      </c>
      <c r="AH1178" s="11">
        <f t="shared" si="4364"/>
        <v>0</v>
      </c>
      <c r="AI1178" s="11">
        <f t="shared" si="4364"/>
        <v>0</v>
      </c>
      <c r="AJ1178" s="11">
        <f t="shared" si="4364"/>
        <v>0</v>
      </c>
      <c r="AK1178" s="11">
        <f t="shared" si="4364"/>
        <v>50</v>
      </c>
      <c r="AL1178" s="11">
        <f t="shared" si="4364"/>
        <v>0</v>
      </c>
      <c r="AM1178" s="11">
        <f t="shared" si="4364"/>
        <v>0</v>
      </c>
      <c r="AN1178" s="11">
        <f t="shared" si="4364"/>
        <v>0</v>
      </c>
      <c r="AO1178" s="11">
        <f t="shared" si="4364"/>
        <v>0</v>
      </c>
      <c r="AP1178" s="11">
        <f t="shared" si="4364"/>
        <v>0</v>
      </c>
      <c r="AQ1178" s="11">
        <f t="shared" si="4364"/>
        <v>50</v>
      </c>
      <c r="AR1178" s="11">
        <f t="shared" si="4364"/>
        <v>0</v>
      </c>
      <c r="AS1178" s="11">
        <f t="shared" si="4364"/>
        <v>0</v>
      </c>
      <c r="AT1178" s="11">
        <f t="shared" si="4364"/>
        <v>0</v>
      </c>
      <c r="AU1178" s="11">
        <f t="shared" si="4364"/>
        <v>0</v>
      </c>
      <c r="AV1178" s="11">
        <f t="shared" si="4364"/>
        <v>0</v>
      </c>
      <c r="AW1178" s="11">
        <f t="shared" si="4364"/>
        <v>50</v>
      </c>
      <c r="AX1178" s="11">
        <f t="shared" si="4364"/>
        <v>0</v>
      </c>
      <c r="AY1178" s="11">
        <f t="shared" si="4364"/>
        <v>0</v>
      </c>
      <c r="AZ1178" s="11">
        <f t="shared" si="4364"/>
        <v>50</v>
      </c>
      <c r="BA1178" s="11">
        <f t="shared" si="4364"/>
        <v>0</v>
      </c>
      <c r="BB1178" s="11">
        <f t="shared" si="4364"/>
        <v>0</v>
      </c>
      <c r="BC1178" s="11">
        <f t="shared" si="4364"/>
        <v>100</v>
      </c>
      <c r="BD1178" s="11">
        <f t="shared" si="4364"/>
        <v>0</v>
      </c>
    </row>
    <row r="1179" spans="1:56" hidden="1">
      <c r="A1179" s="50" t="s">
        <v>68</v>
      </c>
      <c r="B1179" s="31" t="s">
        <v>256</v>
      </c>
      <c r="C1179" s="31" t="s">
        <v>22</v>
      </c>
      <c r="D1179" s="31" t="s">
        <v>60</v>
      </c>
      <c r="E1179" s="31" t="s">
        <v>73</v>
      </c>
      <c r="F1179" s="27" t="s">
        <v>69</v>
      </c>
      <c r="G1179" s="9">
        <v>50</v>
      </c>
      <c r="H1179" s="9"/>
      <c r="I1179" s="9"/>
      <c r="J1179" s="9"/>
      <c r="K1179" s="9"/>
      <c r="L1179" s="9"/>
      <c r="M1179" s="9">
        <f t="shared" ref="M1179" si="4365">G1179+I1179+J1179+K1179+L1179</f>
        <v>50</v>
      </c>
      <c r="N1179" s="9">
        <f t="shared" ref="N1179" si="4366">H1179+L1179</f>
        <v>0</v>
      </c>
      <c r="O1179" s="9"/>
      <c r="P1179" s="9"/>
      <c r="Q1179" s="9"/>
      <c r="R1179" s="9"/>
      <c r="S1179" s="9">
        <f t="shared" ref="S1179" si="4367">M1179+O1179+P1179+Q1179+R1179</f>
        <v>50</v>
      </c>
      <c r="T1179" s="9">
        <f t="shared" ref="T1179" si="4368">N1179+R1179</f>
        <v>0</v>
      </c>
      <c r="U1179" s="9"/>
      <c r="V1179" s="9"/>
      <c r="W1179" s="9"/>
      <c r="X1179" s="9"/>
      <c r="Y1179" s="9">
        <f t="shared" ref="Y1179" si="4369">S1179+U1179+V1179+W1179+X1179</f>
        <v>50</v>
      </c>
      <c r="Z1179" s="9">
        <f t="shared" ref="Z1179" si="4370">T1179+X1179</f>
        <v>0</v>
      </c>
      <c r="AA1179" s="9"/>
      <c r="AB1179" s="9"/>
      <c r="AC1179" s="9"/>
      <c r="AD1179" s="9"/>
      <c r="AE1179" s="9">
        <f t="shared" ref="AE1179" si="4371">Y1179+AA1179+AB1179+AC1179+AD1179</f>
        <v>50</v>
      </c>
      <c r="AF1179" s="9">
        <f t="shared" ref="AF1179" si="4372">Z1179+AD1179</f>
        <v>0</v>
      </c>
      <c r="AG1179" s="9"/>
      <c r="AH1179" s="9"/>
      <c r="AI1179" s="9"/>
      <c r="AJ1179" s="9"/>
      <c r="AK1179" s="9">
        <f t="shared" ref="AK1179" si="4373">AE1179+AG1179+AH1179+AI1179+AJ1179</f>
        <v>50</v>
      </c>
      <c r="AL1179" s="9">
        <f t="shared" ref="AL1179" si="4374">AF1179+AJ1179</f>
        <v>0</v>
      </c>
      <c r="AM1179" s="9"/>
      <c r="AN1179" s="9"/>
      <c r="AO1179" s="9"/>
      <c r="AP1179" s="9"/>
      <c r="AQ1179" s="9">
        <f t="shared" ref="AQ1179" si="4375">AK1179+AM1179+AN1179+AO1179+AP1179</f>
        <v>50</v>
      </c>
      <c r="AR1179" s="9">
        <f t="shared" ref="AR1179" si="4376">AL1179+AP1179</f>
        <v>0</v>
      </c>
      <c r="AS1179" s="9"/>
      <c r="AT1179" s="9"/>
      <c r="AU1179" s="9"/>
      <c r="AV1179" s="9"/>
      <c r="AW1179" s="9">
        <f t="shared" ref="AW1179" si="4377">AQ1179+AS1179+AT1179+AU1179+AV1179</f>
        <v>50</v>
      </c>
      <c r="AX1179" s="9">
        <f t="shared" ref="AX1179" si="4378">AR1179+AV1179</f>
        <v>0</v>
      </c>
      <c r="AY1179" s="9"/>
      <c r="AZ1179" s="9">
        <v>50</v>
      </c>
      <c r="BA1179" s="9"/>
      <c r="BB1179" s="9"/>
      <c r="BC1179" s="9">
        <f t="shared" ref="BC1179" si="4379">AW1179+AY1179+AZ1179+BA1179+BB1179</f>
        <v>100</v>
      </c>
      <c r="BD1179" s="9">
        <f t="shared" ref="BD1179" si="4380">AX1179+BB1179</f>
        <v>0</v>
      </c>
    </row>
    <row r="1180" spans="1:56" ht="36" hidden="1" customHeight="1">
      <c r="A1180" s="50" t="s">
        <v>260</v>
      </c>
      <c r="B1180" s="31" t="s">
        <v>256</v>
      </c>
      <c r="C1180" s="31" t="s">
        <v>22</v>
      </c>
      <c r="D1180" s="31" t="s">
        <v>60</v>
      </c>
      <c r="E1180" s="31" t="s">
        <v>261</v>
      </c>
      <c r="F1180" s="31"/>
      <c r="G1180" s="11">
        <f>G1181</f>
        <v>320</v>
      </c>
      <c r="H1180" s="11">
        <f>H1181</f>
        <v>0</v>
      </c>
      <c r="I1180" s="11">
        <f t="shared" ref="I1180:X1181" si="4381">I1181</f>
        <v>0</v>
      </c>
      <c r="J1180" s="11">
        <f t="shared" si="4381"/>
        <v>0</v>
      </c>
      <c r="K1180" s="11">
        <f t="shared" si="4381"/>
        <v>0</v>
      </c>
      <c r="L1180" s="11">
        <f t="shared" si="4381"/>
        <v>0</v>
      </c>
      <c r="M1180" s="11">
        <f t="shared" si="4381"/>
        <v>320</v>
      </c>
      <c r="N1180" s="11">
        <f t="shared" si="4381"/>
        <v>0</v>
      </c>
      <c r="O1180" s="11">
        <f t="shared" si="4381"/>
        <v>0</v>
      </c>
      <c r="P1180" s="11">
        <f t="shared" si="4381"/>
        <v>0</v>
      </c>
      <c r="Q1180" s="11">
        <f t="shared" si="4381"/>
        <v>0</v>
      </c>
      <c r="R1180" s="11">
        <f t="shared" si="4381"/>
        <v>0</v>
      </c>
      <c r="S1180" s="11">
        <f t="shared" si="4381"/>
        <v>320</v>
      </c>
      <c r="T1180" s="11">
        <f t="shared" si="4381"/>
        <v>0</v>
      </c>
      <c r="U1180" s="11">
        <f t="shared" si="4381"/>
        <v>0</v>
      </c>
      <c r="V1180" s="11">
        <f t="shared" si="4381"/>
        <v>0</v>
      </c>
      <c r="W1180" s="11">
        <f t="shared" si="4381"/>
        <v>0</v>
      </c>
      <c r="X1180" s="11">
        <f t="shared" si="4381"/>
        <v>0</v>
      </c>
      <c r="Y1180" s="11">
        <f t="shared" ref="U1180:AJ1181" si="4382">Y1181</f>
        <v>320</v>
      </c>
      <c r="Z1180" s="11">
        <f t="shared" si="4382"/>
        <v>0</v>
      </c>
      <c r="AA1180" s="11">
        <f t="shared" si="4382"/>
        <v>0</v>
      </c>
      <c r="AB1180" s="11">
        <f t="shared" si="4382"/>
        <v>350</v>
      </c>
      <c r="AC1180" s="11">
        <f t="shared" si="4382"/>
        <v>0</v>
      </c>
      <c r="AD1180" s="11">
        <f t="shared" si="4382"/>
        <v>0</v>
      </c>
      <c r="AE1180" s="11">
        <f t="shared" si="4382"/>
        <v>670</v>
      </c>
      <c r="AF1180" s="11">
        <f t="shared" si="4382"/>
        <v>0</v>
      </c>
      <c r="AG1180" s="11">
        <f t="shared" si="4382"/>
        <v>0</v>
      </c>
      <c r="AH1180" s="11">
        <f t="shared" si="4382"/>
        <v>0</v>
      </c>
      <c r="AI1180" s="11">
        <f t="shared" si="4382"/>
        <v>0</v>
      </c>
      <c r="AJ1180" s="11">
        <f t="shared" si="4382"/>
        <v>0</v>
      </c>
      <c r="AK1180" s="11">
        <f t="shared" ref="AG1180:AV1181" si="4383">AK1181</f>
        <v>670</v>
      </c>
      <c r="AL1180" s="11">
        <f t="shared" si="4383"/>
        <v>0</v>
      </c>
      <c r="AM1180" s="11">
        <f t="shared" si="4383"/>
        <v>0</v>
      </c>
      <c r="AN1180" s="11">
        <f t="shared" si="4383"/>
        <v>895</v>
      </c>
      <c r="AO1180" s="11">
        <f t="shared" si="4383"/>
        <v>0</v>
      </c>
      <c r="AP1180" s="11">
        <f t="shared" si="4383"/>
        <v>0</v>
      </c>
      <c r="AQ1180" s="11">
        <f t="shared" si="4383"/>
        <v>1565</v>
      </c>
      <c r="AR1180" s="11">
        <f t="shared" si="4383"/>
        <v>0</v>
      </c>
      <c r="AS1180" s="11">
        <f t="shared" si="4383"/>
        <v>0</v>
      </c>
      <c r="AT1180" s="11">
        <f t="shared" si="4383"/>
        <v>0</v>
      </c>
      <c r="AU1180" s="11">
        <f t="shared" si="4383"/>
        <v>0</v>
      </c>
      <c r="AV1180" s="11">
        <f t="shared" si="4383"/>
        <v>0</v>
      </c>
      <c r="AW1180" s="11">
        <f t="shared" ref="AS1180:BD1181" si="4384">AW1181</f>
        <v>1565</v>
      </c>
      <c r="AX1180" s="11">
        <f t="shared" si="4384"/>
        <v>0</v>
      </c>
      <c r="AY1180" s="11">
        <f t="shared" si="4384"/>
        <v>0</v>
      </c>
      <c r="AZ1180" s="11">
        <f t="shared" si="4384"/>
        <v>0</v>
      </c>
      <c r="BA1180" s="11">
        <f t="shared" si="4384"/>
        <v>0</v>
      </c>
      <c r="BB1180" s="11">
        <f t="shared" si="4384"/>
        <v>0</v>
      </c>
      <c r="BC1180" s="11">
        <f t="shared" si="4384"/>
        <v>1565</v>
      </c>
      <c r="BD1180" s="11">
        <f t="shared" si="4384"/>
        <v>0</v>
      </c>
    </row>
    <row r="1181" spans="1:56" ht="35.25" hidden="1" customHeight="1">
      <c r="A1181" s="50" t="s">
        <v>12</v>
      </c>
      <c r="B1181" s="31" t="s">
        <v>256</v>
      </c>
      <c r="C1181" s="31" t="s">
        <v>22</v>
      </c>
      <c r="D1181" s="31" t="s">
        <v>60</v>
      </c>
      <c r="E1181" s="31" t="s">
        <v>261</v>
      </c>
      <c r="F1181" s="31" t="s">
        <v>13</v>
      </c>
      <c r="G1181" s="11">
        <f>G1182</f>
        <v>320</v>
      </c>
      <c r="H1181" s="11">
        <f>H1182</f>
        <v>0</v>
      </c>
      <c r="I1181" s="11">
        <f t="shared" si="4381"/>
        <v>0</v>
      </c>
      <c r="J1181" s="11">
        <f t="shared" si="4381"/>
        <v>0</v>
      </c>
      <c r="K1181" s="11">
        <f t="shared" si="4381"/>
        <v>0</v>
      </c>
      <c r="L1181" s="11">
        <f t="shared" si="4381"/>
        <v>0</v>
      </c>
      <c r="M1181" s="11">
        <f t="shared" si="4381"/>
        <v>320</v>
      </c>
      <c r="N1181" s="11">
        <f t="shared" si="4381"/>
        <v>0</v>
      </c>
      <c r="O1181" s="11">
        <f t="shared" si="4381"/>
        <v>0</v>
      </c>
      <c r="P1181" s="11">
        <f t="shared" si="4381"/>
        <v>0</v>
      </c>
      <c r="Q1181" s="11">
        <f t="shared" si="4381"/>
        <v>0</v>
      </c>
      <c r="R1181" s="11">
        <f t="shared" si="4381"/>
        <v>0</v>
      </c>
      <c r="S1181" s="11">
        <f t="shared" si="4381"/>
        <v>320</v>
      </c>
      <c r="T1181" s="11">
        <f t="shared" si="4381"/>
        <v>0</v>
      </c>
      <c r="U1181" s="11">
        <f t="shared" si="4382"/>
        <v>0</v>
      </c>
      <c r="V1181" s="11">
        <f t="shared" si="4382"/>
        <v>0</v>
      </c>
      <c r="W1181" s="11">
        <f t="shared" si="4382"/>
        <v>0</v>
      </c>
      <c r="X1181" s="11">
        <f t="shared" si="4382"/>
        <v>0</v>
      </c>
      <c r="Y1181" s="11">
        <f t="shared" si="4382"/>
        <v>320</v>
      </c>
      <c r="Z1181" s="11">
        <f t="shared" si="4382"/>
        <v>0</v>
      </c>
      <c r="AA1181" s="11">
        <f t="shared" si="4382"/>
        <v>0</v>
      </c>
      <c r="AB1181" s="11">
        <f t="shared" si="4382"/>
        <v>350</v>
      </c>
      <c r="AC1181" s="11">
        <f t="shared" si="4382"/>
        <v>0</v>
      </c>
      <c r="AD1181" s="11">
        <f t="shared" si="4382"/>
        <v>0</v>
      </c>
      <c r="AE1181" s="11">
        <f t="shared" si="4382"/>
        <v>670</v>
      </c>
      <c r="AF1181" s="11">
        <f t="shared" si="4382"/>
        <v>0</v>
      </c>
      <c r="AG1181" s="11">
        <f t="shared" si="4383"/>
        <v>0</v>
      </c>
      <c r="AH1181" s="11">
        <f t="shared" si="4383"/>
        <v>0</v>
      </c>
      <c r="AI1181" s="11">
        <f t="shared" si="4383"/>
        <v>0</v>
      </c>
      <c r="AJ1181" s="11">
        <f t="shared" si="4383"/>
        <v>0</v>
      </c>
      <c r="AK1181" s="11">
        <f t="shared" si="4383"/>
        <v>670</v>
      </c>
      <c r="AL1181" s="11">
        <f t="shared" si="4383"/>
        <v>0</v>
      </c>
      <c r="AM1181" s="11">
        <f t="shared" si="4383"/>
        <v>0</v>
      </c>
      <c r="AN1181" s="11">
        <f t="shared" si="4383"/>
        <v>895</v>
      </c>
      <c r="AO1181" s="11">
        <f t="shared" si="4383"/>
        <v>0</v>
      </c>
      <c r="AP1181" s="11">
        <f t="shared" si="4383"/>
        <v>0</v>
      </c>
      <c r="AQ1181" s="11">
        <f t="shared" si="4383"/>
        <v>1565</v>
      </c>
      <c r="AR1181" s="11">
        <f t="shared" si="4383"/>
        <v>0</v>
      </c>
      <c r="AS1181" s="11">
        <f t="shared" si="4384"/>
        <v>0</v>
      </c>
      <c r="AT1181" s="11">
        <f t="shared" si="4384"/>
        <v>0</v>
      </c>
      <c r="AU1181" s="11">
        <f t="shared" si="4384"/>
        <v>0</v>
      </c>
      <c r="AV1181" s="11">
        <f t="shared" si="4384"/>
        <v>0</v>
      </c>
      <c r="AW1181" s="11">
        <f t="shared" si="4384"/>
        <v>1565</v>
      </c>
      <c r="AX1181" s="11">
        <f t="shared" si="4384"/>
        <v>0</v>
      </c>
      <c r="AY1181" s="11">
        <f t="shared" si="4384"/>
        <v>0</v>
      </c>
      <c r="AZ1181" s="11">
        <f t="shared" si="4384"/>
        <v>0</v>
      </c>
      <c r="BA1181" s="11">
        <f t="shared" si="4384"/>
        <v>0</v>
      </c>
      <c r="BB1181" s="11">
        <f t="shared" si="4384"/>
        <v>0</v>
      </c>
      <c r="BC1181" s="11">
        <f t="shared" si="4384"/>
        <v>1565</v>
      </c>
      <c r="BD1181" s="11">
        <f t="shared" si="4384"/>
        <v>0</v>
      </c>
    </row>
    <row r="1182" spans="1:56" hidden="1">
      <c r="A1182" s="50" t="s">
        <v>24</v>
      </c>
      <c r="B1182" s="31" t="s">
        <v>256</v>
      </c>
      <c r="C1182" s="31" t="s">
        <v>22</v>
      </c>
      <c r="D1182" s="31" t="s">
        <v>60</v>
      </c>
      <c r="E1182" s="31" t="s">
        <v>261</v>
      </c>
      <c r="F1182" s="27" t="s">
        <v>36</v>
      </c>
      <c r="G1182" s="9">
        <v>320</v>
      </c>
      <c r="H1182" s="9"/>
      <c r="I1182" s="9"/>
      <c r="J1182" s="9"/>
      <c r="K1182" s="9"/>
      <c r="L1182" s="9"/>
      <c r="M1182" s="9">
        <f t="shared" ref="M1182" si="4385">G1182+I1182+J1182+K1182+L1182</f>
        <v>320</v>
      </c>
      <c r="N1182" s="9">
        <f t="shared" ref="N1182" si="4386">H1182+L1182</f>
        <v>0</v>
      </c>
      <c r="O1182" s="9"/>
      <c r="P1182" s="9"/>
      <c r="Q1182" s="9"/>
      <c r="R1182" s="9"/>
      <c r="S1182" s="9">
        <f t="shared" ref="S1182" si="4387">M1182+O1182+P1182+Q1182+R1182</f>
        <v>320</v>
      </c>
      <c r="T1182" s="9">
        <f t="shared" ref="T1182" si="4388">N1182+R1182</f>
        <v>0</v>
      </c>
      <c r="U1182" s="9"/>
      <c r="V1182" s="9"/>
      <c r="W1182" s="9"/>
      <c r="X1182" s="9"/>
      <c r="Y1182" s="9">
        <f t="shared" ref="Y1182" si="4389">S1182+U1182+V1182+W1182+X1182</f>
        <v>320</v>
      </c>
      <c r="Z1182" s="9">
        <f t="shared" ref="Z1182" si="4390">T1182+X1182</f>
        <v>0</v>
      </c>
      <c r="AA1182" s="9"/>
      <c r="AB1182" s="9">
        <v>350</v>
      </c>
      <c r="AC1182" s="9"/>
      <c r="AD1182" s="9"/>
      <c r="AE1182" s="9">
        <f t="shared" ref="AE1182" si="4391">Y1182+AA1182+AB1182+AC1182+AD1182</f>
        <v>670</v>
      </c>
      <c r="AF1182" s="9">
        <f t="shared" ref="AF1182" si="4392">Z1182+AD1182</f>
        <v>0</v>
      </c>
      <c r="AG1182" s="9"/>
      <c r="AH1182" s="9"/>
      <c r="AI1182" s="9"/>
      <c r="AJ1182" s="9"/>
      <c r="AK1182" s="9">
        <f t="shared" ref="AK1182" si="4393">AE1182+AG1182+AH1182+AI1182+AJ1182</f>
        <v>670</v>
      </c>
      <c r="AL1182" s="9">
        <f t="shared" ref="AL1182" si="4394">AF1182+AJ1182</f>
        <v>0</v>
      </c>
      <c r="AM1182" s="9"/>
      <c r="AN1182" s="9">
        <v>895</v>
      </c>
      <c r="AO1182" s="9"/>
      <c r="AP1182" s="9"/>
      <c r="AQ1182" s="9">
        <f t="shared" ref="AQ1182" si="4395">AK1182+AM1182+AN1182+AO1182+AP1182</f>
        <v>1565</v>
      </c>
      <c r="AR1182" s="9">
        <f t="shared" ref="AR1182" si="4396">AL1182+AP1182</f>
        <v>0</v>
      </c>
      <c r="AS1182" s="9"/>
      <c r="AT1182" s="9"/>
      <c r="AU1182" s="9"/>
      <c r="AV1182" s="9"/>
      <c r="AW1182" s="9">
        <f t="shared" ref="AW1182" si="4397">AQ1182+AS1182+AT1182+AU1182+AV1182</f>
        <v>1565</v>
      </c>
      <c r="AX1182" s="9">
        <f t="shared" ref="AX1182" si="4398">AR1182+AV1182</f>
        <v>0</v>
      </c>
      <c r="AY1182" s="9"/>
      <c r="AZ1182" s="9"/>
      <c r="BA1182" s="9"/>
      <c r="BB1182" s="9"/>
      <c r="BC1182" s="9">
        <f t="shared" ref="BC1182" si="4399">AW1182+AY1182+AZ1182+BA1182+BB1182</f>
        <v>1565</v>
      </c>
      <c r="BD1182" s="9">
        <f t="shared" ref="BD1182" si="4400">AX1182+BB1182</f>
        <v>0</v>
      </c>
    </row>
    <row r="1183" spans="1:56" hidden="1">
      <c r="A1183" s="50" t="s">
        <v>604</v>
      </c>
      <c r="B1183" s="31" t="s">
        <v>256</v>
      </c>
      <c r="C1183" s="31" t="s">
        <v>22</v>
      </c>
      <c r="D1183" s="31" t="s">
        <v>60</v>
      </c>
      <c r="E1183" s="31" t="s">
        <v>628</v>
      </c>
      <c r="F1183" s="27"/>
      <c r="G1183" s="9"/>
      <c r="H1183" s="9"/>
      <c r="I1183" s="9">
        <f>I1184+I1187+I1190</f>
        <v>0</v>
      </c>
      <c r="J1183" s="9">
        <f t="shared" ref="J1183:N1183" si="4401">J1184+J1187+J1190</f>
        <v>0</v>
      </c>
      <c r="K1183" s="9">
        <f t="shared" si="4401"/>
        <v>0</v>
      </c>
      <c r="L1183" s="9">
        <f t="shared" si="4401"/>
        <v>1213</v>
      </c>
      <c r="M1183" s="9">
        <f t="shared" si="4401"/>
        <v>1213</v>
      </c>
      <c r="N1183" s="9">
        <f t="shared" si="4401"/>
        <v>1213</v>
      </c>
      <c r="O1183" s="9">
        <f>O1184+O1187+O1190</f>
        <v>0</v>
      </c>
      <c r="P1183" s="9">
        <f t="shared" ref="P1183:T1183" si="4402">P1184+P1187+P1190</f>
        <v>0</v>
      </c>
      <c r="Q1183" s="9">
        <f t="shared" si="4402"/>
        <v>0</v>
      </c>
      <c r="R1183" s="9">
        <f t="shared" si="4402"/>
        <v>0</v>
      </c>
      <c r="S1183" s="9">
        <f t="shared" si="4402"/>
        <v>1213</v>
      </c>
      <c r="T1183" s="9">
        <f t="shared" si="4402"/>
        <v>1213</v>
      </c>
      <c r="U1183" s="9">
        <f>U1184+U1187+U1190</f>
        <v>0</v>
      </c>
      <c r="V1183" s="9">
        <f t="shared" ref="V1183:Z1183" si="4403">V1184+V1187+V1190</f>
        <v>0</v>
      </c>
      <c r="W1183" s="9">
        <f t="shared" si="4403"/>
        <v>0</v>
      </c>
      <c r="X1183" s="9">
        <f t="shared" si="4403"/>
        <v>0</v>
      </c>
      <c r="Y1183" s="9">
        <f t="shared" si="4403"/>
        <v>1213</v>
      </c>
      <c r="Z1183" s="9">
        <f t="shared" si="4403"/>
        <v>1213</v>
      </c>
      <c r="AA1183" s="9">
        <f>AA1184+AA1187+AA1190</f>
        <v>0</v>
      </c>
      <c r="AB1183" s="9">
        <f t="shared" ref="AB1183:AF1183" si="4404">AB1184+AB1187+AB1190</f>
        <v>0</v>
      </c>
      <c r="AC1183" s="9">
        <f t="shared" si="4404"/>
        <v>0</v>
      </c>
      <c r="AD1183" s="9">
        <f t="shared" si="4404"/>
        <v>0</v>
      </c>
      <c r="AE1183" s="9">
        <f t="shared" si="4404"/>
        <v>1213</v>
      </c>
      <c r="AF1183" s="9">
        <f t="shared" si="4404"/>
        <v>1213</v>
      </c>
      <c r="AG1183" s="9">
        <f>AG1184+AG1187+AG1190</f>
        <v>0</v>
      </c>
      <c r="AH1183" s="9">
        <f t="shared" ref="AH1183:AL1183" si="4405">AH1184+AH1187+AH1190</f>
        <v>0</v>
      </c>
      <c r="AI1183" s="9">
        <f t="shared" si="4405"/>
        <v>0</v>
      </c>
      <c r="AJ1183" s="9">
        <f t="shared" si="4405"/>
        <v>0</v>
      </c>
      <c r="AK1183" s="9">
        <f t="shared" si="4405"/>
        <v>1213</v>
      </c>
      <c r="AL1183" s="9">
        <f t="shared" si="4405"/>
        <v>1213</v>
      </c>
      <c r="AM1183" s="9">
        <f>AM1184+AM1187+AM1190</f>
        <v>0</v>
      </c>
      <c r="AN1183" s="9">
        <f t="shared" ref="AN1183:AR1183" si="4406">AN1184+AN1187+AN1190</f>
        <v>0</v>
      </c>
      <c r="AO1183" s="9">
        <f t="shared" si="4406"/>
        <v>0</v>
      </c>
      <c r="AP1183" s="9">
        <f t="shared" si="4406"/>
        <v>0</v>
      </c>
      <c r="AQ1183" s="9">
        <f t="shared" si="4406"/>
        <v>1213</v>
      </c>
      <c r="AR1183" s="9">
        <f t="shared" si="4406"/>
        <v>1213</v>
      </c>
      <c r="AS1183" s="9">
        <f>AS1184+AS1187+AS1190</f>
        <v>0</v>
      </c>
      <c r="AT1183" s="9">
        <f t="shared" ref="AT1183:AX1183" si="4407">AT1184+AT1187+AT1190</f>
        <v>0</v>
      </c>
      <c r="AU1183" s="9">
        <f t="shared" si="4407"/>
        <v>0</v>
      </c>
      <c r="AV1183" s="9">
        <f t="shared" si="4407"/>
        <v>0</v>
      </c>
      <c r="AW1183" s="9">
        <f t="shared" si="4407"/>
        <v>1213</v>
      </c>
      <c r="AX1183" s="9">
        <f t="shared" si="4407"/>
        <v>1213</v>
      </c>
      <c r="AY1183" s="9">
        <f>AY1184+AY1187+AY1190</f>
        <v>0</v>
      </c>
      <c r="AZ1183" s="9">
        <f t="shared" ref="AZ1183:BD1183" si="4408">AZ1184+AZ1187+AZ1190</f>
        <v>0</v>
      </c>
      <c r="BA1183" s="9">
        <f t="shared" si="4408"/>
        <v>0</v>
      </c>
      <c r="BB1183" s="9">
        <f t="shared" si="4408"/>
        <v>0</v>
      </c>
      <c r="BC1183" s="9">
        <f t="shared" si="4408"/>
        <v>1213</v>
      </c>
      <c r="BD1183" s="9">
        <f t="shared" si="4408"/>
        <v>1213</v>
      </c>
    </row>
    <row r="1184" spans="1:56" ht="22.5" hidden="1" customHeight="1">
      <c r="A1184" s="50" t="s">
        <v>608</v>
      </c>
      <c r="B1184" s="31" t="s">
        <v>256</v>
      </c>
      <c r="C1184" s="31" t="s">
        <v>22</v>
      </c>
      <c r="D1184" s="31" t="s">
        <v>60</v>
      </c>
      <c r="E1184" s="31" t="s">
        <v>629</v>
      </c>
      <c r="F1184" s="27"/>
      <c r="G1184" s="9"/>
      <c r="H1184" s="9"/>
      <c r="I1184" s="9">
        <f>I1185</f>
        <v>0</v>
      </c>
      <c r="J1184" s="9">
        <f t="shared" ref="J1184:Y1185" si="4409">J1185</f>
        <v>0</v>
      </c>
      <c r="K1184" s="9">
        <f t="shared" si="4409"/>
        <v>0</v>
      </c>
      <c r="L1184" s="9">
        <f t="shared" si="4409"/>
        <v>19</v>
      </c>
      <c r="M1184" s="9">
        <f t="shared" si="4409"/>
        <v>19</v>
      </c>
      <c r="N1184" s="9">
        <f t="shared" si="4409"/>
        <v>19</v>
      </c>
      <c r="O1184" s="9">
        <f>O1185</f>
        <v>0</v>
      </c>
      <c r="P1184" s="9">
        <f t="shared" si="4409"/>
        <v>0</v>
      </c>
      <c r="Q1184" s="9">
        <f t="shared" si="4409"/>
        <v>0</v>
      </c>
      <c r="R1184" s="9">
        <f t="shared" si="4409"/>
        <v>0</v>
      </c>
      <c r="S1184" s="9">
        <f t="shared" si="4409"/>
        <v>19</v>
      </c>
      <c r="T1184" s="9">
        <f t="shared" si="4409"/>
        <v>19</v>
      </c>
      <c r="U1184" s="9">
        <f>U1185</f>
        <v>0</v>
      </c>
      <c r="V1184" s="9">
        <f t="shared" si="4409"/>
        <v>0</v>
      </c>
      <c r="W1184" s="9">
        <f t="shared" si="4409"/>
        <v>0</v>
      </c>
      <c r="X1184" s="9">
        <f t="shared" si="4409"/>
        <v>0</v>
      </c>
      <c r="Y1184" s="9">
        <f t="shared" si="4409"/>
        <v>19</v>
      </c>
      <c r="Z1184" s="9">
        <f t="shared" ref="V1184:Z1185" si="4410">Z1185</f>
        <v>19</v>
      </c>
      <c r="AA1184" s="9">
        <f>AA1185</f>
        <v>0</v>
      </c>
      <c r="AB1184" s="9">
        <f t="shared" ref="AB1184:AQ1185" si="4411">AB1185</f>
        <v>0</v>
      </c>
      <c r="AC1184" s="9">
        <f t="shared" si="4411"/>
        <v>0</v>
      </c>
      <c r="AD1184" s="9">
        <f t="shared" si="4411"/>
        <v>0</v>
      </c>
      <c r="AE1184" s="9">
        <f t="shared" si="4411"/>
        <v>19</v>
      </c>
      <c r="AF1184" s="9">
        <f t="shared" si="4411"/>
        <v>19</v>
      </c>
      <c r="AG1184" s="9">
        <f>AG1185</f>
        <v>0</v>
      </c>
      <c r="AH1184" s="9">
        <f t="shared" si="4411"/>
        <v>0</v>
      </c>
      <c r="AI1184" s="9">
        <f t="shared" si="4411"/>
        <v>0</v>
      </c>
      <c r="AJ1184" s="9">
        <f t="shared" si="4411"/>
        <v>0</v>
      </c>
      <c r="AK1184" s="9">
        <f t="shared" si="4411"/>
        <v>19</v>
      </c>
      <c r="AL1184" s="9">
        <f t="shared" si="4411"/>
        <v>19</v>
      </c>
      <c r="AM1184" s="9">
        <f>AM1185</f>
        <v>0</v>
      </c>
      <c r="AN1184" s="9">
        <f t="shared" si="4411"/>
        <v>0</v>
      </c>
      <c r="AO1184" s="9">
        <f t="shared" si="4411"/>
        <v>0</v>
      </c>
      <c r="AP1184" s="9">
        <f t="shared" si="4411"/>
        <v>0</v>
      </c>
      <c r="AQ1184" s="9">
        <f t="shared" si="4411"/>
        <v>19</v>
      </c>
      <c r="AR1184" s="9">
        <f t="shared" ref="AN1184:AR1185" si="4412">AR1185</f>
        <v>19</v>
      </c>
      <c r="AS1184" s="9">
        <f>AS1185</f>
        <v>0</v>
      </c>
      <c r="AT1184" s="9">
        <f t="shared" ref="AT1184:BD1185" si="4413">AT1185</f>
        <v>0</v>
      </c>
      <c r="AU1184" s="9">
        <f t="shared" si="4413"/>
        <v>0</v>
      </c>
      <c r="AV1184" s="9">
        <f t="shared" si="4413"/>
        <v>0</v>
      </c>
      <c r="AW1184" s="9">
        <f t="shared" si="4413"/>
        <v>19</v>
      </c>
      <c r="AX1184" s="9">
        <f t="shared" si="4413"/>
        <v>19</v>
      </c>
      <c r="AY1184" s="9">
        <f>AY1185</f>
        <v>0</v>
      </c>
      <c r="AZ1184" s="9">
        <f t="shared" si="4413"/>
        <v>0</v>
      </c>
      <c r="BA1184" s="9">
        <f t="shared" si="4413"/>
        <v>0</v>
      </c>
      <c r="BB1184" s="9">
        <f t="shared" si="4413"/>
        <v>0</v>
      </c>
      <c r="BC1184" s="9">
        <f t="shared" si="4413"/>
        <v>19</v>
      </c>
      <c r="BD1184" s="9">
        <f t="shared" si="4413"/>
        <v>19</v>
      </c>
    </row>
    <row r="1185" spans="1:56" ht="33.6" hidden="1">
      <c r="A1185" s="26" t="s">
        <v>244</v>
      </c>
      <c r="B1185" s="31" t="s">
        <v>256</v>
      </c>
      <c r="C1185" s="31" t="s">
        <v>22</v>
      </c>
      <c r="D1185" s="31" t="s">
        <v>60</v>
      </c>
      <c r="E1185" s="31" t="s">
        <v>629</v>
      </c>
      <c r="F1185" s="27" t="s">
        <v>31</v>
      </c>
      <c r="G1185" s="9"/>
      <c r="H1185" s="9"/>
      <c r="I1185" s="9">
        <f>I1186</f>
        <v>0</v>
      </c>
      <c r="J1185" s="9">
        <f t="shared" si="4409"/>
        <v>0</v>
      </c>
      <c r="K1185" s="9">
        <f t="shared" si="4409"/>
        <v>0</v>
      </c>
      <c r="L1185" s="9">
        <f t="shared" si="4409"/>
        <v>19</v>
      </c>
      <c r="M1185" s="9">
        <f t="shared" si="4409"/>
        <v>19</v>
      </c>
      <c r="N1185" s="9">
        <f t="shared" si="4409"/>
        <v>19</v>
      </c>
      <c r="O1185" s="9">
        <f>O1186</f>
        <v>0</v>
      </c>
      <c r="P1185" s="9">
        <f t="shared" si="4409"/>
        <v>0</v>
      </c>
      <c r="Q1185" s="9">
        <f t="shared" si="4409"/>
        <v>0</v>
      </c>
      <c r="R1185" s="9">
        <f t="shared" si="4409"/>
        <v>0</v>
      </c>
      <c r="S1185" s="9">
        <f t="shared" si="4409"/>
        <v>19</v>
      </c>
      <c r="T1185" s="9">
        <f t="shared" si="4409"/>
        <v>19</v>
      </c>
      <c r="U1185" s="9">
        <f>U1186</f>
        <v>0</v>
      </c>
      <c r="V1185" s="9">
        <f t="shared" si="4410"/>
        <v>0</v>
      </c>
      <c r="W1185" s="9">
        <f t="shared" si="4410"/>
        <v>0</v>
      </c>
      <c r="X1185" s="9">
        <f t="shared" si="4410"/>
        <v>0</v>
      </c>
      <c r="Y1185" s="9">
        <f t="shared" si="4410"/>
        <v>19</v>
      </c>
      <c r="Z1185" s="9">
        <f t="shared" si="4410"/>
        <v>19</v>
      </c>
      <c r="AA1185" s="9">
        <f>AA1186</f>
        <v>0</v>
      </c>
      <c r="AB1185" s="9">
        <f t="shared" si="4411"/>
        <v>0</v>
      </c>
      <c r="AC1185" s="9">
        <f t="shared" si="4411"/>
        <v>0</v>
      </c>
      <c r="AD1185" s="9">
        <f t="shared" si="4411"/>
        <v>0</v>
      </c>
      <c r="AE1185" s="9">
        <f t="shared" si="4411"/>
        <v>19</v>
      </c>
      <c r="AF1185" s="9">
        <f t="shared" si="4411"/>
        <v>19</v>
      </c>
      <c r="AG1185" s="9">
        <f>AG1186</f>
        <v>0</v>
      </c>
      <c r="AH1185" s="9">
        <f t="shared" si="4411"/>
        <v>0</v>
      </c>
      <c r="AI1185" s="9">
        <f t="shared" si="4411"/>
        <v>0</v>
      </c>
      <c r="AJ1185" s="9">
        <f t="shared" si="4411"/>
        <v>0</v>
      </c>
      <c r="AK1185" s="9">
        <f t="shared" si="4411"/>
        <v>19</v>
      </c>
      <c r="AL1185" s="9">
        <f t="shared" si="4411"/>
        <v>19</v>
      </c>
      <c r="AM1185" s="9">
        <f>AM1186</f>
        <v>0</v>
      </c>
      <c r="AN1185" s="9">
        <f t="shared" si="4412"/>
        <v>0</v>
      </c>
      <c r="AO1185" s="9">
        <f t="shared" si="4412"/>
        <v>0</v>
      </c>
      <c r="AP1185" s="9">
        <f t="shared" si="4412"/>
        <v>0</v>
      </c>
      <c r="AQ1185" s="9">
        <f t="shared" si="4412"/>
        <v>19</v>
      </c>
      <c r="AR1185" s="9">
        <f t="shared" si="4412"/>
        <v>19</v>
      </c>
      <c r="AS1185" s="9">
        <f>AS1186</f>
        <v>0</v>
      </c>
      <c r="AT1185" s="9">
        <f t="shared" si="4413"/>
        <v>0</v>
      </c>
      <c r="AU1185" s="9">
        <f t="shared" si="4413"/>
        <v>0</v>
      </c>
      <c r="AV1185" s="9">
        <f t="shared" si="4413"/>
        <v>0</v>
      </c>
      <c r="AW1185" s="9">
        <f t="shared" si="4413"/>
        <v>19</v>
      </c>
      <c r="AX1185" s="9">
        <f t="shared" si="4413"/>
        <v>19</v>
      </c>
      <c r="AY1185" s="9">
        <f>AY1186</f>
        <v>0</v>
      </c>
      <c r="AZ1185" s="9">
        <f t="shared" si="4413"/>
        <v>0</v>
      </c>
      <c r="BA1185" s="9">
        <f t="shared" si="4413"/>
        <v>0</v>
      </c>
      <c r="BB1185" s="9">
        <f t="shared" si="4413"/>
        <v>0</v>
      </c>
      <c r="BC1185" s="9">
        <f t="shared" si="4413"/>
        <v>19</v>
      </c>
      <c r="BD1185" s="9">
        <f t="shared" si="4413"/>
        <v>19</v>
      </c>
    </row>
    <row r="1186" spans="1:56" ht="33.6" hidden="1">
      <c r="A1186" s="46" t="s">
        <v>37</v>
      </c>
      <c r="B1186" s="31" t="s">
        <v>256</v>
      </c>
      <c r="C1186" s="31" t="s">
        <v>22</v>
      </c>
      <c r="D1186" s="31" t="s">
        <v>60</v>
      </c>
      <c r="E1186" s="31" t="s">
        <v>629</v>
      </c>
      <c r="F1186" s="27" t="s">
        <v>38</v>
      </c>
      <c r="G1186" s="9"/>
      <c r="H1186" s="9"/>
      <c r="I1186" s="9"/>
      <c r="J1186" s="9"/>
      <c r="K1186" s="9"/>
      <c r="L1186" s="9">
        <v>19</v>
      </c>
      <c r="M1186" s="9">
        <f t="shared" ref="M1186" si="4414">G1186+I1186+J1186+K1186+L1186</f>
        <v>19</v>
      </c>
      <c r="N1186" s="9">
        <f t="shared" ref="N1186" si="4415">H1186+L1186</f>
        <v>19</v>
      </c>
      <c r="O1186" s="9"/>
      <c r="P1186" s="9"/>
      <c r="Q1186" s="9"/>
      <c r="R1186" s="9"/>
      <c r="S1186" s="9">
        <f t="shared" ref="S1186" si="4416">M1186+O1186+P1186+Q1186+R1186</f>
        <v>19</v>
      </c>
      <c r="T1186" s="9">
        <f t="shared" ref="T1186" si="4417">N1186+R1186</f>
        <v>19</v>
      </c>
      <c r="U1186" s="9"/>
      <c r="V1186" s="9"/>
      <c r="W1186" s="9"/>
      <c r="X1186" s="9"/>
      <c r="Y1186" s="9">
        <f t="shared" ref="Y1186" si="4418">S1186+U1186+V1186+W1186+X1186</f>
        <v>19</v>
      </c>
      <c r="Z1186" s="9">
        <f t="shared" ref="Z1186" si="4419">T1186+X1186</f>
        <v>19</v>
      </c>
      <c r="AA1186" s="9"/>
      <c r="AB1186" s="9"/>
      <c r="AC1186" s="9"/>
      <c r="AD1186" s="9"/>
      <c r="AE1186" s="9">
        <f t="shared" ref="AE1186" si="4420">Y1186+AA1186+AB1186+AC1186+AD1186</f>
        <v>19</v>
      </c>
      <c r="AF1186" s="9">
        <f t="shared" ref="AF1186" si="4421">Z1186+AD1186</f>
        <v>19</v>
      </c>
      <c r="AG1186" s="9"/>
      <c r="AH1186" s="9"/>
      <c r="AI1186" s="9"/>
      <c r="AJ1186" s="9"/>
      <c r="AK1186" s="9">
        <f t="shared" ref="AK1186" si="4422">AE1186+AG1186+AH1186+AI1186+AJ1186</f>
        <v>19</v>
      </c>
      <c r="AL1186" s="9">
        <f t="shared" ref="AL1186" si="4423">AF1186+AJ1186</f>
        <v>19</v>
      </c>
      <c r="AM1186" s="9"/>
      <c r="AN1186" s="9"/>
      <c r="AO1186" s="9"/>
      <c r="AP1186" s="9"/>
      <c r="AQ1186" s="9">
        <f t="shared" ref="AQ1186" si="4424">AK1186+AM1186+AN1186+AO1186+AP1186</f>
        <v>19</v>
      </c>
      <c r="AR1186" s="9">
        <f t="shared" ref="AR1186" si="4425">AL1186+AP1186</f>
        <v>19</v>
      </c>
      <c r="AS1186" s="9"/>
      <c r="AT1186" s="9"/>
      <c r="AU1186" s="9"/>
      <c r="AV1186" s="9"/>
      <c r="AW1186" s="9">
        <f t="shared" ref="AW1186" si="4426">AQ1186+AS1186+AT1186+AU1186+AV1186</f>
        <v>19</v>
      </c>
      <c r="AX1186" s="9">
        <f t="shared" ref="AX1186" si="4427">AR1186+AV1186</f>
        <v>19</v>
      </c>
      <c r="AY1186" s="9"/>
      <c r="AZ1186" s="9"/>
      <c r="BA1186" s="9"/>
      <c r="BB1186" s="9"/>
      <c r="BC1186" s="9">
        <f t="shared" ref="BC1186" si="4428">AW1186+AY1186+AZ1186+BA1186+BB1186</f>
        <v>19</v>
      </c>
      <c r="BD1186" s="9">
        <f t="shared" ref="BD1186" si="4429">AX1186+BB1186</f>
        <v>19</v>
      </c>
    </row>
    <row r="1187" spans="1:56" ht="54" hidden="1" customHeight="1">
      <c r="A1187" s="46" t="s">
        <v>630</v>
      </c>
      <c r="B1187" s="31" t="s">
        <v>256</v>
      </c>
      <c r="C1187" s="31" t="s">
        <v>22</v>
      </c>
      <c r="D1187" s="31" t="s">
        <v>60</v>
      </c>
      <c r="E1187" s="31" t="s">
        <v>631</v>
      </c>
      <c r="F1187" s="27"/>
      <c r="G1187" s="9"/>
      <c r="H1187" s="9"/>
      <c r="I1187" s="9">
        <f>I1188</f>
        <v>0</v>
      </c>
      <c r="J1187" s="9">
        <f t="shared" ref="J1187:Y1188" si="4430">J1188</f>
        <v>0</v>
      </c>
      <c r="K1187" s="9">
        <f t="shared" si="4430"/>
        <v>0</v>
      </c>
      <c r="L1187" s="9">
        <f t="shared" si="4430"/>
        <v>1047</v>
      </c>
      <c r="M1187" s="9">
        <f t="shared" si="4430"/>
        <v>1047</v>
      </c>
      <c r="N1187" s="9">
        <f t="shared" si="4430"/>
        <v>1047</v>
      </c>
      <c r="O1187" s="9">
        <f>O1188</f>
        <v>0</v>
      </c>
      <c r="P1187" s="9">
        <f t="shared" si="4430"/>
        <v>0</v>
      </c>
      <c r="Q1187" s="9">
        <f t="shared" si="4430"/>
        <v>0</v>
      </c>
      <c r="R1187" s="9">
        <f t="shared" si="4430"/>
        <v>0</v>
      </c>
      <c r="S1187" s="9">
        <f t="shared" si="4430"/>
        <v>1047</v>
      </c>
      <c r="T1187" s="9">
        <f t="shared" si="4430"/>
        <v>1047</v>
      </c>
      <c r="U1187" s="9">
        <f>U1188</f>
        <v>0</v>
      </c>
      <c r="V1187" s="9">
        <f t="shared" si="4430"/>
        <v>0</v>
      </c>
      <c r="W1187" s="9">
        <f t="shared" si="4430"/>
        <v>0</v>
      </c>
      <c r="X1187" s="9">
        <f t="shared" si="4430"/>
        <v>0</v>
      </c>
      <c r="Y1187" s="9">
        <f t="shared" si="4430"/>
        <v>1047</v>
      </c>
      <c r="Z1187" s="9">
        <f t="shared" ref="V1187:Z1188" si="4431">Z1188</f>
        <v>1047</v>
      </c>
      <c r="AA1187" s="9">
        <f>AA1188</f>
        <v>0</v>
      </c>
      <c r="AB1187" s="9">
        <f t="shared" ref="AB1187:AQ1188" si="4432">AB1188</f>
        <v>0</v>
      </c>
      <c r="AC1187" s="9">
        <f t="shared" si="4432"/>
        <v>0</v>
      </c>
      <c r="AD1187" s="9">
        <f t="shared" si="4432"/>
        <v>0</v>
      </c>
      <c r="AE1187" s="9">
        <f t="shared" si="4432"/>
        <v>1047</v>
      </c>
      <c r="AF1187" s="9">
        <f t="shared" si="4432"/>
        <v>1047</v>
      </c>
      <c r="AG1187" s="9">
        <f>AG1188</f>
        <v>0</v>
      </c>
      <c r="AH1187" s="9">
        <f t="shared" si="4432"/>
        <v>0</v>
      </c>
      <c r="AI1187" s="9">
        <f t="shared" si="4432"/>
        <v>0</v>
      </c>
      <c r="AJ1187" s="9">
        <f t="shared" si="4432"/>
        <v>0</v>
      </c>
      <c r="AK1187" s="9">
        <f t="shared" si="4432"/>
        <v>1047</v>
      </c>
      <c r="AL1187" s="9">
        <f t="shared" si="4432"/>
        <v>1047</v>
      </c>
      <c r="AM1187" s="9">
        <f>AM1188</f>
        <v>0</v>
      </c>
      <c r="AN1187" s="9">
        <f t="shared" si="4432"/>
        <v>0</v>
      </c>
      <c r="AO1187" s="9">
        <f t="shared" si="4432"/>
        <v>0</v>
      </c>
      <c r="AP1187" s="9">
        <f t="shared" si="4432"/>
        <v>0</v>
      </c>
      <c r="AQ1187" s="9">
        <f t="shared" si="4432"/>
        <v>1047</v>
      </c>
      <c r="AR1187" s="9">
        <f t="shared" ref="AN1187:AR1188" si="4433">AR1188</f>
        <v>1047</v>
      </c>
      <c r="AS1187" s="9">
        <f>AS1188</f>
        <v>0</v>
      </c>
      <c r="AT1187" s="9">
        <f t="shared" ref="AT1187:BD1188" si="4434">AT1188</f>
        <v>0</v>
      </c>
      <c r="AU1187" s="9">
        <f t="shared" si="4434"/>
        <v>0</v>
      </c>
      <c r="AV1187" s="9">
        <f t="shared" si="4434"/>
        <v>0</v>
      </c>
      <c r="AW1187" s="9">
        <f t="shared" si="4434"/>
        <v>1047</v>
      </c>
      <c r="AX1187" s="9">
        <f t="shared" si="4434"/>
        <v>1047</v>
      </c>
      <c r="AY1187" s="9">
        <f>AY1188</f>
        <v>0</v>
      </c>
      <c r="AZ1187" s="9">
        <f t="shared" si="4434"/>
        <v>0</v>
      </c>
      <c r="BA1187" s="9">
        <f t="shared" si="4434"/>
        <v>0</v>
      </c>
      <c r="BB1187" s="9">
        <f t="shared" si="4434"/>
        <v>0</v>
      </c>
      <c r="BC1187" s="9">
        <f t="shared" si="4434"/>
        <v>1047</v>
      </c>
      <c r="BD1187" s="9">
        <f t="shared" si="4434"/>
        <v>1047</v>
      </c>
    </row>
    <row r="1188" spans="1:56" ht="33.6" hidden="1">
      <c r="A1188" s="26" t="s">
        <v>244</v>
      </c>
      <c r="B1188" s="31" t="s">
        <v>256</v>
      </c>
      <c r="C1188" s="31" t="s">
        <v>22</v>
      </c>
      <c r="D1188" s="31" t="s">
        <v>60</v>
      </c>
      <c r="E1188" s="31" t="s">
        <v>631</v>
      </c>
      <c r="F1188" s="27" t="s">
        <v>31</v>
      </c>
      <c r="G1188" s="9"/>
      <c r="H1188" s="9"/>
      <c r="I1188" s="9">
        <f>I1189</f>
        <v>0</v>
      </c>
      <c r="J1188" s="9">
        <f t="shared" si="4430"/>
        <v>0</v>
      </c>
      <c r="K1188" s="9">
        <f t="shared" si="4430"/>
        <v>0</v>
      </c>
      <c r="L1188" s="9">
        <f t="shared" si="4430"/>
        <v>1047</v>
      </c>
      <c r="M1188" s="9">
        <f t="shared" si="4430"/>
        <v>1047</v>
      </c>
      <c r="N1188" s="9">
        <f t="shared" si="4430"/>
        <v>1047</v>
      </c>
      <c r="O1188" s="9">
        <f>O1189</f>
        <v>0</v>
      </c>
      <c r="P1188" s="9">
        <f t="shared" si="4430"/>
        <v>0</v>
      </c>
      <c r="Q1188" s="9">
        <f t="shared" si="4430"/>
        <v>0</v>
      </c>
      <c r="R1188" s="9">
        <f t="shared" si="4430"/>
        <v>0</v>
      </c>
      <c r="S1188" s="9">
        <f t="shared" si="4430"/>
        <v>1047</v>
      </c>
      <c r="T1188" s="9">
        <f t="shared" si="4430"/>
        <v>1047</v>
      </c>
      <c r="U1188" s="9">
        <f>U1189</f>
        <v>0</v>
      </c>
      <c r="V1188" s="9">
        <f t="shared" si="4431"/>
        <v>0</v>
      </c>
      <c r="W1188" s="9">
        <f t="shared" si="4431"/>
        <v>0</v>
      </c>
      <c r="X1188" s="9">
        <f t="shared" si="4431"/>
        <v>0</v>
      </c>
      <c r="Y1188" s="9">
        <f t="shared" si="4431"/>
        <v>1047</v>
      </c>
      <c r="Z1188" s="9">
        <f t="shared" si="4431"/>
        <v>1047</v>
      </c>
      <c r="AA1188" s="9">
        <f>AA1189</f>
        <v>0</v>
      </c>
      <c r="AB1188" s="9">
        <f t="shared" si="4432"/>
        <v>0</v>
      </c>
      <c r="AC1188" s="9">
        <f t="shared" si="4432"/>
        <v>0</v>
      </c>
      <c r="AD1188" s="9">
        <f t="shared" si="4432"/>
        <v>0</v>
      </c>
      <c r="AE1188" s="9">
        <f t="shared" si="4432"/>
        <v>1047</v>
      </c>
      <c r="AF1188" s="9">
        <f t="shared" si="4432"/>
        <v>1047</v>
      </c>
      <c r="AG1188" s="9">
        <f>AG1189</f>
        <v>0</v>
      </c>
      <c r="AH1188" s="9">
        <f t="shared" si="4432"/>
        <v>0</v>
      </c>
      <c r="AI1188" s="9">
        <f t="shared" si="4432"/>
        <v>0</v>
      </c>
      <c r="AJ1188" s="9">
        <f t="shared" si="4432"/>
        <v>0</v>
      </c>
      <c r="AK1188" s="9">
        <f t="shared" si="4432"/>
        <v>1047</v>
      </c>
      <c r="AL1188" s="9">
        <f t="shared" si="4432"/>
        <v>1047</v>
      </c>
      <c r="AM1188" s="9">
        <f>AM1189</f>
        <v>0</v>
      </c>
      <c r="AN1188" s="9">
        <f t="shared" si="4433"/>
        <v>0</v>
      </c>
      <c r="AO1188" s="9">
        <f t="shared" si="4433"/>
        <v>0</v>
      </c>
      <c r="AP1188" s="9">
        <f t="shared" si="4433"/>
        <v>0</v>
      </c>
      <c r="AQ1188" s="9">
        <f t="shared" si="4433"/>
        <v>1047</v>
      </c>
      <c r="AR1188" s="9">
        <f t="shared" si="4433"/>
        <v>1047</v>
      </c>
      <c r="AS1188" s="9">
        <f>AS1189</f>
        <v>0</v>
      </c>
      <c r="AT1188" s="9">
        <f t="shared" si="4434"/>
        <v>0</v>
      </c>
      <c r="AU1188" s="9">
        <f t="shared" si="4434"/>
        <v>0</v>
      </c>
      <c r="AV1188" s="9">
        <f t="shared" si="4434"/>
        <v>0</v>
      </c>
      <c r="AW1188" s="9">
        <f t="shared" si="4434"/>
        <v>1047</v>
      </c>
      <c r="AX1188" s="9">
        <f t="shared" si="4434"/>
        <v>1047</v>
      </c>
      <c r="AY1188" s="9">
        <f>AY1189</f>
        <v>0</v>
      </c>
      <c r="AZ1188" s="9">
        <f t="shared" si="4434"/>
        <v>0</v>
      </c>
      <c r="BA1188" s="9">
        <f t="shared" si="4434"/>
        <v>0</v>
      </c>
      <c r="BB1188" s="9">
        <f t="shared" si="4434"/>
        <v>0</v>
      </c>
      <c r="BC1188" s="9">
        <f t="shared" si="4434"/>
        <v>1047</v>
      </c>
      <c r="BD1188" s="9">
        <f t="shared" si="4434"/>
        <v>1047</v>
      </c>
    </row>
    <row r="1189" spans="1:56" ht="33.6" hidden="1">
      <c r="A1189" s="46" t="s">
        <v>37</v>
      </c>
      <c r="B1189" s="31" t="s">
        <v>256</v>
      </c>
      <c r="C1189" s="31" t="s">
        <v>22</v>
      </c>
      <c r="D1189" s="31" t="s">
        <v>60</v>
      </c>
      <c r="E1189" s="31" t="s">
        <v>631</v>
      </c>
      <c r="F1189" s="27" t="s">
        <v>38</v>
      </c>
      <c r="G1189" s="9"/>
      <c r="H1189" s="9"/>
      <c r="I1189" s="9"/>
      <c r="J1189" s="9"/>
      <c r="K1189" s="9"/>
      <c r="L1189" s="9">
        <v>1047</v>
      </c>
      <c r="M1189" s="9">
        <f t="shared" ref="M1189" si="4435">G1189+I1189+J1189+K1189+L1189</f>
        <v>1047</v>
      </c>
      <c r="N1189" s="9">
        <f t="shared" ref="N1189" si="4436">H1189+L1189</f>
        <v>1047</v>
      </c>
      <c r="O1189" s="9"/>
      <c r="P1189" s="9"/>
      <c r="Q1189" s="9"/>
      <c r="R1189" s="9"/>
      <c r="S1189" s="9">
        <f t="shared" ref="S1189" si="4437">M1189+O1189+P1189+Q1189+R1189</f>
        <v>1047</v>
      </c>
      <c r="T1189" s="9">
        <f t="shared" ref="T1189" si="4438">N1189+R1189</f>
        <v>1047</v>
      </c>
      <c r="U1189" s="9"/>
      <c r="V1189" s="9"/>
      <c r="W1189" s="9"/>
      <c r="X1189" s="9"/>
      <c r="Y1189" s="9">
        <f t="shared" ref="Y1189" si="4439">S1189+U1189+V1189+W1189+X1189</f>
        <v>1047</v>
      </c>
      <c r="Z1189" s="9">
        <f t="shared" ref="Z1189" si="4440">T1189+X1189</f>
        <v>1047</v>
      </c>
      <c r="AA1189" s="9"/>
      <c r="AB1189" s="9"/>
      <c r="AC1189" s="9"/>
      <c r="AD1189" s="9"/>
      <c r="AE1189" s="9">
        <f t="shared" ref="AE1189" si="4441">Y1189+AA1189+AB1189+AC1189+AD1189</f>
        <v>1047</v>
      </c>
      <c r="AF1189" s="9">
        <f t="shared" ref="AF1189" si="4442">Z1189+AD1189</f>
        <v>1047</v>
      </c>
      <c r="AG1189" s="9"/>
      <c r="AH1189" s="9"/>
      <c r="AI1189" s="9"/>
      <c r="AJ1189" s="9"/>
      <c r="AK1189" s="9">
        <f t="shared" ref="AK1189" si="4443">AE1189+AG1189+AH1189+AI1189+AJ1189</f>
        <v>1047</v>
      </c>
      <c r="AL1189" s="9">
        <f t="shared" ref="AL1189" si="4444">AF1189+AJ1189</f>
        <v>1047</v>
      </c>
      <c r="AM1189" s="9"/>
      <c r="AN1189" s="9"/>
      <c r="AO1189" s="9"/>
      <c r="AP1189" s="9"/>
      <c r="AQ1189" s="9">
        <f t="shared" ref="AQ1189" si="4445">AK1189+AM1189+AN1189+AO1189+AP1189</f>
        <v>1047</v>
      </c>
      <c r="AR1189" s="9">
        <f t="shared" ref="AR1189" si="4446">AL1189+AP1189</f>
        <v>1047</v>
      </c>
      <c r="AS1189" s="9"/>
      <c r="AT1189" s="9"/>
      <c r="AU1189" s="9"/>
      <c r="AV1189" s="9"/>
      <c r="AW1189" s="9">
        <f t="shared" ref="AW1189" si="4447">AQ1189+AS1189+AT1189+AU1189+AV1189</f>
        <v>1047</v>
      </c>
      <c r="AX1189" s="9">
        <f t="shared" ref="AX1189" si="4448">AR1189+AV1189</f>
        <v>1047</v>
      </c>
      <c r="AY1189" s="9"/>
      <c r="AZ1189" s="9"/>
      <c r="BA1189" s="9"/>
      <c r="BB1189" s="9"/>
      <c r="BC1189" s="9">
        <f t="shared" ref="BC1189" si="4449">AW1189+AY1189+AZ1189+BA1189+BB1189</f>
        <v>1047</v>
      </c>
      <c r="BD1189" s="9">
        <f t="shared" ref="BD1189" si="4450">AX1189+BB1189</f>
        <v>1047</v>
      </c>
    </row>
    <row r="1190" spans="1:56" ht="36.75" hidden="1" customHeight="1">
      <c r="A1190" s="50" t="s">
        <v>615</v>
      </c>
      <c r="B1190" s="31" t="s">
        <v>256</v>
      </c>
      <c r="C1190" s="31" t="s">
        <v>22</v>
      </c>
      <c r="D1190" s="31" t="s">
        <v>60</v>
      </c>
      <c r="E1190" s="31" t="s">
        <v>632</v>
      </c>
      <c r="F1190" s="27"/>
      <c r="G1190" s="9"/>
      <c r="H1190" s="9"/>
      <c r="I1190" s="9">
        <f>I1191</f>
        <v>0</v>
      </c>
      <c r="J1190" s="9">
        <f t="shared" ref="J1190:Y1191" si="4451">J1191</f>
        <v>0</v>
      </c>
      <c r="K1190" s="9">
        <f t="shared" si="4451"/>
        <v>0</v>
      </c>
      <c r="L1190" s="9">
        <f t="shared" si="4451"/>
        <v>147</v>
      </c>
      <c r="M1190" s="9">
        <f t="shared" si="4451"/>
        <v>147</v>
      </c>
      <c r="N1190" s="9">
        <f t="shared" si="4451"/>
        <v>147</v>
      </c>
      <c r="O1190" s="9">
        <f>O1191</f>
        <v>0</v>
      </c>
      <c r="P1190" s="9">
        <f t="shared" si="4451"/>
        <v>0</v>
      </c>
      <c r="Q1190" s="9">
        <f t="shared" si="4451"/>
        <v>0</v>
      </c>
      <c r="R1190" s="9">
        <f t="shared" si="4451"/>
        <v>0</v>
      </c>
      <c r="S1190" s="9">
        <f t="shared" si="4451"/>
        <v>147</v>
      </c>
      <c r="T1190" s="9">
        <f t="shared" si="4451"/>
        <v>147</v>
      </c>
      <c r="U1190" s="9">
        <f>U1191</f>
        <v>0</v>
      </c>
      <c r="V1190" s="9">
        <f t="shared" si="4451"/>
        <v>0</v>
      </c>
      <c r="W1190" s="9">
        <f t="shared" si="4451"/>
        <v>0</v>
      </c>
      <c r="X1190" s="9">
        <f t="shared" si="4451"/>
        <v>0</v>
      </c>
      <c r="Y1190" s="9">
        <f t="shared" si="4451"/>
        <v>147</v>
      </c>
      <c r="Z1190" s="9">
        <f t="shared" ref="V1190:Z1191" si="4452">Z1191</f>
        <v>147</v>
      </c>
      <c r="AA1190" s="9">
        <f>AA1191</f>
        <v>0</v>
      </c>
      <c r="AB1190" s="9">
        <f t="shared" ref="AB1190:AQ1191" si="4453">AB1191</f>
        <v>0</v>
      </c>
      <c r="AC1190" s="9">
        <f t="shared" si="4453"/>
        <v>0</v>
      </c>
      <c r="AD1190" s="9">
        <f t="shared" si="4453"/>
        <v>0</v>
      </c>
      <c r="AE1190" s="9">
        <f t="shared" si="4453"/>
        <v>147</v>
      </c>
      <c r="AF1190" s="9">
        <f t="shared" si="4453"/>
        <v>147</v>
      </c>
      <c r="AG1190" s="9">
        <f>AG1191</f>
        <v>0</v>
      </c>
      <c r="AH1190" s="9">
        <f t="shared" si="4453"/>
        <v>0</v>
      </c>
      <c r="AI1190" s="9">
        <f t="shared" si="4453"/>
        <v>0</v>
      </c>
      <c r="AJ1190" s="9">
        <f t="shared" si="4453"/>
        <v>0</v>
      </c>
      <c r="AK1190" s="9">
        <f t="shared" si="4453"/>
        <v>147</v>
      </c>
      <c r="AL1190" s="9">
        <f t="shared" si="4453"/>
        <v>147</v>
      </c>
      <c r="AM1190" s="9">
        <f>AM1191</f>
        <v>0</v>
      </c>
      <c r="AN1190" s="9">
        <f t="shared" si="4453"/>
        <v>0</v>
      </c>
      <c r="AO1190" s="9">
        <f t="shared" si="4453"/>
        <v>0</v>
      </c>
      <c r="AP1190" s="9">
        <f t="shared" si="4453"/>
        <v>0</v>
      </c>
      <c r="AQ1190" s="9">
        <f t="shared" si="4453"/>
        <v>147</v>
      </c>
      <c r="AR1190" s="9">
        <f t="shared" ref="AN1190:AR1191" si="4454">AR1191</f>
        <v>147</v>
      </c>
      <c r="AS1190" s="9">
        <f>AS1191</f>
        <v>0</v>
      </c>
      <c r="AT1190" s="9">
        <f t="shared" ref="AT1190:BD1191" si="4455">AT1191</f>
        <v>0</v>
      </c>
      <c r="AU1190" s="9">
        <f t="shared" si="4455"/>
        <v>0</v>
      </c>
      <c r="AV1190" s="9">
        <f t="shared" si="4455"/>
        <v>0</v>
      </c>
      <c r="AW1190" s="9">
        <f t="shared" si="4455"/>
        <v>147</v>
      </c>
      <c r="AX1190" s="9">
        <f t="shared" si="4455"/>
        <v>147</v>
      </c>
      <c r="AY1190" s="9">
        <f>AY1191</f>
        <v>0</v>
      </c>
      <c r="AZ1190" s="9">
        <f t="shared" si="4455"/>
        <v>0</v>
      </c>
      <c r="BA1190" s="9">
        <f t="shared" si="4455"/>
        <v>0</v>
      </c>
      <c r="BB1190" s="9">
        <f t="shared" si="4455"/>
        <v>0</v>
      </c>
      <c r="BC1190" s="9">
        <f t="shared" si="4455"/>
        <v>147</v>
      </c>
      <c r="BD1190" s="9">
        <f t="shared" si="4455"/>
        <v>147</v>
      </c>
    </row>
    <row r="1191" spans="1:56" ht="33.6" hidden="1">
      <c r="A1191" s="26" t="s">
        <v>244</v>
      </c>
      <c r="B1191" s="31" t="s">
        <v>256</v>
      </c>
      <c r="C1191" s="31" t="s">
        <v>22</v>
      </c>
      <c r="D1191" s="31" t="s">
        <v>60</v>
      </c>
      <c r="E1191" s="31" t="s">
        <v>632</v>
      </c>
      <c r="F1191" s="27" t="s">
        <v>31</v>
      </c>
      <c r="G1191" s="9"/>
      <c r="H1191" s="9"/>
      <c r="I1191" s="9">
        <f>I1192</f>
        <v>0</v>
      </c>
      <c r="J1191" s="9">
        <f t="shared" si="4451"/>
        <v>0</v>
      </c>
      <c r="K1191" s="9">
        <f t="shared" si="4451"/>
        <v>0</v>
      </c>
      <c r="L1191" s="9">
        <f t="shared" si="4451"/>
        <v>147</v>
      </c>
      <c r="M1191" s="9">
        <f t="shared" si="4451"/>
        <v>147</v>
      </c>
      <c r="N1191" s="9">
        <f t="shared" si="4451"/>
        <v>147</v>
      </c>
      <c r="O1191" s="9">
        <f>O1192</f>
        <v>0</v>
      </c>
      <c r="P1191" s="9">
        <f t="shared" si="4451"/>
        <v>0</v>
      </c>
      <c r="Q1191" s="9">
        <f t="shared" si="4451"/>
        <v>0</v>
      </c>
      <c r="R1191" s="9">
        <f t="shared" si="4451"/>
        <v>0</v>
      </c>
      <c r="S1191" s="9">
        <f t="shared" si="4451"/>
        <v>147</v>
      </c>
      <c r="T1191" s="9">
        <f t="shared" si="4451"/>
        <v>147</v>
      </c>
      <c r="U1191" s="9">
        <f>U1192</f>
        <v>0</v>
      </c>
      <c r="V1191" s="9">
        <f t="shared" si="4452"/>
        <v>0</v>
      </c>
      <c r="W1191" s="9">
        <f t="shared" si="4452"/>
        <v>0</v>
      </c>
      <c r="X1191" s="9">
        <f t="shared" si="4452"/>
        <v>0</v>
      </c>
      <c r="Y1191" s="9">
        <f t="shared" si="4452"/>
        <v>147</v>
      </c>
      <c r="Z1191" s="9">
        <f t="shared" si="4452"/>
        <v>147</v>
      </c>
      <c r="AA1191" s="9">
        <f>AA1192</f>
        <v>0</v>
      </c>
      <c r="AB1191" s="9">
        <f t="shared" si="4453"/>
        <v>0</v>
      </c>
      <c r="AC1191" s="9">
        <f t="shared" si="4453"/>
        <v>0</v>
      </c>
      <c r="AD1191" s="9">
        <f t="shared" si="4453"/>
        <v>0</v>
      </c>
      <c r="AE1191" s="9">
        <f t="shared" si="4453"/>
        <v>147</v>
      </c>
      <c r="AF1191" s="9">
        <f t="shared" si="4453"/>
        <v>147</v>
      </c>
      <c r="AG1191" s="9">
        <f>AG1192</f>
        <v>0</v>
      </c>
      <c r="AH1191" s="9">
        <f t="shared" si="4453"/>
        <v>0</v>
      </c>
      <c r="AI1191" s="9">
        <f t="shared" si="4453"/>
        <v>0</v>
      </c>
      <c r="AJ1191" s="9">
        <f t="shared" si="4453"/>
        <v>0</v>
      </c>
      <c r="AK1191" s="9">
        <f t="shared" si="4453"/>
        <v>147</v>
      </c>
      <c r="AL1191" s="9">
        <f t="shared" si="4453"/>
        <v>147</v>
      </c>
      <c r="AM1191" s="9">
        <f>AM1192</f>
        <v>0</v>
      </c>
      <c r="AN1191" s="9">
        <f t="shared" si="4454"/>
        <v>0</v>
      </c>
      <c r="AO1191" s="9">
        <f t="shared" si="4454"/>
        <v>0</v>
      </c>
      <c r="AP1191" s="9">
        <f t="shared" si="4454"/>
        <v>0</v>
      </c>
      <c r="AQ1191" s="9">
        <f t="shared" si="4454"/>
        <v>147</v>
      </c>
      <c r="AR1191" s="9">
        <f t="shared" si="4454"/>
        <v>147</v>
      </c>
      <c r="AS1191" s="9">
        <f>AS1192</f>
        <v>0</v>
      </c>
      <c r="AT1191" s="9">
        <f t="shared" si="4455"/>
        <v>0</v>
      </c>
      <c r="AU1191" s="9">
        <f t="shared" si="4455"/>
        <v>0</v>
      </c>
      <c r="AV1191" s="9">
        <f t="shared" si="4455"/>
        <v>0</v>
      </c>
      <c r="AW1191" s="9">
        <f t="shared" si="4455"/>
        <v>147</v>
      </c>
      <c r="AX1191" s="9">
        <f t="shared" si="4455"/>
        <v>147</v>
      </c>
      <c r="AY1191" s="9">
        <f>AY1192</f>
        <v>0</v>
      </c>
      <c r="AZ1191" s="9">
        <f t="shared" si="4455"/>
        <v>0</v>
      </c>
      <c r="BA1191" s="9">
        <f t="shared" si="4455"/>
        <v>0</v>
      </c>
      <c r="BB1191" s="9">
        <f t="shared" si="4455"/>
        <v>0</v>
      </c>
      <c r="BC1191" s="9">
        <f t="shared" si="4455"/>
        <v>147</v>
      </c>
      <c r="BD1191" s="9">
        <f t="shared" si="4455"/>
        <v>147</v>
      </c>
    </row>
    <row r="1192" spans="1:56" ht="33.6" hidden="1">
      <c r="A1192" s="46" t="s">
        <v>37</v>
      </c>
      <c r="B1192" s="31" t="s">
        <v>256</v>
      </c>
      <c r="C1192" s="31" t="s">
        <v>22</v>
      </c>
      <c r="D1192" s="31" t="s">
        <v>60</v>
      </c>
      <c r="E1192" s="31" t="s">
        <v>632</v>
      </c>
      <c r="F1192" s="27" t="s">
        <v>38</v>
      </c>
      <c r="G1192" s="9"/>
      <c r="H1192" s="9"/>
      <c r="I1192" s="9"/>
      <c r="J1192" s="9"/>
      <c r="K1192" s="9"/>
      <c r="L1192" s="9">
        <v>147</v>
      </c>
      <c r="M1192" s="9">
        <f t="shared" ref="M1192" si="4456">G1192+I1192+J1192+K1192+L1192</f>
        <v>147</v>
      </c>
      <c r="N1192" s="9">
        <f t="shared" ref="N1192" si="4457">H1192+L1192</f>
        <v>147</v>
      </c>
      <c r="O1192" s="9"/>
      <c r="P1192" s="9"/>
      <c r="Q1192" s="9"/>
      <c r="R1192" s="9"/>
      <c r="S1192" s="9">
        <f t="shared" ref="S1192" si="4458">M1192+O1192+P1192+Q1192+R1192</f>
        <v>147</v>
      </c>
      <c r="T1192" s="9">
        <f t="shared" ref="T1192" si="4459">N1192+R1192</f>
        <v>147</v>
      </c>
      <c r="U1192" s="9"/>
      <c r="V1192" s="9"/>
      <c r="W1192" s="9"/>
      <c r="X1192" s="9"/>
      <c r="Y1192" s="9">
        <f t="shared" ref="Y1192" si="4460">S1192+U1192+V1192+W1192+X1192</f>
        <v>147</v>
      </c>
      <c r="Z1192" s="9">
        <f t="shared" ref="Z1192" si="4461">T1192+X1192</f>
        <v>147</v>
      </c>
      <c r="AA1192" s="9"/>
      <c r="AB1192" s="9"/>
      <c r="AC1192" s="9"/>
      <c r="AD1192" s="9"/>
      <c r="AE1192" s="9">
        <f t="shared" ref="AE1192" si="4462">Y1192+AA1192+AB1192+AC1192+AD1192</f>
        <v>147</v>
      </c>
      <c r="AF1192" s="9">
        <f t="shared" ref="AF1192" si="4463">Z1192+AD1192</f>
        <v>147</v>
      </c>
      <c r="AG1192" s="9"/>
      <c r="AH1192" s="9"/>
      <c r="AI1192" s="9"/>
      <c r="AJ1192" s="9"/>
      <c r="AK1192" s="9">
        <f t="shared" ref="AK1192" si="4464">AE1192+AG1192+AH1192+AI1192+AJ1192</f>
        <v>147</v>
      </c>
      <c r="AL1192" s="9">
        <f t="shared" ref="AL1192" si="4465">AF1192+AJ1192</f>
        <v>147</v>
      </c>
      <c r="AM1192" s="9"/>
      <c r="AN1192" s="9"/>
      <c r="AO1192" s="9"/>
      <c r="AP1192" s="9"/>
      <c r="AQ1192" s="9">
        <f t="shared" ref="AQ1192" si="4466">AK1192+AM1192+AN1192+AO1192+AP1192</f>
        <v>147</v>
      </c>
      <c r="AR1192" s="9">
        <f t="shared" ref="AR1192" si="4467">AL1192+AP1192</f>
        <v>147</v>
      </c>
      <c r="AS1192" s="9"/>
      <c r="AT1192" s="9"/>
      <c r="AU1192" s="9"/>
      <c r="AV1192" s="9"/>
      <c r="AW1192" s="9">
        <f t="shared" ref="AW1192" si="4468">AQ1192+AS1192+AT1192+AU1192+AV1192</f>
        <v>147</v>
      </c>
      <c r="AX1192" s="9">
        <f t="shared" ref="AX1192" si="4469">AR1192+AV1192</f>
        <v>147</v>
      </c>
      <c r="AY1192" s="9"/>
      <c r="AZ1192" s="9"/>
      <c r="BA1192" s="9"/>
      <c r="BB1192" s="9"/>
      <c r="BC1192" s="9">
        <f t="shared" ref="BC1192" si="4470">AW1192+AY1192+AZ1192+BA1192+BB1192</f>
        <v>147</v>
      </c>
      <c r="BD1192" s="9">
        <f t="shared" ref="BD1192" si="4471">AX1192+BB1192</f>
        <v>147</v>
      </c>
    </row>
    <row r="1193" spans="1:56" hidden="1">
      <c r="A1193" s="29" t="s">
        <v>660</v>
      </c>
      <c r="B1193" s="31" t="s">
        <v>256</v>
      </c>
      <c r="C1193" s="31" t="s">
        <v>22</v>
      </c>
      <c r="D1193" s="31" t="s">
        <v>60</v>
      </c>
      <c r="E1193" s="31" t="s">
        <v>667</v>
      </c>
      <c r="F1193" s="27"/>
      <c r="G1193" s="9"/>
      <c r="H1193" s="9"/>
      <c r="I1193" s="9"/>
      <c r="J1193" s="9"/>
      <c r="K1193" s="9"/>
      <c r="L1193" s="9"/>
      <c r="M1193" s="9"/>
      <c r="N1193" s="9"/>
      <c r="O1193" s="9">
        <f>O1194</f>
        <v>0</v>
      </c>
      <c r="P1193" s="9">
        <f t="shared" ref="P1193:AE1195" si="4472">P1194</f>
        <v>41</v>
      </c>
      <c r="Q1193" s="9">
        <f t="shared" si="4472"/>
        <v>0</v>
      </c>
      <c r="R1193" s="9">
        <f t="shared" si="4472"/>
        <v>564</v>
      </c>
      <c r="S1193" s="9">
        <f t="shared" si="4472"/>
        <v>605</v>
      </c>
      <c r="T1193" s="9">
        <f t="shared" si="4472"/>
        <v>564</v>
      </c>
      <c r="U1193" s="9">
        <f>U1194</f>
        <v>0</v>
      </c>
      <c r="V1193" s="9">
        <f t="shared" si="4472"/>
        <v>0</v>
      </c>
      <c r="W1193" s="9">
        <f t="shared" si="4472"/>
        <v>0</v>
      </c>
      <c r="X1193" s="9">
        <f t="shared" si="4472"/>
        <v>0</v>
      </c>
      <c r="Y1193" s="9">
        <f t="shared" si="4472"/>
        <v>605</v>
      </c>
      <c r="Z1193" s="9">
        <f t="shared" si="4472"/>
        <v>564</v>
      </c>
      <c r="AA1193" s="9">
        <f>AA1194</f>
        <v>0</v>
      </c>
      <c r="AB1193" s="9">
        <f t="shared" si="4472"/>
        <v>0</v>
      </c>
      <c r="AC1193" s="9">
        <f t="shared" si="4472"/>
        <v>0</v>
      </c>
      <c r="AD1193" s="9">
        <f t="shared" si="4472"/>
        <v>0</v>
      </c>
      <c r="AE1193" s="9">
        <f t="shared" si="4472"/>
        <v>605</v>
      </c>
      <c r="AF1193" s="9">
        <f t="shared" ref="AB1193:AF1195" si="4473">AF1194</f>
        <v>564</v>
      </c>
      <c r="AG1193" s="9">
        <f>AG1194</f>
        <v>0</v>
      </c>
      <c r="AH1193" s="9">
        <f t="shared" ref="AH1193:AW1195" si="4474">AH1194</f>
        <v>0</v>
      </c>
      <c r="AI1193" s="9">
        <f t="shared" si="4474"/>
        <v>0</v>
      </c>
      <c r="AJ1193" s="9">
        <f t="shared" si="4474"/>
        <v>0</v>
      </c>
      <c r="AK1193" s="9">
        <f t="shared" si="4474"/>
        <v>605</v>
      </c>
      <c r="AL1193" s="9">
        <f t="shared" si="4474"/>
        <v>564</v>
      </c>
      <c r="AM1193" s="9">
        <f>AM1194</f>
        <v>0</v>
      </c>
      <c r="AN1193" s="9">
        <f t="shared" si="4474"/>
        <v>0</v>
      </c>
      <c r="AO1193" s="9">
        <f t="shared" si="4474"/>
        <v>0</v>
      </c>
      <c r="AP1193" s="9">
        <f t="shared" si="4474"/>
        <v>0</v>
      </c>
      <c r="AQ1193" s="9">
        <f t="shared" si="4474"/>
        <v>605</v>
      </c>
      <c r="AR1193" s="9">
        <f t="shared" si="4474"/>
        <v>564</v>
      </c>
      <c r="AS1193" s="9">
        <f>AS1194</f>
        <v>0</v>
      </c>
      <c r="AT1193" s="9">
        <f t="shared" si="4474"/>
        <v>0</v>
      </c>
      <c r="AU1193" s="9">
        <f t="shared" si="4474"/>
        <v>0</v>
      </c>
      <c r="AV1193" s="9">
        <f t="shared" si="4474"/>
        <v>0</v>
      </c>
      <c r="AW1193" s="9">
        <f t="shared" si="4474"/>
        <v>605</v>
      </c>
      <c r="AX1193" s="9">
        <f t="shared" ref="AT1193:AX1195" si="4475">AX1194</f>
        <v>564</v>
      </c>
      <c r="AY1193" s="9">
        <f>AY1194</f>
        <v>0</v>
      </c>
      <c r="AZ1193" s="9">
        <f t="shared" ref="AZ1193:BD1195" si="4476">AZ1194</f>
        <v>0</v>
      </c>
      <c r="BA1193" s="9">
        <f t="shared" si="4476"/>
        <v>0</v>
      </c>
      <c r="BB1193" s="9">
        <f t="shared" si="4476"/>
        <v>0</v>
      </c>
      <c r="BC1193" s="9">
        <f t="shared" si="4476"/>
        <v>605</v>
      </c>
      <c r="BD1193" s="9">
        <f t="shared" si="4476"/>
        <v>564</v>
      </c>
    </row>
    <row r="1194" spans="1:56" ht="53.25" hidden="1" customHeight="1">
      <c r="A1194" s="50" t="s">
        <v>661</v>
      </c>
      <c r="B1194" s="31" t="s">
        <v>256</v>
      </c>
      <c r="C1194" s="31" t="s">
        <v>22</v>
      </c>
      <c r="D1194" s="31" t="s">
        <v>60</v>
      </c>
      <c r="E1194" s="31" t="s">
        <v>666</v>
      </c>
      <c r="F1194" s="27"/>
      <c r="G1194" s="9"/>
      <c r="H1194" s="9"/>
      <c r="I1194" s="9"/>
      <c r="J1194" s="9"/>
      <c r="K1194" s="9"/>
      <c r="L1194" s="9"/>
      <c r="M1194" s="9"/>
      <c r="N1194" s="9"/>
      <c r="O1194" s="9">
        <f>O1195</f>
        <v>0</v>
      </c>
      <c r="P1194" s="9">
        <f t="shared" si="4472"/>
        <v>41</v>
      </c>
      <c r="Q1194" s="9">
        <f t="shared" si="4472"/>
        <v>0</v>
      </c>
      <c r="R1194" s="9">
        <f t="shared" si="4472"/>
        <v>564</v>
      </c>
      <c r="S1194" s="9">
        <f t="shared" si="4472"/>
        <v>605</v>
      </c>
      <c r="T1194" s="9">
        <f t="shared" si="4472"/>
        <v>564</v>
      </c>
      <c r="U1194" s="9">
        <f>U1195</f>
        <v>0</v>
      </c>
      <c r="V1194" s="9">
        <f t="shared" si="4472"/>
        <v>0</v>
      </c>
      <c r="W1194" s="9">
        <f t="shared" si="4472"/>
        <v>0</v>
      </c>
      <c r="X1194" s="9">
        <f t="shared" si="4472"/>
        <v>0</v>
      </c>
      <c r="Y1194" s="9">
        <f t="shared" si="4472"/>
        <v>605</v>
      </c>
      <c r="Z1194" s="9">
        <f t="shared" si="4472"/>
        <v>564</v>
      </c>
      <c r="AA1194" s="9">
        <f>AA1195</f>
        <v>0</v>
      </c>
      <c r="AB1194" s="9">
        <f t="shared" si="4473"/>
        <v>0</v>
      </c>
      <c r="AC1194" s="9">
        <f t="shared" si="4473"/>
        <v>0</v>
      </c>
      <c r="AD1194" s="9">
        <f t="shared" si="4473"/>
        <v>0</v>
      </c>
      <c r="AE1194" s="9">
        <f t="shared" si="4473"/>
        <v>605</v>
      </c>
      <c r="AF1194" s="9">
        <f t="shared" si="4473"/>
        <v>564</v>
      </c>
      <c r="AG1194" s="9">
        <f>AG1195</f>
        <v>0</v>
      </c>
      <c r="AH1194" s="9">
        <f t="shared" si="4474"/>
        <v>0</v>
      </c>
      <c r="AI1194" s="9">
        <f t="shared" si="4474"/>
        <v>0</v>
      </c>
      <c r="AJ1194" s="9">
        <f t="shared" si="4474"/>
        <v>0</v>
      </c>
      <c r="AK1194" s="9">
        <f t="shared" si="4474"/>
        <v>605</v>
      </c>
      <c r="AL1194" s="9">
        <f t="shared" si="4474"/>
        <v>564</v>
      </c>
      <c r="AM1194" s="9">
        <f>AM1195</f>
        <v>0</v>
      </c>
      <c r="AN1194" s="9">
        <f t="shared" si="4474"/>
        <v>0</v>
      </c>
      <c r="AO1194" s="9">
        <f t="shared" si="4474"/>
        <v>0</v>
      </c>
      <c r="AP1194" s="9">
        <f t="shared" si="4474"/>
        <v>0</v>
      </c>
      <c r="AQ1194" s="9">
        <f t="shared" si="4474"/>
        <v>605</v>
      </c>
      <c r="AR1194" s="9">
        <f t="shared" si="4474"/>
        <v>564</v>
      </c>
      <c r="AS1194" s="9">
        <f>AS1195</f>
        <v>0</v>
      </c>
      <c r="AT1194" s="9">
        <f t="shared" si="4475"/>
        <v>0</v>
      </c>
      <c r="AU1194" s="9">
        <f t="shared" si="4475"/>
        <v>0</v>
      </c>
      <c r="AV1194" s="9">
        <f t="shared" si="4475"/>
        <v>0</v>
      </c>
      <c r="AW1194" s="9">
        <f t="shared" si="4475"/>
        <v>605</v>
      </c>
      <c r="AX1194" s="9">
        <f t="shared" si="4475"/>
        <v>564</v>
      </c>
      <c r="AY1194" s="9">
        <f>AY1195</f>
        <v>0</v>
      </c>
      <c r="AZ1194" s="9">
        <f t="shared" si="4476"/>
        <v>0</v>
      </c>
      <c r="BA1194" s="9">
        <f t="shared" si="4476"/>
        <v>0</v>
      </c>
      <c r="BB1194" s="9">
        <f t="shared" si="4476"/>
        <v>0</v>
      </c>
      <c r="BC1194" s="9">
        <f t="shared" si="4476"/>
        <v>605</v>
      </c>
      <c r="BD1194" s="9">
        <f t="shared" si="4476"/>
        <v>564</v>
      </c>
    </row>
    <row r="1195" spans="1:56" ht="33.6" hidden="1">
      <c r="A1195" s="50" t="s">
        <v>12</v>
      </c>
      <c r="B1195" s="31" t="s">
        <v>256</v>
      </c>
      <c r="C1195" s="31" t="s">
        <v>22</v>
      </c>
      <c r="D1195" s="31" t="s">
        <v>60</v>
      </c>
      <c r="E1195" s="31" t="s">
        <v>666</v>
      </c>
      <c r="F1195" s="27" t="s">
        <v>13</v>
      </c>
      <c r="G1195" s="9"/>
      <c r="H1195" s="9"/>
      <c r="I1195" s="9"/>
      <c r="J1195" s="9"/>
      <c r="K1195" s="9"/>
      <c r="L1195" s="9"/>
      <c r="M1195" s="9"/>
      <c r="N1195" s="9"/>
      <c r="O1195" s="9">
        <f>O1196</f>
        <v>0</v>
      </c>
      <c r="P1195" s="9">
        <f t="shared" si="4472"/>
        <v>41</v>
      </c>
      <c r="Q1195" s="9">
        <f t="shared" si="4472"/>
        <v>0</v>
      </c>
      <c r="R1195" s="9">
        <f t="shared" si="4472"/>
        <v>564</v>
      </c>
      <c r="S1195" s="9">
        <f t="shared" si="4472"/>
        <v>605</v>
      </c>
      <c r="T1195" s="9">
        <f t="shared" si="4472"/>
        <v>564</v>
      </c>
      <c r="U1195" s="9">
        <f>U1196</f>
        <v>0</v>
      </c>
      <c r="V1195" s="9">
        <f t="shared" si="4472"/>
        <v>0</v>
      </c>
      <c r="W1195" s="9">
        <f t="shared" si="4472"/>
        <v>0</v>
      </c>
      <c r="X1195" s="9">
        <f t="shared" si="4472"/>
        <v>0</v>
      </c>
      <c r="Y1195" s="9">
        <f t="shared" si="4472"/>
        <v>605</v>
      </c>
      <c r="Z1195" s="9">
        <f t="shared" si="4472"/>
        <v>564</v>
      </c>
      <c r="AA1195" s="9">
        <f>AA1196</f>
        <v>0</v>
      </c>
      <c r="AB1195" s="9">
        <f t="shared" si="4473"/>
        <v>0</v>
      </c>
      <c r="AC1195" s="9">
        <f t="shared" si="4473"/>
        <v>0</v>
      </c>
      <c r="AD1195" s="9">
        <f t="shared" si="4473"/>
        <v>0</v>
      </c>
      <c r="AE1195" s="9">
        <f t="shared" si="4473"/>
        <v>605</v>
      </c>
      <c r="AF1195" s="9">
        <f t="shared" si="4473"/>
        <v>564</v>
      </c>
      <c r="AG1195" s="9">
        <f>AG1196</f>
        <v>0</v>
      </c>
      <c r="AH1195" s="9">
        <f t="shared" si="4474"/>
        <v>0</v>
      </c>
      <c r="AI1195" s="9">
        <f t="shared" si="4474"/>
        <v>0</v>
      </c>
      <c r="AJ1195" s="9">
        <f t="shared" si="4474"/>
        <v>0</v>
      </c>
      <c r="AK1195" s="9">
        <f t="shared" si="4474"/>
        <v>605</v>
      </c>
      <c r="AL1195" s="9">
        <f t="shared" si="4474"/>
        <v>564</v>
      </c>
      <c r="AM1195" s="9">
        <f>AM1196</f>
        <v>0</v>
      </c>
      <c r="AN1195" s="9">
        <f t="shared" si="4474"/>
        <v>0</v>
      </c>
      <c r="AO1195" s="9">
        <f t="shared" si="4474"/>
        <v>0</v>
      </c>
      <c r="AP1195" s="9">
        <f t="shared" si="4474"/>
        <v>0</v>
      </c>
      <c r="AQ1195" s="9">
        <f t="shared" si="4474"/>
        <v>605</v>
      </c>
      <c r="AR1195" s="9">
        <f t="shared" si="4474"/>
        <v>564</v>
      </c>
      <c r="AS1195" s="9">
        <f>AS1196</f>
        <v>0</v>
      </c>
      <c r="AT1195" s="9">
        <f t="shared" si="4475"/>
        <v>0</v>
      </c>
      <c r="AU1195" s="9">
        <f t="shared" si="4475"/>
        <v>0</v>
      </c>
      <c r="AV1195" s="9">
        <f t="shared" si="4475"/>
        <v>0</v>
      </c>
      <c r="AW1195" s="9">
        <f t="shared" si="4475"/>
        <v>605</v>
      </c>
      <c r="AX1195" s="9">
        <f t="shared" si="4475"/>
        <v>564</v>
      </c>
      <c r="AY1195" s="9">
        <f>AY1196</f>
        <v>0</v>
      </c>
      <c r="AZ1195" s="9">
        <f t="shared" si="4476"/>
        <v>0</v>
      </c>
      <c r="BA1195" s="9">
        <f t="shared" si="4476"/>
        <v>0</v>
      </c>
      <c r="BB1195" s="9">
        <f t="shared" si="4476"/>
        <v>0</v>
      </c>
      <c r="BC1195" s="9">
        <f t="shared" si="4476"/>
        <v>605</v>
      </c>
      <c r="BD1195" s="9">
        <f t="shared" si="4476"/>
        <v>564</v>
      </c>
    </row>
    <row r="1196" spans="1:56" hidden="1">
      <c r="A1196" s="50" t="s">
        <v>24</v>
      </c>
      <c r="B1196" s="31" t="s">
        <v>256</v>
      </c>
      <c r="C1196" s="31" t="s">
        <v>22</v>
      </c>
      <c r="D1196" s="31" t="s">
        <v>60</v>
      </c>
      <c r="E1196" s="31" t="s">
        <v>666</v>
      </c>
      <c r="F1196" s="27" t="s">
        <v>36</v>
      </c>
      <c r="G1196" s="9"/>
      <c r="H1196" s="9"/>
      <c r="I1196" s="9"/>
      <c r="J1196" s="9"/>
      <c r="K1196" s="9"/>
      <c r="L1196" s="9"/>
      <c r="M1196" s="9"/>
      <c r="N1196" s="9"/>
      <c r="O1196" s="9"/>
      <c r="P1196" s="9">
        <v>41</v>
      </c>
      <c r="Q1196" s="9"/>
      <c r="R1196" s="9">
        <v>564</v>
      </c>
      <c r="S1196" s="9">
        <f t="shared" ref="S1196" si="4477">M1196+O1196+P1196+Q1196+R1196</f>
        <v>605</v>
      </c>
      <c r="T1196" s="9">
        <f t="shared" ref="T1196" si="4478">N1196+R1196</f>
        <v>564</v>
      </c>
      <c r="U1196" s="9"/>
      <c r="V1196" s="9"/>
      <c r="W1196" s="9"/>
      <c r="X1196" s="9"/>
      <c r="Y1196" s="9">
        <f t="shared" ref="Y1196" si="4479">S1196+U1196+V1196+W1196+X1196</f>
        <v>605</v>
      </c>
      <c r="Z1196" s="9">
        <f t="shared" ref="Z1196" si="4480">T1196+X1196</f>
        <v>564</v>
      </c>
      <c r="AA1196" s="9"/>
      <c r="AB1196" s="9"/>
      <c r="AC1196" s="9"/>
      <c r="AD1196" s="9"/>
      <c r="AE1196" s="9">
        <f t="shared" ref="AE1196" si="4481">Y1196+AA1196+AB1196+AC1196+AD1196</f>
        <v>605</v>
      </c>
      <c r="AF1196" s="9">
        <f t="shared" ref="AF1196" si="4482">Z1196+AD1196</f>
        <v>564</v>
      </c>
      <c r="AG1196" s="9"/>
      <c r="AH1196" s="9"/>
      <c r="AI1196" s="9"/>
      <c r="AJ1196" s="9"/>
      <c r="AK1196" s="9">
        <f t="shared" ref="AK1196" si="4483">AE1196+AG1196+AH1196+AI1196+AJ1196</f>
        <v>605</v>
      </c>
      <c r="AL1196" s="9">
        <f t="shared" ref="AL1196" si="4484">AF1196+AJ1196</f>
        <v>564</v>
      </c>
      <c r="AM1196" s="9"/>
      <c r="AN1196" s="9"/>
      <c r="AO1196" s="9"/>
      <c r="AP1196" s="9"/>
      <c r="AQ1196" s="9">
        <f t="shared" ref="AQ1196" si="4485">AK1196+AM1196+AN1196+AO1196+AP1196</f>
        <v>605</v>
      </c>
      <c r="AR1196" s="9">
        <f t="shared" ref="AR1196" si="4486">AL1196+AP1196</f>
        <v>564</v>
      </c>
      <c r="AS1196" s="9"/>
      <c r="AT1196" s="9"/>
      <c r="AU1196" s="9"/>
      <c r="AV1196" s="9"/>
      <c r="AW1196" s="9">
        <f t="shared" ref="AW1196" si="4487">AQ1196+AS1196+AT1196+AU1196+AV1196</f>
        <v>605</v>
      </c>
      <c r="AX1196" s="9">
        <f t="shared" ref="AX1196" si="4488">AR1196+AV1196</f>
        <v>564</v>
      </c>
      <c r="AY1196" s="9"/>
      <c r="AZ1196" s="9"/>
      <c r="BA1196" s="9"/>
      <c r="BB1196" s="9"/>
      <c r="BC1196" s="9">
        <f t="shared" ref="BC1196" si="4489">AW1196+AY1196+AZ1196+BA1196+BB1196</f>
        <v>605</v>
      </c>
      <c r="BD1196" s="9">
        <f t="shared" ref="BD1196" si="4490">AX1196+BB1196</f>
        <v>564</v>
      </c>
    </row>
    <row r="1197" spans="1:56" hidden="1">
      <c r="A1197" s="50"/>
      <c r="B1197" s="31"/>
      <c r="C1197" s="31"/>
      <c r="D1197" s="31"/>
      <c r="E1197" s="31"/>
      <c r="F1197" s="27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</row>
    <row r="1198" spans="1:56" ht="17.399999999999999" hidden="1">
      <c r="A1198" s="69" t="s">
        <v>262</v>
      </c>
      <c r="B1198" s="36" t="s">
        <v>256</v>
      </c>
      <c r="C1198" s="36" t="s">
        <v>29</v>
      </c>
      <c r="D1198" s="36" t="s">
        <v>33</v>
      </c>
      <c r="E1198" s="36"/>
      <c r="F1198" s="36"/>
      <c r="G1198" s="13">
        <f t="shared" ref="G1198:V1202" si="4491">G1199</f>
        <v>3075</v>
      </c>
      <c r="H1198" s="13">
        <f t="shared" si="4491"/>
        <v>0</v>
      </c>
      <c r="I1198" s="13">
        <f t="shared" si="4491"/>
        <v>0</v>
      </c>
      <c r="J1198" s="13">
        <f t="shared" si="4491"/>
        <v>116</v>
      </c>
      <c r="K1198" s="13">
        <f t="shared" si="4491"/>
        <v>0</v>
      </c>
      <c r="L1198" s="13">
        <f t="shared" si="4491"/>
        <v>0</v>
      </c>
      <c r="M1198" s="13">
        <f t="shared" si="4491"/>
        <v>3191</v>
      </c>
      <c r="N1198" s="13">
        <f t="shared" si="4491"/>
        <v>0</v>
      </c>
      <c r="O1198" s="13">
        <f t="shared" si="4491"/>
        <v>0</v>
      </c>
      <c r="P1198" s="13">
        <f t="shared" si="4491"/>
        <v>0</v>
      </c>
      <c r="Q1198" s="13">
        <f t="shared" si="4491"/>
        <v>0</v>
      </c>
      <c r="R1198" s="13">
        <f t="shared" si="4491"/>
        <v>0</v>
      </c>
      <c r="S1198" s="13">
        <f t="shared" si="4491"/>
        <v>3191</v>
      </c>
      <c r="T1198" s="13">
        <f t="shared" si="4491"/>
        <v>0</v>
      </c>
      <c r="U1198" s="13">
        <f t="shared" si="4491"/>
        <v>0</v>
      </c>
      <c r="V1198" s="13">
        <f t="shared" si="4491"/>
        <v>5</v>
      </c>
      <c r="W1198" s="13">
        <f t="shared" ref="U1198:AJ1202" si="4492">W1199</f>
        <v>0</v>
      </c>
      <c r="X1198" s="13">
        <f t="shared" si="4492"/>
        <v>0</v>
      </c>
      <c r="Y1198" s="13">
        <f t="shared" si="4492"/>
        <v>3196</v>
      </c>
      <c r="Z1198" s="13">
        <f t="shared" si="4492"/>
        <v>0</v>
      </c>
      <c r="AA1198" s="13">
        <f t="shared" si="4492"/>
        <v>0</v>
      </c>
      <c r="AB1198" s="13">
        <f t="shared" si="4492"/>
        <v>0</v>
      </c>
      <c r="AC1198" s="13">
        <f t="shared" si="4492"/>
        <v>0</v>
      </c>
      <c r="AD1198" s="13">
        <f t="shared" si="4492"/>
        <v>0</v>
      </c>
      <c r="AE1198" s="13">
        <f t="shared" si="4492"/>
        <v>3196</v>
      </c>
      <c r="AF1198" s="13">
        <f t="shared" si="4492"/>
        <v>0</v>
      </c>
      <c r="AG1198" s="13">
        <f t="shared" si="4492"/>
        <v>0</v>
      </c>
      <c r="AH1198" s="13">
        <f t="shared" si="4492"/>
        <v>0</v>
      </c>
      <c r="AI1198" s="13">
        <f t="shared" si="4492"/>
        <v>0</v>
      </c>
      <c r="AJ1198" s="13">
        <f t="shared" si="4492"/>
        <v>0</v>
      </c>
      <c r="AK1198" s="13">
        <f t="shared" ref="AG1198:AV1202" si="4493">AK1199</f>
        <v>3196</v>
      </c>
      <c r="AL1198" s="13">
        <f t="shared" si="4493"/>
        <v>0</v>
      </c>
      <c r="AM1198" s="13">
        <f t="shared" si="4493"/>
        <v>0</v>
      </c>
      <c r="AN1198" s="13">
        <f t="shared" si="4493"/>
        <v>0</v>
      </c>
      <c r="AO1198" s="13">
        <f t="shared" si="4493"/>
        <v>0</v>
      </c>
      <c r="AP1198" s="13">
        <f t="shared" si="4493"/>
        <v>0</v>
      </c>
      <c r="AQ1198" s="13">
        <f t="shared" si="4493"/>
        <v>3196</v>
      </c>
      <c r="AR1198" s="13">
        <f t="shared" si="4493"/>
        <v>0</v>
      </c>
      <c r="AS1198" s="13">
        <f t="shared" si="4493"/>
        <v>0</v>
      </c>
      <c r="AT1198" s="13">
        <f t="shared" si="4493"/>
        <v>2098</v>
      </c>
      <c r="AU1198" s="13">
        <f t="shared" si="4493"/>
        <v>0</v>
      </c>
      <c r="AV1198" s="13">
        <f t="shared" si="4493"/>
        <v>0</v>
      </c>
      <c r="AW1198" s="13">
        <f t="shared" ref="AS1198:BD1202" si="4494">AW1199</f>
        <v>5294</v>
      </c>
      <c r="AX1198" s="13">
        <f t="shared" si="4494"/>
        <v>0</v>
      </c>
      <c r="AY1198" s="13">
        <f t="shared" si="4494"/>
        <v>0</v>
      </c>
      <c r="AZ1198" s="13">
        <f t="shared" si="4494"/>
        <v>0</v>
      </c>
      <c r="BA1198" s="13">
        <f t="shared" si="4494"/>
        <v>0</v>
      </c>
      <c r="BB1198" s="13">
        <f t="shared" si="4494"/>
        <v>0</v>
      </c>
      <c r="BC1198" s="13">
        <f t="shared" si="4494"/>
        <v>5294</v>
      </c>
      <c r="BD1198" s="13">
        <f t="shared" si="4494"/>
        <v>0</v>
      </c>
    </row>
    <row r="1199" spans="1:56" ht="51.75" hidden="1" customHeight="1">
      <c r="A1199" s="29" t="s">
        <v>597</v>
      </c>
      <c r="B1199" s="31" t="s">
        <v>256</v>
      </c>
      <c r="C1199" s="31" t="s">
        <v>29</v>
      </c>
      <c r="D1199" s="31" t="s">
        <v>33</v>
      </c>
      <c r="E1199" s="31" t="s">
        <v>70</v>
      </c>
      <c r="F1199" s="31"/>
      <c r="G1199" s="11">
        <f t="shared" si="4491"/>
        <v>3075</v>
      </c>
      <c r="H1199" s="11">
        <f t="shared" si="4491"/>
        <v>0</v>
      </c>
      <c r="I1199" s="11">
        <f t="shared" si="4491"/>
        <v>0</v>
      </c>
      <c r="J1199" s="11">
        <f t="shared" si="4491"/>
        <v>116</v>
      </c>
      <c r="K1199" s="11">
        <f t="shared" si="4491"/>
        <v>0</v>
      </c>
      <c r="L1199" s="11">
        <f t="shared" si="4491"/>
        <v>0</v>
      </c>
      <c r="M1199" s="11">
        <f t="shared" si="4491"/>
        <v>3191</v>
      </c>
      <c r="N1199" s="11">
        <f t="shared" si="4491"/>
        <v>0</v>
      </c>
      <c r="O1199" s="11">
        <f t="shared" si="4491"/>
        <v>0</v>
      </c>
      <c r="P1199" s="11">
        <f t="shared" si="4491"/>
        <v>0</v>
      </c>
      <c r="Q1199" s="11">
        <f t="shared" si="4491"/>
        <v>0</v>
      </c>
      <c r="R1199" s="11">
        <f t="shared" si="4491"/>
        <v>0</v>
      </c>
      <c r="S1199" s="11">
        <f t="shared" si="4491"/>
        <v>3191</v>
      </c>
      <c r="T1199" s="11">
        <f t="shared" si="4491"/>
        <v>0</v>
      </c>
      <c r="U1199" s="11">
        <f t="shared" si="4492"/>
        <v>0</v>
      </c>
      <c r="V1199" s="11">
        <f t="shared" si="4492"/>
        <v>5</v>
      </c>
      <c r="W1199" s="11">
        <f t="shared" si="4492"/>
        <v>0</v>
      </c>
      <c r="X1199" s="11">
        <f t="shared" si="4492"/>
        <v>0</v>
      </c>
      <c r="Y1199" s="11">
        <f t="shared" si="4492"/>
        <v>3196</v>
      </c>
      <c r="Z1199" s="11">
        <f t="shared" si="4492"/>
        <v>0</v>
      </c>
      <c r="AA1199" s="11">
        <f t="shared" si="4492"/>
        <v>0</v>
      </c>
      <c r="AB1199" s="11">
        <f t="shared" si="4492"/>
        <v>0</v>
      </c>
      <c r="AC1199" s="11">
        <f t="shared" si="4492"/>
        <v>0</v>
      </c>
      <c r="AD1199" s="11">
        <f t="shared" si="4492"/>
        <v>0</v>
      </c>
      <c r="AE1199" s="11">
        <f t="shared" si="4492"/>
        <v>3196</v>
      </c>
      <c r="AF1199" s="11">
        <f t="shared" si="4492"/>
        <v>0</v>
      </c>
      <c r="AG1199" s="11">
        <f t="shared" si="4493"/>
        <v>0</v>
      </c>
      <c r="AH1199" s="11">
        <f t="shared" si="4493"/>
        <v>0</v>
      </c>
      <c r="AI1199" s="11">
        <f t="shared" si="4493"/>
        <v>0</v>
      </c>
      <c r="AJ1199" s="11">
        <f t="shared" si="4493"/>
        <v>0</v>
      </c>
      <c r="AK1199" s="11">
        <f t="shared" si="4493"/>
        <v>3196</v>
      </c>
      <c r="AL1199" s="11">
        <f t="shared" si="4493"/>
        <v>0</v>
      </c>
      <c r="AM1199" s="11">
        <f t="shared" si="4493"/>
        <v>0</v>
      </c>
      <c r="AN1199" s="11">
        <f t="shared" si="4493"/>
        <v>0</v>
      </c>
      <c r="AO1199" s="11">
        <f t="shared" si="4493"/>
        <v>0</v>
      </c>
      <c r="AP1199" s="11">
        <f t="shared" si="4493"/>
        <v>0</v>
      </c>
      <c r="AQ1199" s="11">
        <f t="shared" si="4493"/>
        <v>3196</v>
      </c>
      <c r="AR1199" s="11">
        <f t="shared" si="4493"/>
        <v>0</v>
      </c>
      <c r="AS1199" s="11">
        <f>AS1200+AS1204</f>
        <v>0</v>
      </c>
      <c r="AT1199" s="11">
        <f t="shared" ref="AT1199:AX1199" si="4495">AT1200+AT1204</f>
        <v>2098</v>
      </c>
      <c r="AU1199" s="11">
        <f t="shared" si="4495"/>
        <v>0</v>
      </c>
      <c r="AV1199" s="11">
        <f t="shared" si="4495"/>
        <v>0</v>
      </c>
      <c r="AW1199" s="11">
        <f t="shared" si="4495"/>
        <v>5294</v>
      </c>
      <c r="AX1199" s="11">
        <f t="shared" si="4495"/>
        <v>0</v>
      </c>
      <c r="AY1199" s="11">
        <f>AY1200+AY1204</f>
        <v>0</v>
      </c>
      <c r="AZ1199" s="11">
        <f t="shared" ref="AZ1199:BD1199" si="4496">AZ1200+AZ1204</f>
        <v>0</v>
      </c>
      <c r="BA1199" s="11">
        <f t="shared" si="4496"/>
        <v>0</v>
      </c>
      <c r="BB1199" s="11">
        <f t="shared" si="4496"/>
        <v>0</v>
      </c>
      <c r="BC1199" s="11">
        <f t="shared" si="4496"/>
        <v>5294</v>
      </c>
      <c r="BD1199" s="11">
        <f t="shared" si="4496"/>
        <v>0</v>
      </c>
    </row>
    <row r="1200" spans="1:56" ht="33.6" hidden="1">
      <c r="A1200" s="29" t="s">
        <v>77</v>
      </c>
      <c r="B1200" s="31" t="s">
        <v>256</v>
      </c>
      <c r="C1200" s="31" t="s">
        <v>29</v>
      </c>
      <c r="D1200" s="31" t="s">
        <v>33</v>
      </c>
      <c r="E1200" s="31" t="s">
        <v>257</v>
      </c>
      <c r="F1200" s="31"/>
      <c r="G1200" s="11">
        <f t="shared" si="4491"/>
        <v>3075</v>
      </c>
      <c r="H1200" s="11">
        <f t="shared" si="4491"/>
        <v>0</v>
      </c>
      <c r="I1200" s="11">
        <f t="shared" si="4491"/>
        <v>0</v>
      </c>
      <c r="J1200" s="11">
        <f t="shared" si="4491"/>
        <v>116</v>
      </c>
      <c r="K1200" s="11">
        <f t="shared" si="4491"/>
        <v>0</v>
      </c>
      <c r="L1200" s="11">
        <f t="shared" si="4491"/>
        <v>0</v>
      </c>
      <c r="M1200" s="11">
        <f t="shared" si="4491"/>
        <v>3191</v>
      </c>
      <c r="N1200" s="11">
        <f t="shared" si="4491"/>
        <v>0</v>
      </c>
      <c r="O1200" s="11">
        <f t="shared" si="4491"/>
        <v>0</v>
      </c>
      <c r="P1200" s="11">
        <f t="shared" si="4491"/>
        <v>0</v>
      </c>
      <c r="Q1200" s="11">
        <f t="shared" si="4491"/>
        <v>0</v>
      </c>
      <c r="R1200" s="11">
        <f t="shared" si="4491"/>
        <v>0</v>
      </c>
      <c r="S1200" s="11">
        <f t="shared" si="4491"/>
        <v>3191</v>
      </c>
      <c r="T1200" s="11">
        <f t="shared" si="4491"/>
        <v>0</v>
      </c>
      <c r="U1200" s="11">
        <f t="shared" si="4492"/>
        <v>0</v>
      </c>
      <c r="V1200" s="11">
        <f t="shared" si="4492"/>
        <v>5</v>
      </c>
      <c r="W1200" s="11">
        <f t="shared" si="4492"/>
        <v>0</v>
      </c>
      <c r="X1200" s="11">
        <f t="shared" si="4492"/>
        <v>0</v>
      </c>
      <c r="Y1200" s="11">
        <f t="shared" si="4492"/>
        <v>3196</v>
      </c>
      <c r="Z1200" s="11">
        <f t="shared" si="4492"/>
        <v>0</v>
      </c>
      <c r="AA1200" s="11">
        <f t="shared" si="4492"/>
        <v>0</v>
      </c>
      <c r="AB1200" s="11">
        <f t="shared" si="4492"/>
        <v>0</v>
      </c>
      <c r="AC1200" s="11">
        <f t="shared" si="4492"/>
        <v>0</v>
      </c>
      <c r="AD1200" s="11">
        <f t="shared" si="4492"/>
        <v>0</v>
      </c>
      <c r="AE1200" s="11">
        <f t="shared" si="4492"/>
        <v>3196</v>
      </c>
      <c r="AF1200" s="11">
        <f t="shared" si="4492"/>
        <v>0</v>
      </c>
      <c r="AG1200" s="11">
        <f t="shared" si="4493"/>
        <v>0</v>
      </c>
      <c r="AH1200" s="11">
        <f t="shared" si="4493"/>
        <v>0</v>
      </c>
      <c r="AI1200" s="11">
        <f t="shared" si="4493"/>
        <v>0</v>
      </c>
      <c r="AJ1200" s="11">
        <f t="shared" si="4493"/>
        <v>0</v>
      </c>
      <c r="AK1200" s="11">
        <f t="shared" si="4493"/>
        <v>3196</v>
      </c>
      <c r="AL1200" s="11">
        <f t="shared" si="4493"/>
        <v>0</v>
      </c>
      <c r="AM1200" s="11">
        <f t="shared" si="4493"/>
        <v>0</v>
      </c>
      <c r="AN1200" s="11">
        <f t="shared" si="4493"/>
        <v>0</v>
      </c>
      <c r="AO1200" s="11">
        <f t="shared" si="4493"/>
        <v>0</v>
      </c>
      <c r="AP1200" s="11">
        <f t="shared" si="4493"/>
        <v>0</v>
      </c>
      <c r="AQ1200" s="11">
        <f t="shared" si="4493"/>
        <v>3196</v>
      </c>
      <c r="AR1200" s="11">
        <f t="shared" si="4493"/>
        <v>0</v>
      </c>
      <c r="AS1200" s="11">
        <f t="shared" si="4494"/>
        <v>0</v>
      </c>
      <c r="AT1200" s="11">
        <f t="shared" si="4494"/>
        <v>1269</v>
      </c>
      <c r="AU1200" s="11">
        <f t="shared" si="4494"/>
        <v>0</v>
      </c>
      <c r="AV1200" s="11">
        <f t="shared" si="4494"/>
        <v>0</v>
      </c>
      <c r="AW1200" s="11">
        <f t="shared" si="4494"/>
        <v>4465</v>
      </c>
      <c r="AX1200" s="11">
        <f t="shared" si="4494"/>
        <v>0</v>
      </c>
      <c r="AY1200" s="11">
        <f t="shared" si="4494"/>
        <v>0</v>
      </c>
      <c r="AZ1200" s="11">
        <f t="shared" si="4494"/>
        <v>0</v>
      </c>
      <c r="BA1200" s="11">
        <f t="shared" si="4494"/>
        <v>0</v>
      </c>
      <c r="BB1200" s="11">
        <f t="shared" si="4494"/>
        <v>0</v>
      </c>
      <c r="BC1200" s="11">
        <f t="shared" si="4494"/>
        <v>4465</v>
      </c>
      <c r="BD1200" s="11">
        <f t="shared" si="4494"/>
        <v>0</v>
      </c>
    </row>
    <row r="1201" spans="1:56" ht="36" hidden="1" customHeight="1">
      <c r="A1201" s="50" t="s">
        <v>263</v>
      </c>
      <c r="B1201" s="31" t="s">
        <v>256</v>
      </c>
      <c r="C1201" s="31" t="s">
        <v>29</v>
      </c>
      <c r="D1201" s="31" t="s">
        <v>33</v>
      </c>
      <c r="E1201" s="31" t="s">
        <v>264</v>
      </c>
      <c r="F1201" s="31"/>
      <c r="G1201" s="11">
        <f t="shared" si="4491"/>
        <v>3075</v>
      </c>
      <c r="H1201" s="11">
        <f t="shared" si="4491"/>
        <v>0</v>
      </c>
      <c r="I1201" s="11">
        <f t="shared" si="4491"/>
        <v>0</v>
      </c>
      <c r="J1201" s="11">
        <f t="shared" si="4491"/>
        <v>116</v>
      </c>
      <c r="K1201" s="11">
        <f t="shared" si="4491"/>
        <v>0</v>
      </c>
      <c r="L1201" s="11">
        <f t="shared" si="4491"/>
        <v>0</v>
      </c>
      <c r="M1201" s="11">
        <f t="shared" si="4491"/>
        <v>3191</v>
      </c>
      <c r="N1201" s="11">
        <f t="shared" si="4491"/>
        <v>0</v>
      </c>
      <c r="O1201" s="11">
        <f t="shared" si="4491"/>
        <v>0</v>
      </c>
      <c r="P1201" s="11">
        <f t="shared" si="4491"/>
        <v>0</v>
      </c>
      <c r="Q1201" s="11">
        <f t="shared" si="4491"/>
        <v>0</v>
      </c>
      <c r="R1201" s="11">
        <f t="shared" si="4491"/>
        <v>0</v>
      </c>
      <c r="S1201" s="11">
        <f t="shared" si="4491"/>
        <v>3191</v>
      </c>
      <c r="T1201" s="11">
        <f t="shared" si="4491"/>
        <v>0</v>
      </c>
      <c r="U1201" s="11">
        <f t="shared" si="4492"/>
        <v>0</v>
      </c>
      <c r="V1201" s="11">
        <f t="shared" si="4492"/>
        <v>5</v>
      </c>
      <c r="W1201" s="11">
        <f t="shared" si="4492"/>
        <v>0</v>
      </c>
      <c r="X1201" s="11">
        <f t="shared" si="4492"/>
        <v>0</v>
      </c>
      <c r="Y1201" s="11">
        <f t="shared" si="4492"/>
        <v>3196</v>
      </c>
      <c r="Z1201" s="11">
        <f t="shared" si="4492"/>
        <v>0</v>
      </c>
      <c r="AA1201" s="11">
        <f t="shared" si="4492"/>
        <v>0</v>
      </c>
      <c r="AB1201" s="11">
        <f t="shared" si="4492"/>
        <v>0</v>
      </c>
      <c r="AC1201" s="11">
        <f t="shared" si="4492"/>
        <v>0</v>
      </c>
      <c r="AD1201" s="11">
        <f t="shared" si="4492"/>
        <v>0</v>
      </c>
      <c r="AE1201" s="11">
        <f t="shared" si="4492"/>
        <v>3196</v>
      </c>
      <c r="AF1201" s="11">
        <f t="shared" si="4492"/>
        <v>0</v>
      </c>
      <c r="AG1201" s="11">
        <f t="shared" si="4493"/>
        <v>0</v>
      </c>
      <c r="AH1201" s="11">
        <f t="shared" si="4493"/>
        <v>0</v>
      </c>
      <c r="AI1201" s="11">
        <f t="shared" si="4493"/>
        <v>0</v>
      </c>
      <c r="AJ1201" s="11">
        <f t="shared" si="4493"/>
        <v>0</v>
      </c>
      <c r="AK1201" s="11">
        <f t="shared" si="4493"/>
        <v>3196</v>
      </c>
      <c r="AL1201" s="11">
        <f t="shared" si="4493"/>
        <v>0</v>
      </c>
      <c r="AM1201" s="11">
        <f t="shared" si="4493"/>
        <v>0</v>
      </c>
      <c r="AN1201" s="11">
        <f t="shared" si="4493"/>
        <v>0</v>
      </c>
      <c r="AO1201" s="11">
        <f t="shared" si="4493"/>
        <v>0</v>
      </c>
      <c r="AP1201" s="11">
        <f t="shared" si="4493"/>
        <v>0</v>
      </c>
      <c r="AQ1201" s="11">
        <f t="shared" si="4493"/>
        <v>3196</v>
      </c>
      <c r="AR1201" s="11">
        <f t="shared" si="4493"/>
        <v>0</v>
      </c>
      <c r="AS1201" s="11">
        <f t="shared" si="4494"/>
        <v>0</v>
      </c>
      <c r="AT1201" s="11">
        <f t="shared" si="4494"/>
        <v>1269</v>
      </c>
      <c r="AU1201" s="11">
        <f t="shared" si="4494"/>
        <v>0</v>
      </c>
      <c r="AV1201" s="11">
        <f t="shared" si="4494"/>
        <v>0</v>
      </c>
      <c r="AW1201" s="11">
        <f t="shared" si="4494"/>
        <v>4465</v>
      </c>
      <c r="AX1201" s="11">
        <f t="shared" si="4494"/>
        <v>0</v>
      </c>
      <c r="AY1201" s="11">
        <f t="shared" si="4494"/>
        <v>0</v>
      </c>
      <c r="AZ1201" s="11">
        <f t="shared" si="4494"/>
        <v>0</v>
      </c>
      <c r="BA1201" s="11">
        <f t="shared" si="4494"/>
        <v>0</v>
      </c>
      <c r="BB1201" s="11">
        <f t="shared" si="4494"/>
        <v>0</v>
      </c>
      <c r="BC1201" s="11">
        <f t="shared" si="4494"/>
        <v>4465</v>
      </c>
      <c r="BD1201" s="11">
        <f t="shared" si="4494"/>
        <v>0</v>
      </c>
    </row>
    <row r="1202" spans="1:56" ht="35.25" hidden="1" customHeight="1">
      <c r="A1202" s="50" t="s">
        <v>12</v>
      </c>
      <c r="B1202" s="31" t="s">
        <v>256</v>
      </c>
      <c r="C1202" s="31" t="s">
        <v>29</v>
      </c>
      <c r="D1202" s="31" t="s">
        <v>33</v>
      </c>
      <c r="E1202" s="31" t="s">
        <v>264</v>
      </c>
      <c r="F1202" s="31" t="s">
        <v>13</v>
      </c>
      <c r="G1202" s="11">
        <f t="shared" si="4491"/>
        <v>3075</v>
      </c>
      <c r="H1202" s="11">
        <f t="shared" si="4491"/>
        <v>0</v>
      </c>
      <c r="I1202" s="11">
        <f t="shared" si="4491"/>
        <v>0</v>
      </c>
      <c r="J1202" s="11">
        <f t="shared" si="4491"/>
        <v>116</v>
      </c>
      <c r="K1202" s="11">
        <f t="shared" si="4491"/>
        <v>0</v>
      </c>
      <c r="L1202" s="11">
        <f t="shared" si="4491"/>
        <v>0</v>
      </c>
      <c r="M1202" s="11">
        <f t="shared" si="4491"/>
        <v>3191</v>
      </c>
      <c r="N1202" s="11">
        <f t="shared" si="4491"/>
        <v>0</v>
      </c>
      <c r="O1202" s="11">
        <f t="shared" si="4491"/>
        <v>0</v>
      </c>
      <c r="P1202" s="11">
        <f t="shared" si="4491"/>
        <v>0</v>
      </c>
      <c r="Q1202" s="11">
        <f t="shared" si="4491"/>
        <v>0</v>
      </c>
      <c r="R1202" s="11">
        <f t="shared" si="4491"/>
        <v>0</v>
      </c>
      <c r="S1202" s="11">
        <f t="shared" si="4491"/>
        <v>3191</v>
      </c>
      <c r="T1202" s="11">
        <f t="shared" si="4491"/>
        <v>0</v>
      </c>
      <c r="U1202" s="11">
        <f t="shared" si="4492"/>
        <v>0</v>
      </c>
      <c r="V1202" s="11">
        <f t="shared" si="4492"/>
        <v>5</v>
      </c>
      <c r="W1202" s="11">
        <f t="shared" si="4492"/>
        <v>0</v>
      </c>
      <c r="X1202" s="11">
        <f t="shared" si="4492"/>
        <v>0</v>
      </c>
      <c r="Y1202" s="11">
        <f t="shared" si="4492"/>
        <v>3196</v>
      </c>
      <c r="Z1202" s="11">
        <f t="shared" si="4492"/>
        <v>0</v>
      </c>
      <c r="AA1202" s="11">
        <f t="shared" si="4492"/>
        <v>0</v>
      </c>
      <c r="AB1202" s="11">
        <f t="shared" si="4492"/>
        <v>0</v>
      </c>
      <c r="AC1202" s="11">
        <f t="shared" si="4492"/>
        <v>0</v>
      </c>
      <c r="AD1202" s="11">
        <f t="shared" si="4492"/>
        <v>0</v>
      </c>
      <c r="AE1202" s="11">
        <f t="shared" si="4492"/>
        <v>3196</v>
      </c>
      <c r="AF1202" s="11">
        <f t="shared" si="4492"/>
        <v>0</v>
      </c>
      <c r="AG1202" s="11">
        <f t="shared" si="4493"/>
        <v>0</v>
      </c>
      <c r="AH1202" s="11">
        <f t="shared" si="4493"/>
        <v>0</v>
      </c>
      <c r="AI1202" s="11">
        <f t="shared" si="4493"/>
        <v>0</v>
      </c>
      <c r="AJ1202" s="11">
        <f t="shared" si="4493"/>
        <v>0</v>
      </c>
      <c r="AK1202" s="11">
        <f t="shared" si="4493"/>
        <v>3196</v>
      </c>
      <c r="AL1202" s="11">
        <f t="shared" si="4493"/>
        <v>0</v>
      </c>
      <c r="AM1202" s="11">
        <f t="shared" si="4493"/>
        <v>0</v>
      </c>
      <c r="AN1202" s="11">
        <f t="shared" si="4493"/>
        <v>0</v>
      </c>
      <c r="AO1202" s="11">
        <f t="shared" si="4493"/>
        <v>0</v>
      </c>
      <c r="AP1202" s="11">
        <f t="shared" si="4493"/>
        <v>0</v>
      </c>
      <c r="AQ1202" s="11">
        <f t="shared" si="4493"/>
        <v>3196</v>
      </c>
      <c r="AR1202" s="11">
        <f t="shared" si="4493"/>
        <v>0</v>
      </c>
      <c r="AS1202" s="11">
        <f t="shared" si="4494"/>
        <v>0</v>
      </c>
      <c r="AT1202" s="11">
        <f t="shared" si="4494"/>
        <v>1269</v>
      </c>
      <c r="AU1202" s="11">
        <f t="shared" si="4494"/>
        <v>0</v>
      </c>
      <c r="AV1202" s="11">
        <f t="shared" si="4494"/>
        <v>0</v>
      </c>
      <c r="AW1202" s="11">
        <f t="shared" si="4494"/>
        <v>4465</v>
      </c>
      <c r="AX1202" s="11">
        <f t="shared" si="4494"/>
        <v>0</v>
      </c>
      <c r="AY1202" s="11">
        <f t="shared" si="4494"/>
        <v>0</v>
      </c>
      <c r="AZ1202" s="11">
        <f t="shared" si="4494"/>
        <v>0</v>
      </c>
      <c r="BA1202" s="11">
        <f t="shared" si="4494"/>
        <v>0</v>
      </c>
      <c r="BB1202" s="11">
        <f t="shared" si="4494"/>
        <v>0</v>
      </c>
      <c r="BC1202" s="11">
        <f t="shared" si="4494"/>
        <v>4465</v>
      </c>
      <c r="BD1202" s="11">
        <f t="shared" si="4494"/>
        <v>0</v>
      </c>
    </row>
    <row r="1203" spans="1:56" hidden="1">
      <c r="A1203" s="50" t="s">
        <v>14</v>
      </c>
      <c r="B1203" s="31" t="s">
        <v>256</v>
      </c>
      <c r="C1203" s="31" t="s">
        <v>29</v>
      </c>
      <c r="D1203" s="31" t="s">
        <v>33</v>
      </c>
      <c r="E1203" s="31" t="s">
        <v>264</v>
      </c>
      <c r="F1203" s="27" t="s">
        <v>35</v>
      </c>
      <c r="G1203" s="9">
        <v>3075</v>
      </c>
      <c r="H1203" s="9"/>
      <c r="I1203" s="9"/>
      <c r="J1203" s="9">
        <v>116</v>
      </c>
      <c r="K1203" s="9"/>
      <c r="L1203" s="9"/>
      <c r="M1203" s="9">
        <f t="shared" ref="M1203" si="4497">G1203+I1203+J1203+K1203+L1203</f>
        <v>3191</v>
      </c>
      <c r="N1203" s="9">
        <f t="shared" ref="N1203" si="4498">H1203+L1203</f>
        <v>0</v>
      </c>
      <c r="O1203" s="9"/>
      <c r="P1203" s="9"/>
      <c r="Q1203" s="9"/>
      <c r="R1203" s="9"/>
      <c r="S1203" s="9">
        <f t="shared" ref="S1203" si="4499">M1203+O1203+P1203+Q1203+R1203</f>
        <v>3191</v>
      </c>
      <c r="T1203" s="9">
        <f t="shared" ref="T1203" si="4500">N1203+R1203</f>
        <v>0</v>
      </c>
      <c r="U1203" s="9"/>
      <c r="V1203" s="9">
        <v>5</v>
      </c>
      <c r="W1203" s="9"/>
      <c r="X1203" s="9"/>
      <c r="Y1203" s="9">
        <f t="shared" ref="Y1203" si="4501">S1203+U1203+V1203+W1203+X1203</f>
        <v>3196</v>
      </c>
      <c r="Z1203" s="9">
        <f t="shared" ref="Z1203" si="4502">T1203+X1203</f>
        <v>0</v>
      </c>
      <c r="AA1203" s="9"/>
      <c r="AB1203" s="9"/>
      <c r="AC1203" s="9"/>
      <c r="AD1203" s="9"/>
      <c r="AE1203" s="9">
        <f t="shared" ref="AE1203" si="4503">Y1203+AA1203+AB1203+AC1203+AD1203</f>
        <v>3196</v>
      </c>
      <c r="AF1203" s="9">
        <f t="shared" ref="AF1203" si="4504">Z1203+AD1203</f>
        <v>0</v>
      </c>
      <c r="AG1203" s="9"/>
      <c r="AH1203" s="9"/>
      <c r="AI1203" s="9"/>
      <c r="AJ1203" s="9"/>
      <c r="AK1203" s="9">
        <f t="shared" ref="AK1203" si="4505">AE1203+AG1203+AH1203+AI1203+AJ1203</f>
        <v>3196</v>
      </c>
      <c r="AL1203" s="9">
        <f t="shared" ref="AL1203" si="4506">AF1203+AJ1203</f>
        <v>0</v>
      </c>
      <c r="AM1203" s="9"/>
      <c r="AN1203" s="9"/>
      <c r="AO1203" s="9"/>
      <c r="AP1203" s="9"/>
      <c r="AQ1203" s="9">
        <f t="shared" ref="AQ1203" si="4507">AK1203+AM1203+AN1203+AO1203+AP1203</f>
        <v>3196</v>
      </c>
      <c r="AR1203" s="9">
        <f t="shared" ref="AR1203" si="4508">AL1203+AP1203</f>
        <v>0</v>
      </c>
      <c r="AS1203" s="9"/>
      <c r="AT1203" s="9">
        <v>1269</v>
      </c>
      <c r="AU1203" s="9"/>
      <c r="AV1203" s="9"/>
      <c r="AW1203" s="9">
        <f t="shared" ref="AW1203" si="4509">AQ1203+AS1203+AT1203+AU1203+AV1203</f>
        <v>4465</v>
      </c>
      <c r="AX1203" s="9">
        <f t="shared" ref="AX1203" si="4510">AR1203+AV1203</f>
        <v>0</v>
      </c>
      <c r="AY1203" s="9"/>
      <c r="AZ1203" s="9"/>
      <c r="BA1203" s="9"/>
      <c r="BB1203" s="9"/>
      <c r="BC1203" s="9">
        <f t="shared" ref="BC1203" si="4511">AW1203+AY1203+AZ1203+BA1203+BB1203</f>
        <v>4465</v>
      </c>
      <c r="BD1203" s="9">
        <f t="shared" ref="BD1203" si="4512">AX1203+BB1203</f>
        <v>0</v>
      </c>
    </row>
    <row r="1204" spans="1:56" hidden="1">
      <c r="A1204" s="50" t="s">
        <v>15</v>
      </c>
      <c r="B1204" s="31" t="s">
        <v>256</v>
      </c>
      <c r="C1204" s="31" t="s">
        <v>29</v>
      </c>
      <c r="D1204" s="31" t="s">
        <v>33</v>
      </c>
      <c r="E1204" s="31" t="s">
        <v>71</v>
      </c>
      <c r="F1204" s="27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>
        <f>AS1205</f>
        <v>0</v>
      </c>
      <c r="AT1204" s="9">
        <f t="shared" ref="AT1204:BD1205" si="4513">AT1205</f>
        <v>829</v>
      </c>
      <c r="AU1204" s="9">
        <f t="shared" si="4513"/>
        <v>0</v>
      </c>
      <c r="AV1204" s="9">
        <f t="shared" si="4513"/>
        <v>0</v>
      </c>
      <c r="AW1204" s="9">
        <f t="shared" si="4513"/>
        <v>829</v>
      </c>
      <c r="AX1204" s="9">
        <f t="shared" si="4513"/>
        <v>0</v>
      </c>
      <c r="AY1204" s="9">
        <f>AY1205</f>
        <v>0</v>
      </c>
      <c r="AZ1204" s="9">
        <f t="shared" si="4513"/>
        <v>0</v>
      </c>
      <c r="BA1204" s="9">
        <f t="shared" si="4513"/>
        <v>0</v>
      </c>
      <c r="BB1204" s="9">
        <f t="shared" si="4513"/>
        <v>0</v>
      </c>
      <c r="BC1204" s="9">
        <f t="shared" si="4513"/>
        <v>829</v>
      </c>
      <c r="BD1204" s="9">
        <f t="shared" si="4513"/>
        <v>0</v>
      </c>
    </row>
    <row r="1205" spans="1:56" ht="33.6" hidden="1">
      <c r="A1205" s="50" t="s">
        <v>725</v>
      </c>
      <c r="B1205" s="31" t="s">
        <v>256</v>
      </c>
      <c r="C1205" s="31" t="s">
        <v>29</v>
      </c>
      <c r="D1205" s="31" t="s">
        <v>33</v>
      </c>
      <c r="E1205" s="31" t="s">
        <v>724</v>
      </c>
      <c r="F1205" s="27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>
        <f>AS1206</f>
        <v>0</v>
      </c>
      <c r="AT1205" s="9">
        <f t="shared" si="4513"/>
        <v>829</v>
      </c>
      <c r="AU1205" s="9">
        <f t="shared" si="4513"/>
        <v>0</v>
      </c>
      <c r="AV1205" s="9">
        <f t="shared" si="4513"/>
        <v>0</v>
      </c>
      <c r="AW1205" s="9">
        <f t="shared" si="4513"/>
        <v>829</v>
      </c>
      <c r="AX1205" s="9">
        <f t="shared" si="4513"/>
        <v>0</v>
      </c>
      <c r="AY1205" s="9">
        <f>AY1206</f>
        <v>0</v>
      </c>
      <c r="AZ1205" s="9">
        <f t="shared" si="4513"/>
        <v>0</v>
      </c>
      <c r="BA1205" s="9">
        <f t="shared" si="4513"/>
        <v>0</v>
      </c>
      <c r="BB1205" s="9">
        <f t="shared" si="4513"/>
        <v>0</v>
      </c>
      <c r="BC1205" s="9">
        <f t="shared" si="4513"/>
        <v>829</v>
      </c>
      <c r="BD1205" s="9">
        <f t="shared" si="4513"/>
        <v>0</v>
      </c>
    </row>
    <row r="1206" spans="1:56" ht="33.6" hidden="1">
      <c r="A1206" s="50" t="s">
        <v>12</v>
      </c>
      <c r="B1206" s="31" t="s">
        <v>256</v>
      </c>
      <c r="C1206" s="31" t="s">
        <v>29</v>
      </c>
      <c r="D1206" s="31" t="s">
        <v>33</v>
      </c>
      <c r="E1206" s="31" t="s">
        <v>724</v>
      </c>
      <c r="F1206" s="31" t="s">
        <v>13</v>
      </c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>
        <f>AS1207</f>
        <v>0</v>
      </c>
      <c r="AT1206" s="9">
        <f t="shared" ref="AT1206:BD1206" si="4514">AT1207</f>
        <v>829</v>
      </c>
      <c r="AU1206" s="9">
        <f t="shared" si="4514"/>
        <v>0</v>
      </c>
      <c r="AV1206" s="9">
        <f t="shared" si="4514"/>
        <v>0</v>
      </c>
      <c r="AW1206" s="9">
        <f t="shared" si="4514"/>
        <v>829</v>
      </c>
      <c r="AX1206" s="9">
        <f t="shared" si="4514"/>
        <v>0</v>
      </c>
      <c r="AY1206" s="9">
        <f>AY1207</f>
        <v>0</v>
      </c>
      <c r="AZ1206" s="9">
        <f t="shared" si="4514"/>
        <v>0</v>
      </c>
      <c r="BA1206" s="9">
        <f t="shared" si="4514"/>
        <v>0</v>
      </c>
      <c r="BB1206" s="9">
        <f t="shared" si="4514"/>
        <v>0</v>
      </c>
      <c r="BC1206" s="9">
        <f t="shared" si="4514"/>
        <v>829</v>
      </c>
      <c r="BD1206" s="9">
        <f t="shared" si="4514"/>
        <v>0</v>
      </c>
    </row>
    <row r="1207" spans="1:56" hidden="1">
      <c r="A1207" s="50" t="s">
        <v>14</v>
      </c>
      <c r="B1207" s="31" t="s">
        <v>256</v>
      </c>
      <c r="C1207" s="31" t="s">
        <v>29</v>
      </c>
      <c r="D1207" s="31" t="s">
        <v>33</v>
      </c>
      <c r="E1207" s="31" t="s">
        <v>724</v>
      </c>
      <c r="F1207" s="27" t="s">
        <v>35</v>
      </c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>
        <v>829</v>
      </c>
      <c r="AU1207" s="9"/>
      <c r="AV1207" s="9"/>
      <c r="AW1207" s="9">
        <f t="shared" ref="AW1207" si="4515">AQ1207+AS1207+AT1207+AU1207+AV1207</f>
        <v>829</v>
      </c>
      <c r="AX1207" s="9">
        <f t="shared" ref="AX1207" si="4516">AR1207+AV1207</f>
        <v>0</v>
      </c>
      <c r="AY1207" s="9"/>
      <c r="AZ1207" s="9"/>
      <c r="BA1207" s="9"/>
      <c r="BB1207" s="9"/>
      <c r="BC1207" s="9">
        <f t="shared" ref="BC1207" si="4517">AW1207+AY1207+AZ1207+BA1207+BB1207</f>
        <v>829</v>
      </c>
      <c r="BD1207" s="9">
        <f t="shared" ref="BD1207" si="4518">AX1207+BB1207</f>
        <v>0</v>
      </c>
    </row>
    <row r="1208" spans="1:56" hidden="1">
      <c r="A1208" s="50"/>
      <c r="B1208" s="31"/>
      <c r="C1208" s="31"/>
      <c r="D1208" s="31"/>
      <c r="E1208" s="31"/>
      <c r="F1208" s="27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</row>
    <row r="1209" spans="1:56" ht="17.399999999999999" hidden="1">
      <c r="A1209" s="69" t="s">
        <v>265</v>
      </c>
      <c r="B1209" s="36" t="s">
        <v>256</v>
      </c>
      <c r="C1209" s="36" t="s">
        <v>33</v>
      </c>
      <c r="D1209" s="36" t="s">
        <v>22</v>
      </c>
      <c r="E1209" s="36"/>
      <c r="F1209" s="36"/>
      <c r="G1209" s="13">
        <f t="shared" ref="G1209:V1215" si="4519">G1210</f>
        <v>41423</v>
      </c>
      <c r="H1209" s="13">
        <f t="shared" si="4519"/>
        <v>0</v>
      </c>
      <c r="I1209" s="13">
        <f t="shared" si="4519"/>
        <v>0</v>
      </c>
      <c r="J1209" s="13">
        <f t="shared" si="4519"/>
        <v>0</v>
      </c>
      <c r="K1209" s="13">
        <f t="shared" si="4519"/>
        <v>0</v>
      </c>
      <c r="L1209" s="13">
        <f t="shared" si="4519"/>
        <v>0</v>
      </c>
      <c r="M1209" s="13">
        <f t="shared" si="4519"/>
        <v>41423</v>
      </c>
      <c r="N1209" s="13">
        <f t="shared" si="4519"/>
        <v>0</v>
      </c>
      <c r="O1209" s="13">
        <f t="shared" si="4519"/>
        <v>0</v>
      </c>
      <c r="P1209" s="13">
        <f t="shared" si="4519"/>
        <v>0</v>
      </c>
      <c r="Q1209" s="13">
        <f t="shared" si="4519"/>
        <v>0</v>
      </c>
      <c r="R1209" s="13">
        <f t="shared" si="4519"/>
        <v>0</v>
      </c>
      <c r="S1209" s="13">
        <f t="shared" si="4519"/>
        <v>41423</v>
      </c>
      <c r="T1209" s="13">
        <f t="shared" si="4519"/>
        <v>0</v>
      </c>
      <c r="U1209" s="13">
        <f t="shared" si="4519"/>
        <v>0</v>
      </c>
      <c r="V1209" s="13">
        <f t="shared" si="4519"/>
        <v>0</v>
      </c>
      <c r="W1209" s="13">
        <f t="shared" ref="U1209:AJ1215" si="4520">W1210</f>
        <v>0</v>
      </c>
      <c r="X1209" s="13">
        <f t="shared" si="4520"/>
        <v>0</v>
      </c>
      <c r="Y1209" s="13">
        <f t="shared" si="4520"/>
        <v>41423</v>
      </c>
      <c r="Z1209" s="13">
        <f t="shared" si="4520"/>
        <v>0</v>
      </c>
      <c r="AA1209" s="13">
        <f t="shared" si="4520"/>
        <v>0</v>
      </c>
      <c r="AB1209" s="13">
        <f t="shared" si="4520"/>
        <v>1021</v>
      </c>
      <c r="AC1209" s="13">
        <f t="shared" si="4520"/>
        <v>0</v>
      </c>
      <c r="AD1209" s="13">
        <f t="shared" si="4520"/>
        <v>0</v>
      </c>
      <c r="AE1209" s="13">
        <f t="shared" si="4520"/>
        <v>42444</v>
      </c>
      <c r="AF1209" s="13">
        <f t="shared" si="4520"/>
        <v>0</v>
      </c>
      <c r="AG1209" s="13">
        <f t="shared" si="4520"/>
        <v>0</v>
      </c>
      <c r="AH1209" s="13">
        <f t="shared" si="4520"/>
        <v>0</v>
      </c>
      <c r="AI1209" s="13">
        <f t="shared" si="4520"/>
        <v>0</v>
      </c>
      <c r="AJ1209" s="13">
        <f t="shared" si="4520"/>
        <v>0</v>
      </c>
      <c r="AK1209" s="13">
        <f t="shared" ref="AG1209:AV1215" si="4521">AK1210</f>
        <v>42444</v>
      </c>
      <c r="AL1209" s="13">
        <f t="shared" si="4521"/>
        <v>0</v>
      </c>
      <c r="AM1209" s="13">
        <f t="shared" si="4521"/>
        <v>0</v>
      </c>
      <c r="AN1209" s="13">
        <f t="shared" si="4521"/>
        <v>0</v>
      </c>
      <c r="AO1209" s="13">
        <f t="shared" si="4521"/>
        <v>0</v>
      </c>
      <c r="AP1209" s="13">
        <f t="shared" si="4521"/>
        <v>0</v>
      </c>
      <c r="AQ1209" s="13">
        <f t="shared" si="4521"/>
        <v>42444</v>
      </c>
      <c r="AR1209" s="13">
        <f t="shared" si="4521"/>
        <v>0</v>
      </c>
      <c r="AS1209" s="13">
        <f t="shared" si="4521"/>
        <v>0</v>
      </c>
      <c r="AT1209" s="13">
        <f t="shared" si="4521"/>
        <v>0</v>
      </c>
      <c r="AU1209" s="13">
        <f t="shared" si="4521"/>
        <v>0</v>
      </c>
      <c r="AV1209" s="13">
        <f t="shared" si="4521"/>
        <v>0</v>
      </c>
      <c r="AW1209" s="13">
        <f t="shared" ref="AS1209:BD1215" si="4522">AW1210</f>
        <v>42444</v>
      </c>
      <c r="AX1209" s="13">
        <f t="shared" si="4522"/>
        <v>0</v>
      </c>
      <c r="AY1209" s="13">
        <f t="shared" si="4522"/>
        <v>0</v>
      </c>
      <c r="AZ1209" s="13">
        <f t="shared" si="4522"/>
        <v>0</v>
      </c>
      <c r="BA1209" s="13">
        <f t="shared" si="4522"/>
        <v>0</v>
      </c>
      <c r="BB1209" s="13">
        <f t="shared" si="4522"/>
        <v>0</v>
      </c>
      <c r="BC1209" s="13">
        <f t="shared" si="4522"/>
        <v>42444</v>
      </c>
      <c r="BD1209" s="13">
        <f t="shared" si="4522"/>
        <v>0</v>
      </c>
    </row>
    <row r="1210" spans="1:56" ht="51.75" hidden="1" customHeight="1">
      <c r="A1210" s="29" t="s">
        <v>436</v>
      </c>
      <c r="B1210" s="70" t="s">
        <v>256</v>
      </c>
      <c r="C1210" s="70" t="s">
        <v>33</v>
      </c>
      <c r="D1210" s="70" t="s">
        <v>22</v>
      </c>
      <c r="E1210" s="70" t="s">
        <v>74</v>
      </c>
      <c r="F1210" s="70"/>
      <c r="G1210" s="20">
        <f>G1211</f>
        <v>41423</v>
      </c>
      <c r="H1210" s="20">
        <f>H1211</f>
        <v>0</v>
      </c>
      <c r="I1210" s="20">
        <f t="shared" si="4519"/>
        <v>0</v>
      </c>
      <c r="J1210" s="20">
        <f t="shared" si="4519"/>
        <v>0</v>
      </c>
      <c r="K1210" s="20">
        <f t="shared" si="4519"/>
        <v>0</v>
      </c>
      <c r="L1210" s="20">
        <f t="shared" si="4519"/>
        <v>0</v>
      </c>
      <c r="M1210" s="20">
        <f t="shared" si="4519"/>
        <v>41423</v>
      </c>
      <c r="N1210" s="20">
        <f t="shared" si="4519"/>
        <v>0</v>
      </c>
      <c r="O1210" s="20">
        <f t="shared" si="4519"/>
        <v>0</v>
      </c>
      <c r="P1210" s="20">
        <f t="shared" si="4519"/>
        <v>0</v>
      </c>
      <c r="Q1210" s="20">
        <f t="shared" si="4519"/>
        <v>0</v>
      </c>
      <c r="R1210" s="20">
        <f t="shared" si="4519"/>
        <v>0</v>
      </c>
      <c r="S1210" s="20">
        <f t="shared" si="4519"/>
        <v>41423</v>
      </c>
      <c r="T1210" s="20">
        <f t="shared" si="4519"/>
        <v>0</v>
      </c>
      <c r="U1210" s="20">
        <f t="shared" si="4520"/>
        <v>0</v>
      </c>
      <c r="V1210" s="20">
        <f t="shared" si="4520"/>
        <v>0</v>
      </c>
      <c r="W1210" s="20">
        <f t="shared" si="4520"/>
        <v>0</v>
      </c>
      <c r="X1210" s="20">
        <f t="shared" si="4520"/>
        <v>0</v>
      </c>
      <c r="Y1210" s="20">
        <f t="shared" si="4520"/>
        <v>41423</v>
      </c>
      <c r="Z1210" s="20">
        <f t="shared" si="4520"/>
        <v>0</v>
      </c>
      <c r="AA1210" s="20">
        <f t="shared" si="4520"/>
        <v>0</v>
      </c>
      <c r="AB1210" s="20">
        <f t="shared" si="4520"/>
        <v>1021</v>
      </c>
      <c r="AC1210" s="20">
        <f t="shared" si="4520"/>
        <v>0</v>
      </c>
      <c r="AD1210" s="20">
        <f t="shared" si="4520"/>
        <v>0</v>
      </c>
      <c r="AE1210" s="20">
        <f t="shared" si="4520"/>
        <v>42444</v>
      </c>
      <c r="AF1210" s="20">
        <f t="shared" si="4520"/>
        <v>0</v>
      </c>
      <c r="AG1210" s="20">
        <f t="shared" si="4521"/>
        <v>0</v>
      </c>
      <c r="AH1210" s="20">
        <f t="shared" si="4521"/>
        <v>0</v>
      </c>
      <c r="AI1210" s="20">
        <f t="shared" si="4521"/>
        <v>0</v>
      </c>
      <c r="AJ1210" s="20">
        <f t="shared" si="4521"/>
        <v>0</v>
      </c>
      <c r="AK1210" s="20">
        <f t="shared" si="4521"/>
        <v>42444</v>
      </c>
      <c r="AL1210" s="20">
        <f t="shared" si="4521"/>
        <v>0</v>
      </c>
      <c r="AM1210" s="20">
        <f t="shared" si="4521"/>
        <v>0</v>
      </c>
      <c r="AN1210" s="20">
        <f t="shared" si="4521"/>
        <v>0</v>
      </c>
      <c r="AO1210" s="20">
        <f t="shared" si="4521"/>
        <v>0</v>
      </c>
      <c r="AP1210" s="20">
        <f t="shared" si="4521"/>
        <v>0</v>
      </c>
      <c r="AQ1210" s="20">
        <f t="shared" si="4521"/>
        <v>42444</v>
      </c>
      <c r="AR1210" s="20">
        <f t="shared" si="4521"/>
        <v>0</v>
      </c>
      <c r="AS1210" s="20">
        <f t="shared" si="4522"/>
        <v>0</v>
      </c>
      <c r="AT1210" s="20">
        <f t="shared" si="4522"/>
        <v>0</v>
      </c>
      <c r="AU1210" s="20">
        <f t="shared" si="4522"/>
        <v>0</v>
      </c>
      <c r="AV1210" s="20">
        <f t="shared" si="4522"/>
        <v>0</v>
      </c>
      <c r="AW1210" s="20">
        <f t="shared" si="4522"/>
        <v>42444</v>
      </c>
      <c r="AX1210" s="20">
        <f t="shared" si="4522"/>
        <v>0</v>
      </c>
      <c r="AY1210" s="20">
        <f t="shared" si="4522"/>
        <v>0</v>
      </c>
      <c r="AZ1210" s="20">
        <f t="shared" si="4522"/>
        <v>0</v>
      </c>
      <c r="BA1210" s="20">
        <f t="shared" si="4522"/>
        <v>0</v>
      </c>
      <c r="BB1210" s="20">
        <f t="shared" si="4522"/>
        <v>0</v>
      </c>
      <c r="BC1210" s="20">
        <f t="shared" si="4522"/>
        <v>42444</v>
      </c>
      <c r="BD1210" s="20">
        <f t="shared" si="4522"/>
        <v>0</v>
      </c>
    </row>
    <row r="1211" spans="1:56" ht="18" hidden="1" customHeight="1">
      <c r="A1211" s="71" t="s">
        <v>266</v>
      </c>
      <c r="B1211" s="70" t="s">
        <v>256</v>
      </c>
      <c r="C1211" s="70" t="s">
        <v>33</v>
      </c>
      <c r="D1211" s="70" t="s">
        <v>22</v>
      </c>
      <c r="E1211" s="70" t="s">
        <v>569</v>
      </c>
      <c r="F1211" s="70"/>
      <c r="G1211" s="20">
        <f t="shared" si="4519"/>
        <v>41423</v>
      </c>
      <c r="H1211" s="20">
        <f t="shared" si="4519"/>
        <v>0</v>
      </c>
      <c r="I1211" s="20">
        <f t="shared" si="4519"/>
        <v>0</v>
      </c>
      <c r="J1211" s="20">
        <f t="shared" si="4519"/>
        <v>0</v>
      </c>
      <c r="K1211" s="20">
        <f t="shared" si="4519"/>
        <v>0</v>
      </c>
      <c r="L1211" s="20">
        <f t="shared" si="4519"/>
        <v>0</v>
      </c>
      <c r="M1211" s="20">
        <f t="shared" si="4519"/>
        <v>41423</v>
      </c>
      <c r="N1211" s="20">
        <f t="shared" si="4519"/>
        <v>0</v>
      </c>
      <c r="O1211" s="20">
        <f t="shared" si="4519"/>
        <v>0</v>
      </c>
      <c r="P1211" s="20">
        <f t="shared" si="4519"/>
        <v>0</v>
      </c>
      <c r="Q1211" s="20">
        <f t="shared" si="4519"/>
        <v>0</v>
      </c>
      <c r="R1211" s="20">
        <f t="shared" si="4519"/>
        <v>0</v>
      </c>
      <c r="S1211" s="20">
        <f t="shared" si="4519"/>
        <v>41423</v>
      </c>
      <c r="T1211" s="20">
        <f t="shared" si="4519"/>
        <v>0</v>
      </c>
      <c r="U1211" s="20">
        <f t="shared" si="4520"/>
        <v>0</v>
      </c>
      <c r="V1211" s="20">
        <f t="shared" si="4520"/>
        <v>0</v>
      </c>
      <c r="W1211" s="20">
        <f t="shared" si="4520"/>
        <v>0</v>
      </c>
      <c r="X1211" s="20">
        <f t="shared" si="4520"/>
        <v>0</v>
      </c>
      <c r="Y1211" s="20">
        <f t="shared" si="4520"/>
        <v>41423</v>
      </c>
      <c r="Z1211" s="20">
        <f t="shared" si="4520"/>
        <v>0</v>
      </c>
      <c r="AA1211" s="20">
        <f t="shared" si="4520"/>
        <v>0</v>
      </c>
      <c r="AB1211" s="20">
        <f t="shared" si="4520"/>
        <v>1021</v>
      </c>
      <c r="AC1211" s="20">
        <f t="shared" si="4520"/>
        <v>0</v>
      </c>
      <c r="AD1211" s="20">
        <f t="shared" si="4520"/>
        <v>0</v>
      </c>
      <c r="AE1211" s="20">
        <f t="shared" si="4520"/>
        <v>42444</v>
      </c>
      <c r="AF1211" s="20">
        <f t="shared" si="4520"/>
        <v>0</v>
      </c>
      <c r="AG1211" s="20">
        <f t="shared" si="4521"/>
        <v>0</v>
      </c>
      <c r="AH1211" s="20">
        <f t="shared" si="4521"/>
        <v>0</v>
      </c>
      <c r="AI1211" s="20">
        <f t="shared" si="4521"/>
        <v>0</v>
      </c>
      <c r="AJ1211" s="20">
        <f t="shared" si="4521"/>
        <v>0</v>
      </c>
      <c r="AK1211" s="20">
        <f t="shared" si="4521"/>
        <v>42444</v>
      </c>
      <c r="AL1211" s="20">
        <f t="shared" si="4521"/>
        <v>0</v>
      </c>
      <c r="AM1211" s="20">
        <f t="shared" si="4521"/>
        <v>0</v>
      </c>
      <c r="AN1211" s="20">
        <f t="shared" si="4521"/>
        <v>0</v>
      </c>
      <c r="AO1211" s="20">
        <f t="shared" si="4521"/>
        <v>0</v>
      </c>
      <c r="AP1211" s="20">
        <f t="shared" si="4521"/>
        <v>0</v>
      </c>
      <c r="AQ1211" s="20">
        <f t="shared" si="4521"/>
        <v>42444</v>
      </c>
      <c r="AR1211" s="20">
        <f t="shared" si="4521"/>
        <v>0</v>
      </c>
      <c r="AS1211" s="20">
        <f t="shared" si="4522"/>
        <v>0</v>
      </c>
      <c r="AT1211" s="20">
        <f t="shared" si="4522"/>
        <v>0</v>
      </c>
      <c r="AU1211" s="20">
        <f t="shared" si="4522"/>
        <v>0</v>
      </c>
      <c r="AV1211" s="20">
        <f t="shared" si="4522"/>
        <v>0</v>
      </c>
      <c r="AW1211" s="20">
        <f t="shared" si="4522"/>
        <v>42444</v>
      </c>
      <c r="AX1211" s="20">
        <f t="shared" si="4522"/>
        <v>0</v>
      </c>
      <c r="AY1211" s="20">
        <f t="shared" si="4522"/>
        <v>0</v>
      </c>
      <c r="AZ1211" s="20">
        <f t="shared" si="4522"/>
        <v>0</v>
      </c>
      <c r="BA1211" s="20">
        <f t="shared" si="4522"/>
        <v>0</v>
      </c>
      <c r="BB1211" s="20">
        <f t="shared" si="4522"/>
        <v>0</v>
      </c>
      <c r="BC1211" s="20">
        <f t="shared" si="4522"/>
        <v>42444</v>
      </c>
      <c r="BD1211" s="20">
        <f t="shared" si="4522"/>
        <v>0</v>
      </c>
    </row>
    <row r="1212" spans="1:56" ht="169.5" hidden="1" customHeight="1">
      <c r="A1212" s="71" t="s">
        <v>679</v>
      </c>
      <c r="B1212" s="70" t="s">
        <v>256</v>
      </c>
      <c r="C1212" s="70" t="s">
        <v>33</v>
      </c>
      <c r="D1212" s="70" t="s">
        <v>22</v>
      </c>
      <c r="E1212" s="70" t="s">
        <v>570</v>
      </c>
      <c r="F1212" s="70"/>
      <c r="G1212" s="20">
        <f t="shared" ref="G1212:N1212" si="4523">G1215</f>
        <v>41423</v>
      </c>
      <c r="H1212" s="20">
        <f t="shared" si="4523"/>
        <v>0</v>
      </c>
      <c r="I1212" s="20">
        <f t="shared" si="4523"/>
        <v>0</v>
      </c>
      <c r="J1212" s="20">
        <f t="shared" si="4523"/>
        <v>0</v>
      </c>
      <c r="K1212" s="20">
        <f t="shared" si="4523"/>
        <v>0</v>
      </c>
      <c r="L1212" s="20">
        <f t="shared" si="4523"/>
        <v>0</v>
      </c>
      <c r="M1212" s="20">
        <f t="shared" si="4523"/>
        <v>41423</v>
      </c>
      <c r="N1212" s="20">
        <f t="shared" si="4523"/>
        <v>0</v>
      </c>
      <c r="O1212" s="20">
        <f>O1213+O1215</f>
        <v>0</v>
      </c>
      <c r="P1212" s="20">
        <f t="shared" ref="P1212:T1212" si="4524">P1213+P1215</f>
        <v>0</v>
      </c>
      <c r="Q1212" s="20">
        <f t="shared" si="4524"/>
        <v>0</v>
      </c>
      <c r="R1212" s="20">
        <f t="shared" si="4524"/>
        <v>0</v>
      </c>
      <c r="S1212" s="20">
        <f t="shared" si="4524"/>
        <v>41423</v>
      </c>
      <c r="T1212" s="20">
        <f t="shared" si="4524"/>
        <v>0</v>
      </c>
      <c r="U1212" s="20">
        <f>U1213+U1215</f>
        <v>0</v>
      </c>
      <c r="V1212" s="20">
        <f t="shared" ref="V1212:Z1212" si="4525">V1213+V1215</f>
        <v>0</v>
      </c>
      <c r="W1212" s="20">
        <f t="shared" si="4525"/>
        <v>0</v>
      </c>
      <c r="X1212" s="20">
        <f t="shared" si="4525"/>
        <v>0</v>
      </c>
      <c r="Y1212" s="20">
        <f t="shared" si="4525"/>
        <v>41423</v>
      </c>
      <c r="Z1212" s="20">
        <f t="shared" si="4525"/>
        <v>0</v>
      </c>
      <c r="AA1212" s="20">
        <f>AA1213+AA1215</f>
        <v>0</v>
      </c>
      <c r="AB1212" s="20">
        <f t="shared" ref="AB1212:AF1212" si="4526">AB1213+AB1215</f>
        <v>1021</v>
      </c>
      <c r="AC1212" s="20">
        <f t="shared" si="4526"/>
        <v>0</v>
      </c>
      <c r="AD1212" s="20">
        <f t="shared" si="4526"/>
        <v>0</v>
      </c>
      <c r="AE1212" s="20">
        <f t="shared" si="4526"/>
        <v>42444</v>
      </c>
      <c r="AF1212" s="20">
        <f t="shared" si="4526"/>
        <v>0</v>
      </c>
      <c r="AG1212" s="20">
        <f>AG1213+AG1215</f>
        <v>0</v>
      </c>
      <c r="AH1212" s="20">
        <f t="shared" ref="AH1212:AL1212" si="4527">AH1213+AH1215</f>
        <v>0</v>
      </c>
      <c r="AI1212" s="20">
        <f t="shared" si="4527"/>
        <v>0</v>
      </c>
      <c r="AJ1212" s="20">
        <f t="shared" si="4527"/>
        <v>0</v>
      </c>
      <c r="AK1212" s="20">
        <f t="shared" si="4527"/>
        <v>42444</v>
      </c>
      <c r="AL1212" s="20">
        <f t="shared" si="4527"/>
        <v>0</v>
      </c>
      <c r="AM1212" s="20">
        <f>AM1213+AM1215</f>
        <v>0</v>
      </c>
      <c r="AN1212" s="20">
        <f t="shared" ref="AN1212:AR1212" si="4528">AN1213+AN1215</f>
        <v>0</v>
      </c>
      <c r="AO1212" s="20">
        <f t="shared" si="4528"/>
        <v>0</v>
      </c>
      <c r="AP1212" s="20">
        <f t="shared" si="4528"/>
        <v>0</v>
      </c>
      <c r="AQ1212" s="20">
        <f t="shared" si="4528"/>
        <v>42444</v>
      </c>
      <c r="AR1212" s="20">
        <f t="shared" si="4528"/>
        <v>0</v>
      </c>
      <c r="AS1212" s="20">
        <f>AS1213+AS1215</f>
        <v>0</v>
      </c>
      <c r="AT1212" s="20">
        <f t="shared" ref="AT1212:AX1212" si="4529">AT1213+AT1215</f>
        <v>0</v>
      </c>
      <c r="AU1212" s="20">
        <f t="shared" si="4529"/>
        <v>0</v>
      </c>
      <c r="AV1212" s="20">
        <f t="shared" si="4529"/>
        <v>0</v>
      </c>
      <c r="AW1212" s="20">
        <f t="shared" si="4529"/>
        <v>42444</v>
      </c>
      <c r="AX1212" s="20">
        <f t="shared" si="4529"/>
        <v>0</v>
      </c>
      <c r="AY1212" s="20">
        <f>AY1213+AY1215</f>
        <v>0</v>
      </c>
      <c r="AZ1212" s="20">
        <f t="shared" ref="AZ1212:BD1212" si="4530">AZ1213+AZ1215</f>
        <v>0</v>
      </c>
      <c r="BA1212" s="20">
        <f t="shared" si="4530"/>
        <v>0</v>
      </c>
      <c r="BB1212" s="20">
        <f t="shared" si="4530"/>
        <v>0</v>
      </c>
      <c r="BC1212" s="20">
        <f t="shared" si="4530"/>
        <v>42444</v>
      </c>
      <c r="BD1212" s="20">
        <f t="shared" si="4530"/>
        <v>0</v>
      </c>
    </row>
    <row r="1213" spans="1:56" ht="36.75" hidden="1" customHeight="1">
      <c r="A1213" s="26" t="s">
        <v>244</v>
      </c>
      <c r="B1213" s="70" t="s">
        <v>256</v>
      </c>
      <c r="C1213" s="70" t="s">
        <v>33</v>
      </c>
      <c r="D1213" s="70" t="s">
        <v>22</v>
      </c>
      <c r="E1213" s="70" t="s">
        <v>570</v>
      </c>
      <c r="F1213" s="70" t="s">
        <v>31</v>
      </c>
      <c r="G1213" s="20"/>
      <c r="H1213" s="20"/>
      <c r="I1213" s="20"/>
      <c r="J1213" s="20"/>
      <c r="K1213" s="20"/>
      <c r="L1213" s="20"/>
      <c r="M1213" s="20"/>
      <c r="N1213" s="20"/>
      <c r="O1213" s="20">
        <f>O1214</f>
        <v>166</v>
      </c>
      <c r="P1213" s="20">
        <f t="shared" ref="P1213:BD1213" si="4531">P1214</f>
        <v>0</v>
      </c>
      <c r="Q1213" s="20">
        <f t="shared" si="4531"/>
        <v>0</v>
      </c>
      <c r="R1213" s="20">
        <f t="shared" si="4531"/>
        <v>0</v>
      </c>
      <c r="S1213" s="20">
        <f t="shared" si="4531"/>
        <v>166</v>
      </c>
      <c r="T1213" s="20">
        <f t="shared" si="4531"/>
        <v>0</v>
      </c>
      <c r="U1213" s="20">
        <f>U1214</f>
        <v>0</v>
      </c>
      <c r="V1213" s="20">
        <f t="shared" si="4531"/>
        <v>0</v>
      </c>
      <c r="W1213" s="20">
        <f t="shared" si="4531"/>
        <v>0</v>
      </c>
      <c r="X1213" s="20">
        <f t="shared" si="4531"/>
        <v>0</v>
      </c>
      <c r="Y1213" s="20">
        <f t="shared" si="4531"/>
        <v>166</v>
      </c>
      <c r="Z1213" s="20">
        <f t="shared" si="4531"/>
        <v>0</v>
      </c>
      <c r="AA1213" s="20">
        <f>AA1214</f>
        <v>0</v>
      </c>
      <c r="AB1213" s="20">
        <f t="shared" si="4531"/>
        <v>0</v>
      </c>
      <c r="AC1213" s="20">
        <f t="shared" si="4531"/>
        <v>0</v>
      </c>
      <c r="AD1213" s="20">
        <f t="shared" si="4531"/>
        <v>0</v>
      </c>
      <c r="AE1213" s="20">
        <f t="shared" si="4531"/>
        <v>166</v>
      </c>
      <c r="AF1213" s="20">
        <f t="shared" si="4531"/>
        <v>0</v>
      </c>
      <c r="AG1213" s="20">
        <f>AG1214</f>
        <v>0</v>
      </c>
      <c r="AH1213" s="20">
        <f t="shared" si="4531"/>
        <v>0</v>
      </c>
      <c r="AI1213" s="20">
        <f t="shared" si="4531"/>
        <v>0</v>
      </c>
      <c r="AJ1213" s="20">
        <f t="shared" si="4531"/>
        <v>0</v>
      </c>
      <c r="AK1213" s="20">
        <f t="shared" si="4531"/>
        <v>166</v>
      </c>
      <c r="AL1213" s="20">
        <f t="shared" si="4531"/>
        <v>0</v>
      </c>
      <c r="AM1213" s="20">
        <f>AM1214</f>
        <v>0</v>
      </c>
      <c r="AN1213" s="20">
        <f t="shared" si="4531"/>
        <v>0</v>
      </c>
      <c r="AO1213" s="20">
        <f t="shared" si="4531"/>
        <v>0</v>
      </c>
      <c r="AP1213" s="20">
        <f t="shared" si="4531"/>
        <v>0</v>
      </c>
      <c r="AQ1213" s="20">
        <f t="shared" si="4531"/>
        <v>166</v>
      </c>
      <c r="AR1213" s="20">
        <f t="shared" si="4531"/>
        <v>0</v>
      </c>
      <c r="AS1213" s="20">
        <f>AS1214</f>
        <v>0</v>
      </c>
      <c r="AT1213" s="20">
        <f t="shared" si="4531"/>
        <v>0</v>
      </c>
      <c r="AU1213" s="20">
        <f t="shared" si="4531"/>
        <v>0</v>
      </c>
      <c r="AV1213" s="20">
        <f t="shared" si="4531"/>
        <v>0</v>
      </c>
      <c r="AW1213" s="20">
        <f t="shared" si="4531"/>
        <v>166</v>
      </c>
      <c r="AX1213" s="20">
        <f t="shared" si="4531"/>
        <v>0</v>
      </c>
      <c r="AY1213" s="20">
        <f>AY1214</f>
        <v>0</v>
      </c>
      <c r="AZ1213" s="20">
        <f t="shared" si="4531"/>
        <v>0</v>
      </c>
      <c r="BA1213" s="20">
        <f t="shared" si="4531"/>
        <v>0</v>
      </c>
      <c r="BB1213" s="20">
        <f t="shared" si="4531"/>
        <v>0</v>
      </c>
      <c r="BC1213" s="20">
        <f t="shared" si="4531"/>
        <v>166</v>
      </c>
      <c r="BD1213" s="20">
        <f t="shared" si="4531"/>
        <v>0</v>
      </c>
    </row>
    <row r="1214" spans="1:56" ht="33.75" hidden="1" customHeight="1">
      <c r="A1214" s="46" t="s">
        <v>37</v>
      </c>
      <c r="B1214" s="70" t="s">
        <v>256</v>
      </c>
      <c r="C1214" s="70" t="s">
        <v>33</v>
      </c>
      <c r="D1214" s="70" t="s">
        <v>22</v>
      </c>
      <c r="E1214" s="70" t="s">
        <v>570</v>
      </c>
      <c r="F1214" s="70" t="s">
        <v>38</v>
      </c>
      <c r="G1214" s="20"/>
      <c r="H1214" s="20"/>
      <c r="I1214" s="20"/>
      <c r="J1214" s="20"/>
      <c r="K1214" s="20"/>
      <c r="L1214" s="20"/>
      <c r="M1214" s="20"/>
      <c r="N1214" s="20"/>
      <c r="O1214" s="20">
        <v>166</v>
      </c>
      <c r="P1214" s="20"/>
      <c r="Q1214" s="20"/>
      <c r="R1214" s="20"/>
      <c r="S1214" s="9">
        <f t="shared" ref="S1214" si="4532">M1214+O1214+P1214+Q1214+R1214</f>
        <v>166</v>
      </c>
      <c r="T1214" s="9">
        <f t="shared" ref="T1214" si="4533">N1214+R1214</f>
        <v>0</v>
      </c>
      <c r="U1214" s="20"/>
      <c r="V1214" s="20"/>
      <c r="W1214" s="20"/>
      <c r="X1214" s="20"/>
      <c r="Y1214" s="9">
        <f t="shared" ref="Y1214" si="4534">S1214+U1214+V1214+W1214+X1214</f>
        <v>166</v>
      </c>
      <c r="Z1214" s="9">
        <f t="shared" ref="Z1214" si="4535">T1214+X1214</f>
        <v>0</v>
      </c>
      <c r="AA1214" s="20"/>
      <c r="AB1214" s="20"/>
      <c r="AC1214" s="20"/>
      <c r="AD1214" s="20"/>
      <c r="AE1214" s="9">
        <f t="shared" ref="AE1214" si="4536">Y1214+AA1214+AB1214+AC1214+AD1214</f>
        <v>166</v>
      </c>
      <c r="AF1214" s="9">
        <f t="shared" ref="AF1214" si="4537">Z1214+AD1214</f>
        <v>0</v>
      </c>
      <c r="AG1214" s="20"/>
      <c r="AH1214" s="20"/>
      <c r="AI1214" s="20"/>
      <c r="AJ1214" s="20"/>
      <c r="AK1214" s="9">
        <f t="shared" ref="AK1214" si="4538">AE1214+AG1214+AH1214+AI1214+AJ1214</f>
        <v>166</v>
      </c>
      <c r="AL1214" s="9">
        <f t="shared" ref="AL1214" si="4539">AF1214+AJ1214</f>
        <v>0</v>
      </c>
      <c r="AM1214" s="20"/>
      <c r="AN1214" s="20"/>
      <c r="AO1214" s="20"/>
      <c r="AP1214" s="20"/>
      <c r="AQ1214" s="9">
        <f t="shared" ref="AQ1214" si="4540">AK1214+AM1214+AN1214+AO1214+AP1214</f>
        <v>166</v>
      </c>
      <c r="AR1214" s="9">
        <f t="shared" ref="AR1214" si="4541">AL1214+AP1214</f>
        <v>0</v>
      </c>
      <c r="AS1214" s="20"/>
      <c r="AT1214" s="20"/>
      <c r="AU1214" s="20"/>
      <c r="AV1214" s="20"/>
      <c r="AW1214" s="9">
        <f t="shared" ref="AW1214" si="4542">AQ1214+AS1214+AT1214+AU1214+AV1214</f>
        <v>166</v>
      </c>
      <c r="AX1214" s="9">
        <f t="shared" ref="AX1214" si="4543">AR1214+AV1214</f>
        <v>0</v>
      </c>
      <c r="AY1214" s="20"/>
      <c r="AZ1214" s="20"/>
      <c r="BA1214" s="20"/>
      <c r="BB1214" s="20"/>
      <c r="BC1214" s="9">
        <f t="shared" ref="BC1214" si="4544">AW1214+AY1214+AZ1214+BA1214+BB1214</f>
        <v>166</v>
      </c>
      <c r="BD1214" s="9">
        <f t="shared" ref="BD1214" si="4545">AX1214+BB1214</f>
        <v>0</v>
      </c>
    </row>
    <row r="1215" spans="1:56" hidden="1">
      <c r="A1215" s="29" t="s">
        <v>101</v>
      </c>
      <c r="B1215" s="70" t="s">
        <v>256</v>
      </c>
      <c r="C1215" s="70" t="s">
        <v>33</v>
      </c>
      <c r="D1215" s="70" t="s">
        <v>22</v>
      </c>
      <c r="E1215" s="70" t="s">
        <v>570</v>
      </c>
      <c r="F1215" s="70" t="s">
        <v>102</v>
      </c>
      <c r="G1215" s="20">
        <f t="shared" si="4519"/>
        <v>41423</v>
      </c>
      <c r="H1215" s="20">
        <f t="shared" si="4519"/>
        <v>0</v>
      </c>
      <c r="I1215" s="20">
        <f t="shared" si="4519"/>
        <v>0</v>
      </c>
      <c r="J1215" s="20">
        <f t="shared" si="4519"/>
        <v>0</v>
      </c>
      <c r="K1215" s="20">
        <f t="shared" si="4519"/>
        <v>0</v>
      </c>
      <c r="L1215" s="20">
        <f t="shared" si="4519"/>
        <v>0</v>
      </c>
      <c r="M1215" s="20">
        <f t="shared" si="4519"/>
        <v>41423</v>
      </c>
      <c r="N1215" s="20">
        <f t="shared" si="4519"/>
        <v>0</v>
      </c>
      <c r="O1215" s="20">
        <f t="shared" si="4519"/>
        <v>-166</v>
      </c>
      <c r="P1215" s="20">
        <f t="shared" si="4519"/>
        <v>0</v>
      </c>
      <c r="Q1215" s="20">
        <f t="shared" si="4519"/>
        <v>0</v>
      </c>
      <c r="R1215" s="20">
        <f t="shared" si="4519"/>
        <v>0</v>
      </c>
      <c r="S1215" s="20">
        <f t="shared" si="4519"/>
        <v>41257</v>
      </c>
      <c r="T1215" s="20">
        <f t="shared" si="4519"/>
        <v>0</v>
      </c>
      <c r="U1215" s="20">
        <f t="shared" si="4520"/>
        <v>0</v>
      </c>
      <c r="V1215" s="20">
        <f t="shared" si="4520"/>
        <v>0</v>
      </c>
      <c r="W1215" s="20">
        <f t="shared" si="4520"/>
        <v>0</v>
      </c>
      <c r="X1215" s="20">
        <f t="shared" si="4520"/>
        <v>0</v>
      </c>
      <c r="Y1215" s="20">
        <f t="shared" si="4520"/>
        <v>41257</v>
      </c>
      <c r="Z1215" s="20">
        <f t="shared" si="4520"/>
        <v>0</v>
      </c>
      <c r="AA1215" s="20">
        <f t="shared" si="4520"/>
        <v>0</v>
      </c>
      <c r="AB1215" s="20">
        <f t="shared" si="4520"/>
        <v>1021</v>
      </c>
      <c r="AC1215" s="20">
        <f t="shared" si="4520"/>
        <v>0</v>
      </c>
      <c r="AD1215" s="20">
        <f t="shared" si="4520"/>
        <v>0</v>
      </c>
      <c r="AE1215" s="20">
        <f t="shared" si="4520"/>
        <v>42278</v>
      </c>
      <c r="AF1215" s="20">
        <f t="shared" si="4520"/>
        <v>0</v>
      </c>
      <c r="AG1215" s="20">
        <f t="shared" si="4521"/>
        <v>0</v>
      </c>
      <c r="AH1215" s="20">
        <f t="shared" si="4521"/>
        <v>0</v>
      </c>
      <c r="AI1215" s="20">
        <f t="shared" si="4521"/>
        <v>0</v>
      </c>
      <c r="AJ1215" s="20">
        <f t="shared" si="4521"/>
        <v>0</v>
      </c>
      <c r="AK1215" s="20">
        <f t="shared" si="4521"/>
        <v>42278</v>
      </c>
      <c r="AL1215" s="20">
        <f t="shared" si="4521"/>
        <v>0</v>
      </c>
      <c r="AM1215" s="20">
        <f t="shared" si="4521"/>
        <v>0</v>
      </c>
      <c r="AN1215" s="20">
        <f t="shared" si="4521"/>
        <v>0</v>
      </c>
      <c r="AO1215" s="20">
        <f t="shared" si="4521"/>
        <v>0</v>
      </c>
      <c r="AP1215" s="20">
        <f t="shared" si="4521"/>
        <v>0</v>
      </c>
      <c r="AQ1215" s="20">
        <f t="shared" si="4521"/>
        <v>42278</v>
      </c>
      <c r="AR1215" s="20">
        <f t="shared" si="4521"/>
        <v>0</v>
      </c>
      <c r="AS1215" s="20">
        <f t="shared" si="4522"/>
        <v>0</v>
      </c>
      <c r="AT1215" s="20">
        <f t="shared" si="4522"/>
        <v>0</v>
      </c>
      <c r="AU1215" s="20">
        <f t="shared" si="4522"/>
        <v>0</v>
      </c>
      <c r="AV1215" s="20">
        <f t="shared" si="4522"/>
        <v>0</v>
      </c>
      <c r="AW1215" s="20">
        <f t="shared" si="4522"/>
        <v>42278</v>
      </c>
      <c r="AX1215" s="20">
        <f t="shared" si="4522"/>
        <v>0</v>
      </c>
      <c r="AY1215" s="20">
        <f t="shared" si="4522"/>
        <v>0</v>
      </c>
      <c r="AZ1215" s="20">
        <f t="shared" si="4522"/>
        <v>0</v>
      </c>
      <c r="BA1215" s="20">
        <f t="shared" si="4522"/>
        <v>0</v>
      </c>
      <c r="BB1215" s="20">
        <f t="shared" si="4522"/>
        <v>0</v>
      </c>
      <c r="BC1215" s="20">
        <f t="shared" si="4522"/>
        <v>42278</v>
      </c>
      <c r="BD1215" s="20">
        <f t="shared" si="4522"/>
        <v>0</v>
      </c>
    </row>
    <row r="1216" spans="1:56" ht="33.6" hidden="1">
      <c r="A1216" s="29" t="s">
        <v>171</v>
      </c>
      <c r="B1216" s="70" t="s">
        <v>256</v>
      </c>
      <c r="C1216" s="70" t="s">
        <v>33</v>
      </c>
      <c r="D1216" s="70" t="s">
        <v>22</v>
      </c>
      <c r="E1216" s="70" t="s">
        <v>570</v>
      </c>
      <c r="F1216" s="72">
        <v>320</v>
      </c>
      <c r="G1216" s="9">
        <v>41423</v>
      </c>
      <c r="H1216" s="9"/>
      <c r="I1216" s="9"/>
      <c r="J1216" s="9"/>
      <c r="K1216" s="9"/>
      <c r="L1216" s="9"/>
      <c r="M1216" s="9">
        <f t="shared" ref="M1216" si="4546">G1216+I1216+J1216+K1216+L1216</f>
        <v>41423</v>
      </c>
      <c r="N1216" s="9">
        <f t="shared" ref="N1216" si="4547">H1216+L1216</f>
        <v>0</v>
      </c>
      <c r="O1216" s="9">
        <v>-166</v>
      </c>
      <c r="P1216" s="9"/>
      <c r="Q1216" s="9"/>
      <c r="R1216" s="9"/>
      <c r="S1216" s="9">
        <f t="shared" ref="S1216" si="4548">M1216+O1216+P1216+Q1216+R1216</f>
        <v>41257</v>
      </c>
      <c r="T1216" s="9">
        <f t="shared" ref="T1216" si="4549">N1216+R1216</f>
        <v>0</v>
      </c>
      <c r="U1216" s="9"/>
      <c r="V1216" s="9"/>
      <c r="W1216" s="9"/>
      <c r="X1216" s="9"/>
      <c r="Y1216" s="9">
        <f t="shared" ref="Y1216" si="4550">S1216+U1216+V1216+W1216+X1216</f>
        <v>41257</v>
      </c>
      <c r="Z1216" s="9">
        <f t="shared" ref="Z1216" si="4551">T1216+X1216</f>
        <v>0</v>
      </c>
      <c r="AA1216" s="9"/>
      <c r="AB1216" s="9">
        <v>1021</v>
      </c>
      <c r="AC1216" s="9"/>
      <c r="AD1216" s="9"/>
      <c r="AE1216" s="9">
        <f t="shared" ref="AE1216" si="4552">Y1216+AA1216+AB1216+AC1216+AD1216</f>
        <v>42278</v>
      </c>
      <c r="AF1216" s="9">
        <f t="shared" ref="AF1216" si="4553">Z1216+AD1216</f>
        <v>0</v>
      </c>
      <c r="AG1216" s="9"/>
      <c r="AH1216" s="9"/>
      <c r="AI1216" s="9"/>
      <c r="AJ1216" s="9"/>
      <c r="AK1216" s="9">
        <f t="shared" ref="AK1216" si="4554">AE1216+AG1216+AH1216+AI1216+AJ1216</f>
        <v>42278</v>
      </c>
      <c r="AL1216" s="9">
        <f t="shared" ref="AL1216" si="4555">AF1216+AJ1216</f>
        <v>0</v>
      </c>
      <c r="AM1216" s="9"/>
      <c r="AN1216" s="9"/>
      <c r="AO1216" s="9"/>
      <c r="AP1216" s="9"/>
      <c r="AQ1216" s="9">
        <f t="shared" ref="AQ1216" si="4556">AK1216+AM1216+AN1216+AO1216+AP1216</f>
        <v>42278</v>
      </c>
      <c r="AR1216" s="9">
        <f t="shared" ref="AR1216" si="4557">AL1216+AP1216</f>
        <v>0</v>
      </c>
      <c r="AS1216" s="9"/>
      <c r="AT1216" s="9"/>
      <c r="AU1216" s="9"/>
      <c r="AV1216" s="9"/>
      <c r="AW1216" s="9">
        <f t="shared" ref="AW1216" si="4558">AQ1216+AS1216+AT1216+AU1216+AV1216</f>
        <v>42278</v>
      </c>
      <c r="AX1216" s="9">
        <f t="shared" ref="AX1216" si="4559">AR1216+AV1216</f>
        <v>0</v>
      </c>
      <c r="AY1216" s="9"/>
      <c r="AZ1216" s="9"/>
      <c r="BA1216" s="9"/>
      <c r="BB1216" s="9"/>
      <c r="BC1216" s="9">
        <f t="shared" ref="BC1216" si="4560">AW1216+AY1216+AZ1216+BA1216+BB1216</f>
        <v>42278</v>
      </c>
      <c r="BD1216" s="9">
        <f t="shared" ref="BD1216" si="4561">AX1216+BB1216</f>
        <v>0</v>
      </c>
    </row>
    <row r="1217" spans="1:56" hidden="1">
      <c r="A1217" s="29"/>
      <c r="B1217" s="70"/>
      <c r="C1217" s="70"/>
      <c r="D1217" s="70"/>
      <c r="E1217" s="70"/>
      <c r="F1217" s="72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</row>
    <row r="1218" spans="1:56" ht="17.399999999999999" hidden="1">
      <c r="A1218" s="69" t="s">
        <v>170</v>
      </c>
      <c r="B1218" s="36" t="s">
        <v>256</v>
      </c>
      <c r="C1218" s="36" t="s">
        <v>33</v>
      </c>
      <c r="D1218" s="36" t="s">
        <v>80</v>
      </c>
      <c r="E1218" s="36"/>
      <c r="F1218" s="36"/>
      <c r="G1218" s="15">
        <f t="shared" ref="G1218:V1219" si="4562">G1219</f>
        <v>49453</v>
      </c>
      <c r="H1218" s="15">
        <f t="shared" si="4562"/>
        <v>0</v>
      </c>
      <c r="I1218" s="15">
        <f t="shared" si="4562"/>
        <v>0</v>
      </c>
      <c r="J1218" s="15">
        <f t="shared" si="4562"/>
        <v>0</v>
      </c>
      <c r="K1218" s="15">
        <f t="shared" si="4562"/>
        <v>0</v>
      </c>
      <c r="L1218" s="15">
        <f t="shared" si="4562"/>
        <v>0</v>
      </c>
      <c r="M1218" s="15">
        <f t="shared" si="4562"/>
        <v>49453</v>
      </c>
      <c r="N1218" s="15">
        <f t="shared" si="4562"/>
        <v>0</v>
      </c>
      <c r="O1218" s="15">
        <f t="shared" si="4562"/>
        <v>0</v>
      </c>
      <c r="P1218" s="15">
        <f t="shared" si="4562"/>
        <v>2955</v>
      </c>
      <c r="Q1218" s="15">
        <f t="shared" si="4562"/>
        <v>0</v>
      </c>
      <c r="R1218" s="15">
        <f t="shared" si="4562"/>
        <v>0</v>
      </c>
      <c r="S1218" s="15">
        <f t="shared" si="4562"/>
        <v>52408</v>
      </c>
      <c r="T1218" s="15">
        <f t="shared" si="4562"/>
        <v>0</v>
      </c>
      <c r="U1218" s="15">
        <f t="shared" si="4562"/>
        <v>0</v>
      </c>
      <c r="V1218" s="15">
        <f t="shared" si="4562"/>
        <v>0</v>
      </c>
      <c r="W1218" s="15">
        <f t="shared" ref="U1218:AJ1219" si="4563">W1219</f>
        <v>0</v>
      </c>
      <c r="X1218" s="15">
        <f t="shared" si="4563"/>
        <v>0</v>
      </c>
      <c r="Y1218" s="15">
        <f t="shared" si="4563"/>
        <v>52408</v>
      </c>
      <c r="Z1218" s="15">
        <f t="shared" si="4563"/>
        <v>0</v>
      </c>
      <c r="AA1218" s="15">
        <f t="shared" si="4563"/>
        <v>0</v>
      </c>
      <c r="AB1218" s="15">
        <f t="shared" si="4563"/>
        <v>0</v>
      </c>
      <c r="AC1218" s="15">
        <f t="shared" si="4563"/>
        <v>0</v>
      </c>
      <c r="AD1218" s="15">
        <f t="shared" si="4563"/>
        <v>0</v>
      </c>
      <c r="AE1218" s="15">
        <f t="shared" si="4563"/>
        <v>52408</v>
      </c>
      <c r="AF1218" s="15">
        <f t="shared" si="4563"/>
        <v>0</v>
      </c>
      <c r="AG1218" s="15">
        <f t="shared" si="4563"/>
        <v>1629</v>
      </c>
      <c r="AH1218" s="15">
        <f t="shared" si="4563"/>
        <v>0</v>
      </c>
      <c r="AI1218" s="15">
        <f t="shared" si="4563"/>
        <v>0</v>
      </c>
      <c r="AJ1218" s="15">
        <f t="shared" si="4563"/>
        <v>7418</v>
      </c>
      <c r="AK1218" s="15">
        <f t="shared" ref="AK1218:BD1218" si="4564">AK1219</f>
        <v>61455</v>
      </c>
      <c r="AL1218" s="15">
        <f t="shared" si="4564"/>
        <v>7418</v>
      </c>
      <c r="AM1218" s="15">
        <f t="shared" si="4564"/>
        <v>-71</v>
      </c>
      <c r="AN1218" s="15">
        <f t="shared" si="4564"/>
        <v>0</v>
      </c>
      <c r="AO1218" s="15">
        <f t="shared" si="4564"/>
        <v>0</v>
      </c>
      <c r="AP1218" s="15">
        <f t="shared" si="4564"/>
        <v>0</v>
      </c>
      <c r="AQ1218" s="15">
        <f t="shared" si="4564"/>
        <v>61384</v>
      </c>
      <c r="AR1218" s="15">
        <f t="shared" si="4564"/>
        <v>7418</v>
      </c>
      <c r="AS1218" s="15">
        <f t="shared" si="4564"/>
        <v>0</v>
      </c>
      <c r="AT1218" s="15">
        <f t="shared" si="4564"/>
        <v>0</v>
      </c>
      <c r="AU1218" s="15">
        <f t="shared" si="4564"/>
        <v>0</v>
      </c>
      <c r="AV1218" s="15">
        <f t="shared" si="4564"/>
        <v>0</v>
      </c>
      <c r="AW1218" s="15">
        <f t="shared" si="4564"/>
        <v>61384</v>
      </c>
      <c r="AX1218" s="15">
        <f t="shared" si="4564"/>
        <v>7418</v>
      </c>
      <c r="AY1218" s="15">
        <f t="shared" si="4564"/>
        <v>-1677</v>
      </c>
      <c r="AZ1218" s="15">
        <f t="shared" si="4564"/>
        <v>2956</v>
      </c>
      <c r="BA1218" s="15">
        <f t="shared" si="4564"/>
        <v>0</v>
      </c>
      <c r="BB1218" s="15">
        <f t="shared" si="4564"/>
        <v>0</v>
      </c>
      <c r="BC1218" s="15">
        <f t="shared" si="4564"/>
        <v>62663</v>
      </c>
      <c r="BD1218" s="15">
        <f t="shared" si="4564"/>
        <v>7418</v>
      </c>
    </row>
    <row r="1219" spans="1:56" ht="51" hidden="1" customHeight="1">
      <c r="A1219" s="26" t="s">
        <v>434</v>
      </c>
      <c r="B1219" s="31" t="s">
        <v>256</v>
      </c>
      <c r="C1219" s="31" t="s">
        <v>33</v>
      </c>
      <c r="D1219" s="31" t="s">
        <v>80</v>
      </c>
      <c r="E1219" s="31" t="s">
        <v>223</v>
      </c>
      <c r="F1219" s="31"/>
      <c r="G1219" s="9">
        <f>G1220</f>
        <v>49453</v>
      </c>
      <c r="H1219" s="9">
        <f>H1220</f>
        <v>0</v>
      </c>
      <c r="I1219" s="9">
        <f t="shared" si="4562"/>
        <v>0</v>
      </c>
      <c r="J1219" s="9">
        <f t="shared" si="4562"/>
        <v>0</v>
      </c>
      <c r="K1219" s="9">
        <f t="shared" si="4562"/>
        <v>0</v>
      </c>
      <c r="L1219" s="9">
        <f t="shared" si="4562"/>
        <v>0</v>
      </c>
      <c r="M1219" s="9">
        <f t="shared" si="4562"/>
        <v>49453</v>
      </c>
      <c r="N1219" s="9">
        <f t="shared" si="4562"/>
        <v>0</v>
      </c>
      <c r="O1219" s="9">
        <f t="shared" si="4562"/>
        <v>0</v>
      </c>
      <c r="P1219" s="9">
        <f t="shared" si="4562"/>
        <v>2955</v>
      </c>
      <c r="Q1219" s="9">
        <f t="shared" si="4562"/>
        <v>0</v>
      </c>
      <c r="R1219" s="9">
        <f t="shared" si="4562"/>
        <v>0</v>
      </c>
      <c r="S1219" s="9">
        <f t="shared" si="4562"/>
        <v>52408</v>
      </c>
      <c r="T1219" s="9">
        <f t="shared" si="4562"/>
        <v>0</v>
      </c>
      <c r="U1219" s="9">
        <f t="shared" si="4563"/>
        <v>0</v>
      </c>
      <c r="V1219" s="9">
        <f t="shared" si="4563"/>
        <v>0</v>
      </c>
      <c r="W1219" s="9">
        <f t="shared" si="4563"/>
        <v>0</v>
      </c>
      <c r="X1219" s="9">
        <f t="shared" si="4563"/>
        <v>0</v>
      </c>
      <c r="Y1219" s="9">
        <f t="shared" si="4563"/>
        <v>52408</v>
      </c>
      <c r="Z1219" s="9">
        <f t="shared" si="4563"/>
        <v>0</v>
      </c>
      <c r="AA1219" s="9">
        <f t="shared" si="4563"/>
        <v>0</v>
      </c>
      <c r="AB1219" s="9">
        <f t="shared" si="4563"/>
        <v>0</v>
      </c>
      <c r="AC1219" s="9">
        <f t="shared" si="4563"/>
        <v>0</v>
      </c>
      <c r="AD1219" s="9">
        <f t="shared" si="4563"/>
        <v>0</v>
      </c>
      <c r="AE1219" s="9">
        <f t="shared" si="4563"/>
        <v>52408</v>
      </c>
      <c r="AF1219" s="9">
        <f t="shared" si="4563"/>
        <v>0</v>
      </c>
      <c r="AG1219" s="9">
        <f>AG1220+AG1299</f>
        <v>1629</v>
      </c>
      <c r="AH1219" s="9">
        <f t="shared" ref="AH1219:AL1219" si="4565">AH1220+AH1299</f>
        <v>0</v>
      </c>
      <c r="AI1219" s="9">
        <f t="shared" si="4565"/>
        <v>0</v>
      </c>
      <c r="AJ1219" s="9">
        <f t="shared" si="4565"/>
        <v>7418</v>
      </c>
      <c r="AK1219" s="9">
        <f t="shared" si="4565"/>
        <v>61455</v>
      </c>
      <c r="AL1219" s="9">
        <f t="shared" si="4565"/>
        <v>7418</v>
      </c>
      <c r="AM1219" s="9">
        <f>AM1220+AM1299</f>
        <v>-71</v>
      </c>
      <c r="AN1219" s="9">
        <f t="shared" ref="AN1219:AR1219" si="4566">AN1220+AN1299</f>
        <v>0</v>
      </c>
      <c r="AO1219" s="9">
        <f t="shared" si="4566"/>
        <v>0</v>
      </c>
      <c r="AP1219" s="9">
        <f t="shared" si="4566"/>
        <v>0</v>
      </c>
      <c r="AQ1219" s="9">
        <f t="shared" si="4566"/>
        <v>61384</v>
      </c>
      <c r="AR1219" s="9">
        <f t="shared" si="4566"/>
        <v>7418</v>
      </c>
      <c r="AS1219" s="9">
        <f>AS1220+AS1299</f>
        <v>0</v>
      </c>
      <c r="AT1219" s="9">
        <f t="shared" ref="AT1219:AX1219" si="4567">AT1220+AT1299</f>
        <v>0</v>
      </c>
      <c r="AU1219" s="9">
        <f t="shared" si="4567"/>
        <v>0</v>
      </c>
      <c r="AV1219" s="9">
        <f t="shared" si="4567"/>
        <v>0</v>
      </c>
      <c r="AW1219" s="9">
        <f t="shared" si="4567"/>
        <v>61384</v>
      </c>
      <c r="AX1219" s="9">
        <f t="shared" si="4567"/>
        <v>7418</v>
      </c>
      <c r="AY1219" s="9">
        <f>AY1220+AY1299</f>
        <v>-1677</v>
      </c>
      <c r="AZ1219" s="9">
        <f t="shared" ref="AZ1219:BD1219" si="4568">AZ1220+AZ1299</f>
        <v>2956</v>
      </c>
      <c r="BA1219" s="9">
        <f t="shared" si="4568"/>
        <v>0</v>
      </c>
      <c r="BB1219" s="9">
        <f t="shared" si="4568"/>
        <v>0</v>
      </c>
      <c r="BC1219" s="9">
        <f t="shared" si="4568"/>
        <v>62663</v>
      </c>
      <c r="BD1219" s="9">
        <f t="shared" si="4568"/>
        <v>7418</v>
      </c>
    </row>
    <row r="1220" spans="1:56" hidden="1">
      <c r="A1220" s="50" t="s">
        <v>267</v>
      </c>
      <c r="B1220" s="31" t="s">
        <v>256</v>
      </c>
      <c r="C1220" s="31" t="s">
        <v>33</v>
      </c>
      <c r="D1220" s="31" t="s">
        <v>80</v>
      </c>
      <c r="E1220" s="31" t="s">
        <v>268</v>
      </c>
      <c r="F1220" s="31"/>
      <c r="G1220" s="9">
        <f t="shared" ref="G1220:H1220" si="4569">G1221+G1224+G1227+G1230+G1233+G1236+G1239+G1242+G1245+G1248+G1251+G1254+G1257+G1260+G1266+G1269+G1272+G1275+G1278+G1281+G1287+G1290+G1293+G1263+G1284</f>
        <v>49453</v>
      </c>
      <c r="H1220" s="9">
        <f t="shared" si="4569"/>
        <v>0</v>
      </c>
      <c r="I1220" s="9">
        <f t="shared" ref="I1220:N1220" si="4570">I1221+I1224+I1227+I1230+I1233+I1236+I1239+I1242+I1245+I1248+I1251+I1254+I1257+I1260+I1266+I1269+I1272+I1275+I1278+I1281+I1287+I1290+I1293+I1263+I1284</f>
        <v>0</v>
      </c>
      <c r="J1220" s="9">
        <f t="shared" si="4570"/>
        <v>0</v>
      </c>
      <c r="K1220" s="9">
        <f t="shared" si="4570"/>
        <v>0</v>
      </c>
      <c r="L1220" s="9">
        <f t="shared" si="4570"/>
        <v>0</v>
      </c>
      <c r="M1220" s="9">
        <f t="shared" si="4570"/>
        <v>49453</v>
      </c>
      <c r="N1220" s="9">
        <f t="shared" si="4570"/>
        <v>0</v>
      </c>
      <c r="O1220" s="9">
        <f>O1221+O1224+O1227+O1230+O1233+O1236+O1239+O1242+O1245+O1248+O1251+O1254+O1257+O1260+O1266+O1269+O1272+O1275+O1278+O1281+O1287+O1290+O1293+O1263+O1284+O1296</f>
        <v>0</v>
      </c>
      <c r="P1220" s="9">
        <f t="shared" ref="P1220:T1220" si="4571">P1221+P1224+P1227+P1230+P1233+P1236+P1239+P1242+P1245+P1248+P1251+P1254+P1257+P1260+P1266+P1269+P1272+P1275+P1278+P1281+P1287+P1290+P1293+P1263+P1284+P1296</f>
        <v>2955</v>
      </c>
      <c r="Q1220" s="9">
        <f t="shared" si="4571"/>
        <v>0</v>
      </c>
      <c r="R1220" s="9">
        <f t="shared" si="4571"/>
        <v>0</v>
      </c>
      <c r="S1220" s="9">
        <f t="shared" si="4571"/>
        <v>52408</v>
      </c>
      <c r="T1220" s="9">
        <f t="shared" si="4571"/>
        <v>0</v>
      </c>
      <c r="U1220" s="9">
        <f>U1221+U1224+U1227+U1230+U1233+U1236+U1239+U1242+U1245+U1248+U1251+U1254+U1257+U1260+U1266+U1269+U1272+U1275+U1278+U1281+U1287+U1290+U1293+U1263+U1284+U1296</f>
        <v>0</v>
      </c>
      <c r="V1220" s="9">
        <f t="shared" ref="V1220:Z1220" si="4572">V1221+V1224+V1227+V1230+V1233+V1236+V1239+V1242+V1245+V1248+V1251+V1254+V1257+V1260+V1266+V1269+V1272+V1275+V1278+V1281+V1287+V1290+V1293+V1263+V1284+V1296</f>
        <v>0</v>
      </c>
      <c r="W1220" s="9">
        <f t="shared" si="4572"/>
        <v>0</v>
      </c>
      <c r="X1220" s="9">
        <f t="shared" si="4572"/>
        <v>0</v>
      </c>
      <c r="Y1220" s="9">
        <f t="shared" si="4572"/>
        <v>52408</v>
      </c>
      <c r="Z1220" s="9">
        <f t="shared" si="4572"/>
        <v>0</v>
      </c>
      <c r="AA1220" s="9">
        <f>AA1221+AA1224+AA1227+AA1230+AA1233+AA1236+AA1239+AA1242+AA1245+AA1248+AA1251+AA1254+AA1257+AA1260+AA1266+AA1269+AA1272+AA1275+AA1278+AA1281+AA1287+AA1290+AA1293+AA1263+AA1284+AA1296</f>
        <v>0</v>
      </c>
      <c r="AB1220" s="9">
        <f t="shared" ref="AB1220:AF1220" si="4573">AB1221+AB1224+AB1227+AB1230+AB1233+AB1236+AB1239+AB1242+AB1245+AB1248+AB1251+AB1254+AB1257+AB1260+AB1266+AB1269+AB1272+AB1275+AB1278+AB1281+AB1287+AB1290+AB1293+AB1263+AB1284+AB1296</f>
        <v>0</v>
      </c>
      <c r="AC1220" s="9">
        <f t="shared" si="4573"/>
        <v>0</v>
      </c>
      <c r="AD1220" s="9">
        <f t="shared" si="4573"/>
        <v>0</v>
      </c>
      <c r="AE1220" s="9">
        <f t="shared" si="4573"/>
        <v>52408</v>
      </c>
      <c r="AF1220" s="9">
        <f t="shared" si="4573"/>
        <v>0</v>
      </c>
      <c r="AG1220" s="9">
        <f>AG1221+AG1224+AG1227+AG1230+AG1233+AG1236+AG1239+AG1242+AG1245+AG1248+AG1251+AG1254+AG1257+AG1260+AG1266+AG1269+AG1272+AG1275+AG1278+AG1281+AG1287+AG1290+AG1293+AG1263+AG1284+AG1296</f>
        <v>-220</v>
      </c>
      <c r="AH1220" s="9">
        <f t="shared" ref="AH1220:AL1220" si="4574">AH1221+AH1224+AH1227+AH1230+AH1233+AH1236+AH1239+AH1242+AH1245+AH1248+AH1251+AH1254+AH1257+AH1260+AH1266+AH1269+AH1272+AH1275+AH1278+AH1281+AH1287+AH1290+AH1293+AH1263+AH1284+AH1296</f>
        <v>0</v>
      </c>
      <c r="AI1220" s="9">
        <f t="shared" si="4574"/>
        <v>0</v>
      </c>
      <c r="AJ1220" s="9">
        <f t="shared" si="4574"/>
        <v>0</v>
      </c>
      <c r="AK1220" s="9">
        <f t="shared" si="4574"/>
        <v>52188</v>
      </c>
      <c r="AL1220" s="9">
        <f t="shared" si="4574"/>
        <v>0</v>
      </c>
      <c r="AM1220" s="9">
        <f>AM1221+AM1224+AM1227+AM1230+AM1233+AM1236+AM1239+AM1242+AM1245+AM1248+AM1251+AM1254+AM1257+AM1260+AM1266+AM1269+AM1272+AM1275+AM1278+AM1281+AM1287+AM1290+AM1293+AM1263+AM1284+AM1296</f>
        <v>-71</v>
      </c>
      <c r="AN1220" s="9">
        <f t="shared" ref="AN1220:AR1220" si="4575">AN1221+AN1224+AN1227+AN1230+AN1233+AN1236+AN1239+AN1242+AN1245+AN1248+AN1251+AN1254+AN1257+AN1260+AN1266+AN1269+AN1272+AN1275+AN1278+AN1281+AN1287+AN1290+AN1293+AN1263+AN1284+AN1296</f>
        <v>0</v>
      </c>
      <c r="AO1220" s="9">
        <f t="shared" si="4575"/>
        <v>0</v>
      </c>
      <c r="AP1220" s="9">
        <f t="shared" si="4575"/>
        <v>0</v>
      </c>
      <c r="AQ1220" s="9">
        <f t="shared" si="4575"/>
        <v>52117</v>
      </c>
      <c r="AR1220" s="9">
        <f t="shared" si="4575"/>
        <v>0</v>
      </c>
      <c r="AS1220" s="9">
        <f>AS1221+AS1224+AS1227+AS1230+AS1233+AS1236+AS1239+AS1242+AS1245+AS1248+AS1251+AS1254+AS1257+AS1260+AS1266+AS1269+AS1272+AS1275+AS1278+AS1281+AS1287+AS1290+AS1293+AS1263+AS1284+AS1296</f>
        <v>0</v>
      </c>
      <c r="AT1220" s="9">
        <f t="shared" ref="AT1220:AX1220" si="4576">AT1221+AT1224+AT1227+AT1230+AT1233+AT1236+AT1239+AT1242+AT1245+AT1248+AT1251+AT1254+AT1257+AT1260+AT1266+AT1269+AT1272+AT1275+AT1278+AT1281+AT1287+AT1290+AT1293+AT1263+AT1284+AT1296</f>
        <v>0</v>
      </c>
      <c r="AU1220" s="9">
        <f t="shared" si="4576"/>
        <v>0</v>
      </c>
      <c r="AV1220" s="9">
        <f t="shared" si="4576"/>
        <v>0</v>
      </c>
      <c r="AW1220" s="9">
        <f t="shared" si="4576"/>
        <v>52117</v>
      </c>
      <c r="AX1220" s="9">
        <f t="shared" si="4576"/>
        <v>0</v>
      </c>
      <c r="AY1220" s="9">
        <f>AY1221+AY1224+AY1227+AY1230+AY1233+AY1236+AY1239+AY1242+AY1245+AY1248+AY1251+AY1254+AY1257+AY1260+AY1266+AY1269+AY1272+AY1275+AY1278+AY1281+AY1287+AY1290+AY1293+AY1263+AY1284+AY1296</f>
        <v>-1677</v>
      </c>
      <c r="AZ1220" s="9">
        <f t="shared" ref="AZ1220:BD1220" si="4577">AZ1221+AZ1224+AZ1227+AZ1230+AZ1233+AZ1236+AZ1239+AZ1242+AZ1245+AZ1248+AZ1251+AZ1254+AZ1257+AZ1260+AZ1266+AZ1269+AZ1272+AZ1275+AZ1278+AZ1281+AZ1287+AZ1290+AZ1293+AZ1263+AZ1284+AZ1296</f>
        <v>2956</v>
      </c>
      <c r="BA1220" s="9">
        <f t="shared" si="4577"/>
        <v>0</v>
      </c>
      <c r="BB1220" s="9">
        <f t="shared" si="4577"/>
        <v>0</v>
      </c>
      <c r="BC1220" s="9">
        <f t="shared" si="4577"/>
        <v>53396</v>
      </c>
      <c r="BD1220" s="9">
        <f t="shared" si="4577"/>
        <v>0</v>
      </c>
    </row>
    <row r="1221" spans="1:56" ht="22.5" hidden="1" customHeight="1">
      <c r="A1221" s="29" t="s">
        <v>269</v>
      </c>
      <c r="B1221" s="31" t="s">
        <v>256</v>
      </c>
      <c r="C1221" s="31" t="s">
        <v>33</v>
      </c>
      <c r="D1221" s="31" t="s">
        <v>80</v>
      </c>
      <c r="E1221" s="31" t="s">
        <v>270</v>
      </c>
      <c r="F1221" s="31"/>
      <c r="G1221" s="9">
        <f>G1222</f>
        <v>900</v>
      </c>
      <c r="H1221" s="9">
        <f>H1222</f>
        <v>0</v>
      </c>
      <c r="I1221" s="9">
        <f t="shared" ref="I1221:X1222" si="4578">I1222</f>
        <v>0</v>
      </c>
      <c r="J1221" s="9">
        <f t="shared" si="4578"/>
        <v>0</v>
      </c>
      <c r="K1221" s="9">
        <f t="shared" si="4578"/>
        <v>0</v>
      </c>
      <c r="L1221" s="9">
        <f t="shared" si="4578"/>
        <v>0</v>
      </c>
      <c r="M1221" s="9">
        <f t="shared" si="4578"/>
        <v>900</v>
      </c>
      <c r="N1221" s="9">
        <f t="shared" si="4578"/>
        <v>0</v>
      </c>
      <c r="O1221" s="9">
        <f t="shared" si="4578"/>
        <v>0</v>
      </c>
      <c r="P1221" s="9">
        <f t="shared" si="4578"/>
        <v>0</v>
      </c>
      <c r="Q1221" s="9">
        <f t="shared" si="4578"/>
        <v>0</v>
      </c>
      <c r="R1221" s="9">
        <f t="shared" si="4578"/>
        <v>0</v>
      </c>
      <c r="S1221" s="9">
        <f t="shared" si="4578"/>
        <v>900</v>
      </c>
      <c r="T1221" s="9">
        <f t="shared" si="4578"/>
        <v>0</v>
      </c>
      <c r="U1221" s="9">
        <f t="shared" si="4578"/>
        <v>0</v>
      </c>
      <c r="V1221" s="9">
        <f t="shared" si="4578"/>
        <v>0</v>
      </c>
      <c r="W1221" s="9">
        <f t="shared" si="4578"/>
        <v>0</v>
      </c>
      <c r="X1221" s="9">
        <f t="shared" si="4578"/>
        <v>0</v>
      </c>
      <c r="Y1221" s="9">
        <f t="shared" ref="U1221:AJ1222" si="4579">Y1222</f>
        <v>900</v>
      </c>
      <c r="Z1221" s="9">
        <f t="shared" si="4579"/>
        <v>0</v>
      </c>
      <c r="AA1221" s="9">
        <f t="shared" si="4579"/>
        <v>0</v>
      </c>
      <c r="AB1221" s="9">
        <f t="shared" si="4579"/>
        <v>0</v>
      </c>
      <c r="AC1221" s="9">
        <f t="shared" si="4579"/>
        <v>0</v>
      </c>
      <c r="AD1221" s="9">
        <f t="shared" si="4579"/>
        <v>0</v>
      </c>
      <c r="AE1221" s="9">
        <f t="shared" si="4579"/>
        <v>900</v>
      </c>
      <c r="AF1221" s="9">
        <f t="shared" si="4579"/>
        <v>0</v>
      </c>
      <c r="AG1221" s="9">
        <f t="shared" si="4579"/>
        <v>0</v>
      </c>
      <c r="AH1221" s="9">
        <f t="shared" si="4579"/>
        <v>0</v>
      </c>
      <c r="AI1221" s="9">
        <f t="shared" si="4579"/>
        <v>0</v>
      </c>
      <c r="AJ1221" s="9">
        <f t="shared" si="4579"/>
        <v>0</v>
      </c>
      <c r="AK1221" s="9">
        <f t="shared" ref="AG1221:AV1222" si="4580">AK1222</f>
        <v>900</v>
      </c>
      <c r="AL1221" s="9">
        <f t="shared" si="4580"/>
        <v>0</v>
      </c>
      <c r="AM1221" s="9">
        <f t="shared" si="4580"/>
        <v>0</v>
      </c>
      <c r="AN1221" s="9">
        <f t="shared" si="4580"/>
        <v>0</v>
      </c>
      <c r="AO1221" s="9">
        <f t="shared" si="4580"/>
        <v>0</v>
      </c>
      <c r="AP1221" s="9">
        <f t="shared" si="4580"/>
        <v>0</v>
      </c>
      <c r="AQ1221" s="9">
        <f t="shared" si="4580"/>
        <v>900</v>
      </c>
      <c r="AR1221" s="9">
        <f t="shared" si="4580"/>
        <v>0</v>
      </c>
      <c r="AS1221" s="9">
        <f t="shared" si="4580"/>
        <v>0</v>
      </c>
      <c r="AT1221" s="9">
        <f t="shared" si="4580"/>
        <v>0</v>
      </c>
      <c r="AU1221" s="9">
        <f t="shared" si="4580"/>
        <v>0</v>
      </c>
      <c r="AV1221" s="9">
        <f t="shared" si="4580"/>
        <v>0</v>
      </c>
      <c r="AW1221" s="9">
        <f t="shared" ref="AS1221:BD1222" si="4581">AW1222</f>
        <v>900</v>
      </c>
      <c r="AX1221" s="9">
        <f t="shared" si="4581"/>
        <v>0</v>
      </c>
      <c r="AY1221" s="9">
        <f t="shared" si="4581"/>
        <v>0</v>
      </c>
      <c r="AZ1221" s="9">
        <f t="shared" si="4581"/>
        <v>0</v>
      </c>
      <c r="BA1221" s="9">
        <f t="shared" si="4581"/>
        <v>0</v>
      </c>
      <c r="BB1221" s="9">
        <f t="shared" si="4581"/>
        <v>0</v>
      </c>
      <c r="BC1221" s="9">
        <f t="shared" si="4581"/>
        <v>900</v>
      </c>
      <c r="BD1221" s="9">
        <f t="shared" si="4581"/>
        <v>0</v>
      </c>
    </row>
    <row r="1222" spans="1:56" hidden="1">
      <c r="A1222" s="50" t="s">
        <v>101</v>
      </c>
      <c r="B1222" s="31" t="s">
        <v>256</v>
      </c>
      <c r="C1222" s="31" t="s">
        <v>33</v>
      </c>
      <c r="D1222" s="31" t="s">
        <v>80</v>
      </c>
      <c r="E1222" s="31" t="s">
        <v>270</v>
      </c>
      <c r="F1222" s="31" t="s">
        <v>102</v>
      </c>
      <c r="G1222" s="11">
        <f>G1223</f>
        <v>900</v>
      </c>
      <c r="H1222" s="11">
        <f>H1223</f>
        <v>0</v>
      </c>
      <c r="I1222" s="11">
        <f t="shared" si="4578"/>
        <v>0</v>
      </c>
      <c r="J1222" s="11">
        <f t="shared" si="4578"/>
        <v>0</v>
      </c>
      <c r="K1222" s="11">
        <f t="shared" si="4578"/>
        <v>0</v>
      </c>
      <c r="L1222" s="11">
        <f t="shared" si="4578"/>
        <v>0</v>
      </c>
      <c r="M1222" s="11">
        <f t="shared" si="4578"/>
        <v>900</v>
      </c>
      <c r="N1222" s="11">
        <f t="shared" si="4578"/>
        <v>0</v>
      </c>
      <c r="O1222" s="11">
        <f t="shared" si="4578"/>
        <v>0</v>
      </c>
      <c r="P1222" s="11">
        <f t="shared" si="4578"/>
        <v>0</v>
      </c>
      <c r="Q1222" s="11">
        <f t="shared" si="4578"/>
        <v>0</v>
      </c>
      <c r="R1222" s="11">
        <f t="shared" si="4578"/>
        <v>0</v>
      </c>
      <c r="S1222" s="11">
        <f t="shared" si="4578"/>
        <v>900</v>
      </c>
      <c r="T1222" s="11">
        <f t="shared" si="4578"/>
        <v>0</v>
      </c>
      <c r="U1222" s="11">
        <f t="shared" si="4579"/>
        <v>0</v>
      </c>
      <c r="V1222" s="11">
        <f t="shared" si="4579"/>
        <v>0</v>
      </c>
      <c r="W1222" s="11">
        <f t="shared" si="4579"/>
        <v>0</v>
      </c>
      <c r="X1222" s="11">
        <f t="shared" si="4579"/>
        <v>0</v>
      </c>
      <c r="Y1222" s="11">
        <f t="shared" si="4579"/>
        <v>900</v>
      </c>
      <c r="Z1222" s="11">
        <f t="shared" si="4579"/>
        <v>0</v>
      </c>
      <c r="AA1222" s="11">
        <f t="shared" si="4579"/>
        <v>0</v>
      </c>
      <c r="AB1222" s="11">
        <f t="shared" si="4579"/>
        <v>0</v>
      </c>
      <c r="AC1222" s="11">
        <f t="shared" si="4579"/>
        <v>0</v>
      </c>
      <c r="AD1222" s="11">
        <f t="shared" si="4579"/>
        <v>0</v>
      </c>
      <c r="AE1222" s="11">
        <f t="shared" si="4579"/>
        <v>900</v>
      </c>
      <c r="AF1222" s="11">
        <f t="shared" si="4579"/>
        <v>0</v>
      </c>
      <c r="AG1222" s="11">
        <f t="shared" si="4580"/>
        <v>0</v>
      </c>
      <c r="AH1222" s="11">
        <f t="shared" si="4580"/>
        <v>0</v>
      </c>
      <c r="AI1222" s="11">
        <f t="shared" si="4580"/>
        <v>0</v>
      </c>
      <c r="AJ1222" s="11">
        <f t="shared" si="4580"/>
        <v>0</v>
      </c>
      <c r="AK1222" s="11">
        <f t="shared" si="4580"/>
        <v>900</v>
      </c>
      <c r="AL1222" s="11">
        <f t="shared" si="4580"/>
        <v>0</v>
      </c>
      <c r="AM1222" s="11">
        <f t="shared" si="4580"/>
        <v>0</v>
      </c>
      <c r="AN1222" s="11">
        <f t="shared" si="4580"/>
        <v>0</v>
      </c>
      <c r="AO1222" s="11">
        <f t="shared" si="4580"/>
        <v>0</v>
      </c>
      <c r="AP1222" s="11">
        <f t="shared" si="4580"/>
        <v>0</v>
      </c>
      <c r="AQ1222" s="11">
        <f t="shared" si="4580"/>
        <v>900</v>
      </c>
      <c r="AR1222" s="11">
        <f t="shared" si="4580"/>
        <v>0</v>
      </c>
      <c r="AS1222" s="11">
        <f t="shared" si="4581"/>
        <v>0</v>
      </c>
      <c r="AT1222" s="11">
        <f t="shared" si="4581"/>
        <v>0</v>
      </c>
      <c r="AU1222" s="11">
        <f t="shared" si="4581"/>
        <v>0</v>
      </c>
      <c r="AV1222" s="11">
        <f t="shared" si="4581"/>
        <v>0</v>
      </c>
      <c r="AW1222" s="11">
        <f t="shared" si="4581"/>
        <v>900</v>
      </c>
      <c r="AX1222" s="11">
        <f t="shared" si="4581"/>
        <v>0</v>
      </c>
      <c r="AY1222" s="11">
        <f t="shared" si="4581"/>
        <v>0</v>
      </c>
      <c r="AZ1222" s="11">
        <f t="shared" si="4581"/>
        <v>0</v>
      </c>
      <c r="BA1222" s="11">
        <f t="shared" si="4581"/>
        <v>0</v>
      </c>
      <c r="BB1222" s="11">
        <f t="shared" si="4581"/>
        <v>0</v>
      </c>
      <c r="BC1222" s="11">
        <f t="shared" si="4581"/>
        <v>900</v>
      </c>
      <c r="BD1222" s="11">
        <f t="shared" si="4581"/>
        <v>0</v>
      </c>
    </row>
    <row r="1223" spans="1:56" hidden="1">
      <c r="A1223" s="50" t="s">
        <v>271</v>
      </c>
      <c r="B1223" s="31" t="s">
        <v>256</v>
      </c>
      <c r="C1223" s="31" t="s">
        <v>33</v>
      </c>
      <c r="D1223" s="31" t="s">
        <v>80</v>
      </c>
      <c r="E1223" s="31" t="s">
        <v>270</v>
      </c>
      <c r="F1223" s="63" t="s">
        <v>272</v>
      </c>
      <c r="G1223" s="9">
        <v>900</v>
      </c>
      <c r="H1223" s="9"/>
      <c r="I1223" s="9"/>
      <c r="J1223" s="9"/>
      <c r="K1223" s="9"/>
      <c r="L1223" s="9"/>
      <c r="M1223" s="9">
        <f t="shared" ref="M1223" si="4582">G1223+I1223+J1223+K1223+L1223</f>
        <v>900</v>
      </c>
      <c r="N1223" s="9">
        <f t="shared" ref="N1223" si="4583">H1223+L1223</f>
        <v>0</v>
      </c>
      <c r="O1223" s="9"/>
      <c r="P1223" s="9"/>
      <c r="Q1223" s="9"/>
      <c r="R1223" s="9"/>
      <c r="S1223" s="9">
        <f t="shared" ref="S1223" si="4584">M1223+O1223+P1223+Q1223+R1223</f>
        <v>900</v>
      </c>
      <c r="T1223" s="9">
        <f t="shared" ref="T1223" si="4585">N1223+R1223</f>
        <v>0</v>
      </c>
      <c r="U1223" s="9"/>
      <c r="V1223" s="9"/>
      <c r="W1223" s="9"/>
      <c r="X1223" s="9"/>
      <c r="Y1223" s="9">
        <f t="shared" ref="Y1223" si="4586">S1223+U1223+V1223+W1223+X1223</f>
        <v>900</v>
      </c>
      <c r="Z1223" s="9">
        <f t="shared" ref="Z1223" si="4587">T1223+X1223</f>
        <v>0</v>
      </c>
      <c r="AA1223" s="9"/>
      <c r="AB1223" s="9"/>
      <c r="AC1223" s="9"/>
      <c r="AD1223" s="9"/>
      <c r="AE1223" s="9">
        <f t="shared" ref="AE1223" si="4588">Y1223+AA1223+AB1223+AC1223+AD1223</f>
        <v>900</v>
      </c>
      <c r="AF1223" s="9">
        <f t="shared" ref="AF1223" si="4589">Z1223+AD1223</f>
        <v>0</v>
      </c>
      <c r="AG1223" s="9"/>
      <c r="AH1223" s="9"/>
      <c r="AI1223" s="9"/>
      <c r="AJ1223" s="9"/>
      <c r="AK1223" s="9">
        <f t="shared" ref="AK1223" si="4590">AE1223+AG1223+AH1223+AI1223+AJ1223</f>
        <v>900</v>
      </c>
      <c r="AL1223" s="9">
        <f t="shared" ref="AL1223" si="4591">AF1223+AJ1223</f>
        <v>0</v>
      </c>
      <c r="AM1223" s="9"/>
      <c r="AN1223" s="9"/>
      <c r="AO1223" s="9"/>
      <c r="AP1223" s="9"/>
      <c r="AQ1223" s="9">
        <f t="shared" ref="AQ1223" si="4592">AK1223+AM1223+AN1223+AO1223+AP1223</f>
        <v>900</v>
      </c>
      <c r="AR1223" s="9">
        <f t="shared" ref="AR1223" si="4593">AL1223+AP1223</f>
        <v>0</v>
      </c>
      <c r="AS1223" s="9"/>
      <c r="AT1223" s="9"/>
      <c r="AU1223" s="9"/>
      <c r="AV1223" s="9"/>
      <c r="AW1223" s="9">
        <f t="shared" ref="AW1223" si="4594">AQ1223+AS1223+AT1223+AU1223+AV1223</f>
        <v>900</v>
      </c>
      <c r="AX1223" s="9">
        <f t="shared" ref="AX1223" si="4595">AR1223+AV1223</f>
        <v>0</v>
      </c>
      <c r="AY1223" s="9"/>
      <c r="AZ1223" s="9"/>
      <c r="BA1223" s="9"/>
      <c r="BB1223" s="9"/>
      <c r="BC1223" s="9">
        <f t="shared" ref="BC1223" si="4596">AW1223+AY1223+AZ1223+BA1223+BB1223</f>
        <v>900</v>
      </c>
      <c r="BD1223" s="9">
        <f t="shared" ref="BD1223" si="4597">AX1223+BB1223</f>
        <v>0</v>
      </c>
    </row>
    <row r="1224" spans="1:56" ht="55.5" hidden="1" customHeight="1">
      <c r="A1224" s="50" t="s">
        <v>273</v>
      </c>
      <c r="B1224" s="31" t="s">
        <v>256</v>
      </c>
      <c r="C1224" s="31" t="s">
        <v>33</v>
      </c>
      <c r="D1224" s="31" t="s">
        <v>80</v>
      </c>
      <c r="E1224" s="31" t="s">
        <v>274</v>
      </c>
      <c r="F1224" s="63"/>
      <c r="G1224" s="9">
        <f>G1225</f>
        <v>1068</v>
      </c>
      <c r="H1224" s="9">
        <f>H1225</f>
        <v>0</v>
      </c>
      <c r="I1224" s="9">
        <f t="shared" ref="I1224:X1225" si="4598">I1225</f>
        <v>0</v>
      </c>
      <c r="J1224" s="9">
        <f t="shared" si="4598"/>
        <v>0</v>
      </c>
      <c r="K1224" s="9">
        <f t="shared" si="4598"/>
        <v>0</v>
      </c>
      <c r="L1224" s="9">
        <f t="shared" si="4598"/>
        <v>0</v>
      </c>
      <c r="M1224" s="9">
        <f t="shared" si="4598"/>
        <v>1068</v>
      </c>
      <c r="N1224" s="9">
        <f t="shared" si="4598"/>
        <v>0</v>
      </c>
      <c r="O1224" s="9">
        <f t="shared" si="4598"/>
        <v>0</v>
      </c>
      <c r="P1224" s="9">
        <f t="shared" si="4598"/>
        <v>0</v>
      </c>
      <c r="Q1224" s="9">
        <f t="shared" si="4598"/>
        <v>0</v>
      </c>
      <c r="R1224" s="9">
        <f t="shared" si="4598"/>
        <v>0</v>
      </c>
      <c r="S1224" s="9">
        <f t="shared" si="4598"/>
        <v>1068</v>
      </c>
      <c r="T1224" s="9">
        <f t="shared" si="4598"/>
        <v>0</v>
      </c>
      <c r="U1224" s="9">
        <f t="shared" si="4598"/>
        <v>0</v>
      </c>
      <c r="V1224" s="9">
        <f t="shared" si="4598"/>
        <v>0</v>
      </c>
      <c r="W1224" s="9">
        <f t="shared" si="4598"/>
        <v>0</v>
      </c>
      <c r="X1224" s="9">
        <f t="shared" si="4598"/>
        <v>0</v>
      </c>
      <c r="Y1224" s="9">
        <f t="shared" ref="U1224:AJ1225" si="4599">Y1225</f>
        <v>1068</v>
      </c>
      <c r="Z1224" s="9">
        <f t="shared" si="4599"/>
        <v>0</v>
      </c>
      <c r="AA1224" s="9">
        <f t="shared" si="4599"/>
        <v>0</v>
      </c>
      <c r="AB1224" s="9">
        <f t="shared" si="4599"/>
        <v>0</v>
      </c>
      <c r="AC1224" s="9">
        <f t="shared" si="4599"/>
        <v>0</v>
      </c>
      <c r="AD1224" s="9">
        <f t="shared" si="4599"/>
        <v>0</v>
      </c>
      <c r="AE1224" s="9">
        <f t="shared" si="4599"/>
        <v>1068</v>
      </c>
      <c r="AF1224" s="9">
        <f t="shared" si="4599"/>
        <v>0</v>
      </c>
      <c r="AG1224" s="9">
        <f t="shared" si="4599"/>
        <v>0</v>
      </c>
      <c r="AH1224" s="9">
        <f t="shared" si="4599"/>
        <v>0</v>
      </c>
      <c r="AI1224" s="9">
        <f t="shared" si="4599"/>
        <v>0</v>
      </c>
      <c r="AJ1224" s="9">
        <f t="shared" si="4599"/>
        <v>0</v>
      </c>
      <c r="AK1224" s="9">
        <f t="shared" ref="AG1224:AV1225" si="4600">AK1225</f>
        <v>1068</v>
      </c>
      <c r="AL1224" s="9">
        <f t="shared" si="4600"/>
        <v>0</v>
      </c>
      <c r="AM1224" s="9">
        <f t="shared" si="4600"/>
        <v>0</v>
      </c>
      <c r="AN1224" s="9">
        <f t="shared" si="4600"/>
        <v>0</v>
      </c>
      <c r="AO1224" s="9">
        <f t="shared" si="4600"/>
        <v>0</v>
      </c>
      <c r="AP1224" s="9">
        <f t="shared" si="4600"/>
        <v>0</v>
      </c>
      <c r="AQ1224" s="9">
        <f t="shared" si="4600"/>
        <v>1068</v>
      </c>
      <c r="AR1224" s="9">
        <f t="shared" si="4600"/>
        <v>0</v>
      </c>
      <c r="AS1224" s="9">
        <f t="shared" si="4600"/>
        <v>0</v>
      </c>
      <c r="AT1224" s="9">
        <f t="shared" si="4600"/>
        <v>0</v>
      </c>
      <c r="AU1224" s="9">
        <f t="shared" si="4600"/>
        <v>0</v>
      </c>
      <c r="AV1224" s="9">
        <f t="shared" si="4600"/>
        <v>0</v>
      </c>
      <c r="AW1224" s="9">
        <f t="shared" ref="AS1224:BD1225" si="4601">AW1225</f>
        <v>1068</v>
      </c>
      <c r="AX1224" s="9">
        <f t="shared" si="4601"/>
        <v>0</v>
      </c>
      <c r="AY1224" s="9">
        <f t="shared" si="4601"/>
        <v>0</v>
      </c>
      <c r="AZ1224" s="9">
        <f t="shared" si="4601"/>
        <v>0</v>
      </c>
      <c r="BA1224" s="9">
        <f t="shared" si="4601"/>
        <v>0</v>
      </c>
      <c r="BB1224" s="9">
        <f t="shared" si="4601"/>
        <v>0</v>
      </c>
      <c r="BC1224" s="9">
        <f t="shared" si="4601"/>
        <v>1068</v>
      </c>
      <c r="BD1224" s="9">
        <f t="shared" si="4601"/>
        <v>0</v>
      </c>
    </row>
    <row r="1225" spans="1:56" hidden="1">
      <c r="A1225" s="50" t="s">
        <v>101</v>
      </c>
      <c r="B1225" s="31" t="s">
        <v>256</v>
      </c>
      <c r="C1225" s="31" t="s">
        <v>33</v>
      </c>
      <c r="D1225" s="31" t="s">
        <v>80</v>
      </c>
      <c r="E1225" s="31" t="s">
        <v>274</v>
      </c>
      <c r="F1225" s="63" t="s">
        <v>102</v>
      </c>
      <c r="G1225" s="9">
        <f>G1226</f>
        <v>1068</v>
      </c>
      <c r="H1225" s="9">
        <f>H1226</f>
        <v>0</v>
      </c>
      <c r="I1225" s="9">
        <f t="shared" si="4598"/>
        <v>0</v>
      </c>
      <c r="J1225" s="9">
        <f t="shared" si="4598"/>
        <v>0</v>
      </c>
      <c r="K1225" s="9">
        <f t="shared" si="4598"/>
        <v>0</v>
      </c>
      <c r="L1225" s="9">
        <f t="shared" si="4598"/>
        <v>0</v>
      </c>
      <c r="M1225" s="9">
        <f t="shared" si="4598"/>
        <v>1068</v>
      </c>
      <c r="N1225" s="9">
        <f t="shared" si="4598"/>
        <v>0</v>
      </c>
      <c r="O1225" s="9">
        <f t="shared" si="4598"/>
        <v>0</v>
      </c>
      <c r="P1225" s="9">
        <f t="shared" si="4598"/>
        <v>0</v>
      </c>
      <c r="Q1225" s="9">
        <f t="shared" si="4598"/>
        <v>0</v>
      </c>
      <c r="R1225" s="9">
        <f t="shared" si="4598"/>
        <v>0</v>
      </c>
      <c r="S1225" s="9">
        <f t="shared" si="4598"/>
        <v>1068</v>
      </c>
      <c r="T1225" s="9">
        <f t="shared" si="4598"/>
        <v>0</v>
      </c>
      <c r="U1225" s="9">
        <f t="shared" si="4599"/>
        <v>0</v>
      </c>
      <c r="V1225" s="9">
        <f t="shared" si="4599"/>
        <v>0</v>
      </c>
      <c r="W1225" s="9">
        <f t="shared" si="4599"/>
        <v>0</v>
      </c>
      <c r="X1225" s="9">
        <f t="shared" si="4599"/>
        <v>0</v>
      </c>
      <c r="Y1225" s="9">
        <f t="shared" si="4599"/>
        <v>1068</v>
      </c>
      <c r="Z1225" s="9">
        <f t="shared" si="4599"/>
        <v>0</v>
      </c>
      <c r="AA1225" s="9">
        <f t="shared" si="4599"/>
        <v>0</v>
      </c>
      <c r="AB1225" s="9">
        <f t="shared" si="4599"/>
        <v>0</v>
      </c>
      <c r="AC1225" s="9">
        <f t="shared" si="4599"/>
        <v>0</v>
      </c>
      <c r="AD1225" s="9">
        <f t="shared" si="4599"/>
        <v>0</v>
      </c>
      <c r="AE1225" s="9">
        <f t="shared" si="4599"/>
        <v>1068</v>
      </c>
      <c r="AF1225" s="9">
        <f t="shared" si="4599"/>
        <v>0</v>
      </c>
      <c r="AG1225" s="9">
        <f t="shared" si="4600"/>
        <v>0</v>
      </c>
      <c r="AH1225" s="9">
        <f t="shared" si="4600"/>
        <v>0</v>
      </c>
      <c r="AI1225" s="9">
        <f t="shared" si="4600"/>
        <v>0</v>
      </c>
      <c r="AJ1225" s="9">
        <f t="shared" si="4600"/>
        <v>0</v>
      </c>
      <c r="AK1225" s="9">
        <f t="shared" si="4600"/>
        <v>1068</v>
      </c>
      <c r="AL1225" s="9">
        <f t="shared" si="4600"/>
        <v>0</v>
      </c>
      <c r="AM1225" s="9">
        <f t="shared" si="4600"/>
        <v>0</v>
      </c>
      <c r="AN1225" s="9">
        <f t="shared" si="4600"/>
        <v>0</v>
      </c>
      <c r="AO1225" s="9">
        <f t="shared" si="4600"/>
        <v>0</v>
      </c>
      <c r="AP1225" s="9">
        <f t="shared" si="4600"/>
        <v>0</v>
      </c>
      <c r="AQ1225" s="9">
        <f t="shared" si="4600"/>
        <v>1068</v>
      </c>
      <c r="AR1225" s="9">
        <f t="shared" si="4600"/>
        <v>0</v>
      </c>
      <c r="AS1225" s="9">
        <f t="shared" si="4601"/>
        <v>0</v>
      </c>
      <c r="AT1225" s="9">
        <f t="shared" si="4601"/>
        <v>0</v>
      </c>
      <c r="AU1225" s="9">
        <f t="shared" si="4601"/>
        <v>0</v>
      </c>
      <c r="AV1225" s="9">
        <f t="shared" si="4601"/>
        <v>0</v>
      </c>
      <c r="AW1225" s="9">
        <f t="shared" si="4601"/>
        <v>1068</v>
      </c>
      <c r="AX1225" s="9">
        <f t="shared" si="4601"/>
        <v>0</v>
      </c>
      <c r="AY1225" s="9">
        <f t="shared" si="4601"/>
        <v>0</v>
      </c>
      <c r="AZ1225" s="9">
        <f t="shared" si="4601"/>
        <v>0</v>
      </c>
      <c r="BA1225" s="9">
        <f t="shared" si="4601"/>
        <v>0</v>
      </c>
      <c r="BB1225" s="9">
        <f t="shared" si="4601"/>
        <v>0</v>
      </c>
      <c r="BC1225" s="9">
        <f t="shared" si="4601"/>
        <v>1068</v>
      </c>
      <c r="BD1225" s="9">
        <f t="shared" si="4601"/>
        <v>0</v>
      </c>
    </row>
    <row r="1226" spans="1:56" hidden="1">
      <c r="A1226" s="50" t="s">
        <v>271</v>
      </c>
      <c r="B1226" s="31" t="s">
        <v>256</v>
      </c>
      <c r="C1226" s="31" t="s">
        <v>33</v>
      </c>
      <c r="D1226" s="31" t="s">
        <v>80</v>
      </c>
      <c r="E1226" s="31" t="s">
        <v>274</v>
      </c>
      <c r="F1226" s="63" t="s">
        <v>272</v>
      </c>
      <c r="G1226" s="9">
        <v>1068</v>
      </c>
      <c r="H1226" s="9"/>
      <c r="I1226" s="9"/>
      <c r="J1226" s="9"/>
      <c r="K1226" s="9"/>
      <c r="L1226" s="9"/>
      <c r="M1226" s="9">
        <f t="shared" ref="M1226" si="4602">G1226+I1226+J1226+K1226+L1226</f>
        <v>1068</v>
      </c>
      <c r="N1226" s="9">
        <f t="shared" ref="N1226" si="4603">H1226+L1226</f>
        <v>0</v>
      </c>
      <c r="O1226" s="9"/>
      <c r="P1226" s="9"/>
      <c r="Q1226" s="9"/>
      <c r="R1226" s="9"/>
      <c r="S1226" s="9">
        <f t="shared" ref="S1226" si="4604">M1226+O1226+P1226+Q1226+R1226</f>
        <v>1068</v>
      </c>
      <c r="T1226" s="9">
        <f t="shared" ref="T1226" si="4605">N1226+R1226</f>
        <v>0</v>
      </c>
      <c r="U1226" s="9"/>
      <c r="V1226" s="9"/>
      <c r="W1226" s="9"/>
      <c r="X1226" s="9"/>
      <c r="Y1226" s="9">
        <f t="shared" ref="Y1226" si="4606">S1226+U1226+V1226+W1226+X1226</f>
        <v>1068</v>
      </c>
      <c r="Z1226" s="9">
        <f t="shared" ref="Z1226" si="4607">T1226+X1226</f>
        <v>0</v>
      </c>
      <c r="AA1226" s="9"/>
      <c r="AB1226" s="9"/>
      <c r="AC1226" s="9"/>
      <c r="AD1226" s="9"/>
      <c r="AE1226" s="9">
        <f t="shared" ref="AE1226" si="4608">Y1226+AA1226+AB1226+AC1226+AD1226</f>
        <v>1068</v>
      </c>
      <c r="AF1226" s="9">
        <f t="shared" ref="AF1226" si="4609">Z1226+AD1226</f>
        <v>0</v>
      </c>
      <c r="AG1226" s="9"/>
      <c r="AH1226" s="9"/>
      <c r="AI1226" s="9"/>
      <c r="AJ1226" s="9"/>
      <c r="AK1226" s="9">
        <f t="shared" ref="AK1226" si="4610">AE1226+AG1226+AH1226+AI1226+AJ1226</f>
        <v>1068</v>
      </c>
      <c r="AL1226" s="9">
        <f t="shared" ref="AL1226" si="4611">AF1226+AJ1226</f>
        <v>0</v>
      </c>
      <c r="AM1226" s="9"/>
      <c r="AN1226" s="9"/>
      <c r="AO1226" s="9"/>
      <c r="AP1226" s="9"/>
      <c r="AQ1226" s="9">
        <f t="shared" ref="AQ1226" si="4612">AK1226+AM1226+AN1226+AO1226+AP1226</f>
        <v>1068</v>
      </c>
      <c r="AR1226" s="9">
        <f t="shared" ref="AR1226" si="4613">AL1226+AP1226</f>
        <v>0</v>
      </c>
      <c r="AS1226" s="9"/>
      <c r="AT1226" s="9"/>
      <c r="AU1226" s="9"/>
      <c r="AV1226" s="9"/>
      <c r="AW1226" s="9">
        <f t="shared" ref="AW1226" si="4614">AQ1226+AS1226+AT1226+AU1226+AV1226</f>
        <v>1068</v>
      </c>
      <c r="AX1226" s="9">
        <f t="shared" ref="AX1226" si="4615">AR1226+AV1226</f>
        <v>0</v>
      </c>
      <c r="AY1226" s="9"/>
      <c r="AZ1226" s="9"/>
      <c r="BA1226" s="9"/>
      <c r="BB1226" s="9"/>
      <c r="BC1226" s="9">
        <f t="shared" ref="BC1226" si="4616">AW1226+AY1226+AZ1226+BA1226+BB1226</f>
        <v>1068</v>
      </c>
      <c r="BD1226" s="9">
        <f t="shared" ref="BD1226" si="4617">AX1226+BB1226</f>
        <v>0</v>
      </c>
    </row>
    <row r="1227" spans="1:56" ht="52.5" hidden="1" customHeight="1">
      <c r="A1227" s="50" t="s">
        <v>275</v>
      </c>
      <c r="B1227" s="31" t="s">
        <v>256</v>
      </c>
      <c r="C1227" s="31" t="s">
        <v>33</v>
      </c>
      <c r="D1227" s="31" t="s">
        <v>80</v>
      </c>
      <c r="E1227" s="31" t="s">
        <v>276</v>
      </c>
      <c r="F1227" s="63"/>
      <c r="G1227" s="9">
        <f>G1228</f>
        <v>8189</v>
      </c>
      <c r="H1227" s="9">
        <f>H1228</f>
        <v>0</v>
      </c>
      <c r="I1227" s="9">
        <f t="shared" ref="I1227:X1228" si="4618">I1228</f>
        <v>0</v>
      </c>
      <c r="J1227" s="9">
        <f t="shared" si="4618"/>
        <v>0</v>
      </c>
      <c r="K1227" s="9">
        <f t="shared" si="4618"/>
        <v>0</v>
      </c>
      <c r="L1227" s="9">
        <f t="shared" si="4618"/>
        <v>0</v>
      </c>
      <c r="M1227" s="9">
        <f t="shared" si="4618"/>
        <v>8189</v>
      </c>
      <c r="N1227" s="9">
        <f t="shared" si="4618"/>
        <v>0</v>
      </c>
      <c r="O1227" s="9">
        <f t="shared" si="4618"/>
        <v>0</v>
      </c>
      <c r="P1227" s="9">
        <f t="shared" si="4618"/>
        <v>0</v>
      </c>
      <c r="Q1227" s="9">
        <f t="shared" si="4618"/>
        <v>0</v>
      </c>
      <c r="R1227" s="9">
        <f t="shared" si="4618"/>
        <v>0</v>
      </c>
      <c r="S1227" s="9">
        <f t="shared" si="4618"/>
        <v>8189</v>
      </c>
      <c r="T1227" s="9">
        <f t="shared" si="4618"/>
        <v>0</v>
      </c>
      <c r="U1227" s="9">
        <f t="shared" si="4618"/>
        <v>0</v>
      </c>
      <c r="V1227" s="9">
        <f t="shared" si="4618"/>
        <v>0</v>
      </c>
      <c r="W1227" s="9">
        <f t="shared" si="4618"/>
        <v>0</v>
      </c>
      <c r="X1227" s="9">
        <f t="shared" si="4618"/>
        <v>0</v>
      </c>
      <c r="Y1227" s="9">
        <f t="shared" ref="U1227:AJ1228" si="4619">Y1228</f>
        <v>8189</v>
      </c>
      <c r="Z1227" s="9">
        <f t="shared" si="4619"/>
        <v>0</v>
      </c>
      <c r="AA1227" s="9">
        <f t="shared" si="4619"/>
        <v>0</v>
      </c>
      <c r="AB1227" s="9">
        <f t="shared" si="4619"/>
        <v>0</v>
      </c>
      <c r="AC1227" s="9">
        <f t="shared" si="4619"/>
        <v>0</v>
      </c>
      <c r="AD1227" s="9">
        <f t="shared" si="4619"/>
        <v>0</v>
      </c>
      <c r="AE1227" s="9">
        <f t="shared" si="4619"/>
        <v>8189</v>
      </c>
      <c r="AF1227" s="9">
        <f t="shared" si="4619"/>
        <v>0</v>
      </c>
      <c r="AG1227" s="9">
        <f t="shared" si="4619"/>
        <v>0</v>
      </c>
      <c r="AH1227" s="9">
        <f t="shared" si="4619"/>
        <v>0</v>
      </c>
      <c r="AI1227" s="9">
        <f t="shared" si="4619"/>
        <v>0</v>
      </c>
      <c r="AJ1227" s="9">
        <f t="shared" si="4619"/>
        <v>0</v>
      </c>
      <c r="AK1227" s="9">
        <f t="shared" ref="AG1227:AV1228" si="4620">AK1228</f>
        <v>8189</v>
      </c>
      <c r="AL1227" s="9">
        <f t="shared" si="4620"/>
        <v>0</v>
      </c>
      <c r="AM1227" s="9">
        <f t="shared" si="4620"/>
        <v>0</v>
      </c>
      <c r="AN1227" s="9">
        <f t="shared" si="4620"/>
        <v>0</v>
      </c>
      <c r="AO1227" s="9">
        <f t="shared" si="4620"/>
        <v>0</v>
      </c>
      <c r="AP1227" s="9">
        <f t="shared" si="4620"/>
        <v>0</v>
      </c>
      <c r="AQ1227" s="9">
        <f t="shared" si="4620"/>
        <v>8189</v>
      </c>
      <c r="AR1227" s="9">
        <f t="shared" si="4620"/>
        <v>0</v>
      </c>
      <c r="AS1227" s="9">
        <f t="shared" si="4620"/>
        <v>0</v>
      </c>
      <c r="AT1227" s="9">
        <f t="shared" si="4620"/>
        <v>0</v>
      </c>
      <c r="AU1227" s="9">
        <f t="shared" si="4620"/>
        <v>0</v>
      </c>
      <c r="AV1227" s="9">
        <f t="shared" si="4620"/>
        <v>0</v>
      </c>
      <c r="AW1227" s="9">
        <f t="shared" ref="AS1227:BD1228" si="4621">AW1228</f>
        <v>8189</v>
      </c>
      <c r="AX1227" s="9">
        <f t="shared" si="4621"/>
        <v>0</v>
      </c>
      <c r="AY1227" s="9">
        <f t="shared" si="4621"/>
        <v>0</v>
      </c>
      <c r="AZ1227" s="9">
        <f t="shared" si="4621"/>
        <v>0</v>
      </c>
      <c r="BA1227" s="9">
        <f t="shared" si="4621"/>
        <v>0</v>
      </c>
      <c r="BB1227" s="9">
        <f t="shared" si="4621"/>
        <v>0</v>
      </c>
      <c r="BC1227" s="9">
        <f t="shared" si="4621"/>
        <v>8189</v>
      </c>
      <c r="BD1227" s="9">
        <f t="shared" si="4621"/>
        <v>0</v>
      </c>
    </row>
    <row r="1228" spans="1:56" hidden="1">
      <c r="A1228" s="50" t="s">
        <v>101</v>
      </c>
      <c r="B1228" s="31" t="s">
        <v>256</v>
      </c>
      <c r="C1228" s="31" t="s">
        <v>33</v>
      </c>
      <c r="D1228" s="31" t="s">
        <v>80</v>
      </c>
      <c r="E1228" s="31" t="s">
        <v>276</v>
      </c>
      <c r="F1228" s="63" t="s">
        <v>102</v>
      </c>
      <c r="G1228" s="9">
        <f>G1229</f>
        <v>8189</v>
      </c>
      <c r="H1228" s="9">
        <f>H1229</f>
        <v>0</v>
      </c>
      <c r="I1228" s="9">
        <f t="shared" si="4618"/>
        <v>0</v>
      </c>
      <c r="J1228" s="9">
        <f t="shared" si="4618"/>
        <v>0</v>
      </c>
      <c r="K1228" s="9">
        <f t="shared" si="4618"/>
        <v>0</v>
      </c>
      <c r="L1228" s="9">
        <f t="shared" si="4618"/>
        <v>0</v>
      </c>
      <c r="M1228" s="9">
        <f t="shared" si="4618"/>
        <v>8189</v>
      </c>
      <c r="N1228" s="9">
        <f t="shared" si="4618"/>
        <v>0</v>
      </c>
      <c r="O1228" s="9">
        <f t="shared" si="4618"/>
        <v>0</v>
      </c>
      <c r="P1228" s="9">
        <f t="shared" si="4618"/>
        <v>0</v>
      </c>
      <c r="Q1228" s="9">
        <f t="shared" si="4618"/>
        <v>0</v>
      </c>
      <c r="R1228" s="9">
        <f t="shared" si="4618"/>
        <v>0</v>
      </c>
      <c r="S1228" s="9">
        <f t="shared" si="4618"/>
        <v>8189</v>
      </c>
      <c r="T1228" s="9">
        <f t="shared" si="4618"/>
        <v>0</v>
      </c>
      <c r="U1228" s="9">
        <f t="shared" si="4619"/>
        <v>0</v>
      </c>
      <c r="V1228" s="9">
        <f t="shared" si="4619"/>
        <v>0</v>
      </c>
      <c r="W1228" s="9">
        <f t="shared" si="4619"/>
        <v>0</v>
      </c>
      <c r="X1228" s="9">
        <f t="shared" si="4619"/>
        <v>0</v>
      </c>
      <c r="Y1228" s="9">
        <f t="shared" si="4619"/>
        <v>8189</v>
      </c>
      <c r="Z1228" s="9">
        <f t="shared" si="4619"/>
        <v>0</v>
      </c>
      <c r="AA1228" s="9">
        <f t="shared" si="4619"/>
        <v>0</v>
      </c>
      <c r="AB1228" s="9">
        <f t="shared" si="4619"/>
        <v>0</v>
      </c>
      <c r="AC1228" s="9">
        <f t="shared" si="4619"/>
        <v>0</v>
      </c>
      <c r="AD1228" s="9">
        <f t="shared" si="4619"/>
        <v>0</v>
      </c>
      <c r="AE1228" s="9">
        <f t="shared" si="4619"/>
        <v>8189</v>
      </c>
      <c r="AF1228" s="9">
        <f t="shared" si="4619"/>
        <v>0</v>
      </c>
      <c r="AG1228" s="9">
        <f t="shared" si="4620"/>
        <v>0</v>
      </c>
      <c r="AH1228" s="9">
        <f t="shared" si="4620"/>
        <v>0</v>
      </c>
      <c r="AI1228" s="9">
        <f t="shared" si="4620"/>
        <v>0</v>
      </c>
      <c r="AJ1228" s="9">
        <f t="shared" si="4620"/>
        <v>0</v>
      </c>
      <c r="AK1228" s="9">
        <f t="shared" si="4620"/>
        <v>8189</v>
      </c>
      <c r="AL1228" s="9">
        <f t="shared" si="4620"/>
        <v>0</v>
      </c>
      <c r="AM1228" s="9">
        <f t="shared" si="4620"/>
        <v>0</v>
      </c>
      <c r="AN1228" s="9">
        <f t="shared" si="4620"/>
        <v>0</v>
      </c>
      <c r="AO1228" s="9">
        <f t="shared" si="4620"/>
        <v>0</v>
      </c>
      <c r="AP1228" s="9">
        <f t="shared" si="4620"/>
        <v>0</v>
      </c>
      <c r="AQ1228" s="9">
        <f t="shared" si="4620"/>
        <v>8189</v>
      </c>
      <c r="AR1228" s="9">
        <f t="shared" si="4620"/>
        <v>0</v>
      </c>
      <c r="AS1228" s="9">
        <f t="shared" si="4621"/>
        <v>0</v>
      </c>
      <c r="AT1228" s="9">
        <f t="shared" si="4621"/>
        <v>0</v>
      </c>
      <c r="AU1228" s="9">
        <f t="shared" si="4621"/>
        <v>0</v>
      </c>
      <c r="AV1228" s="9">
        <f t="shared" si="4621"/>
        <v>0</v>
      </c>
      <c r="AW1228" s="9">
        <f t="shared" si="4621"/>
        <v>8189</v>
      </c>
      <c r="AX1228" s="9">
        <f t="shared" si="4621"/>
        <v>0</v>
      </c>
      <c r="AY1228" s="9">
        <f t="shared" si="4621"/>
        <v>0</v>
      </c>
      <c r="AZ1228" s="9">
        <f t="shared" si="4621"/>
        <v>0</v>
      </c>
      <c r="BA1228" s="9">
        <f t="shared" si="4621"/>
        <v>0</v>
      </c>
      <c r="BB1228" s="9">
        <f t="shared" si="4621"/>
        <v>0</v>
      </c>
      <c r="BC1228" s="9">
        <f t="shared" si="4621"/>
        <v>8189</v>
      </c>
      <c r="BD1228" s="9">
        <f t="shared" si="4621"/>
        <v>0</v>
      </c>
    </row>
    <row r="1229" spans="1:56" hidden="1">
      <c r="A1229" s="50" t="s">
        <v>271</v>
      </c>
      <c r="B1229" s="31" t="s">
        <v>256</v>
      </c>
      <c r="C1229" s="31" t="s">
        <v>33</v>
      </c>
      <c r="D1229" s="31" t="s">
        <v>80</v>
      </c>
      <c r="E1229" s="31" t="s">
        <v>276</v>
      </c>
      <c r="F1229" s="63" t="s">
        <v>272</v>
      </c>
      <c r="G1229" s="9">
        <v>8189</v>
      </c>
      <c r="H1229" s="9"/>
      <c r="I1229" s="9"/>
      <c r="J1229" s="9"/>
      <c r="K1229" s="9"/>
      <c r="L1229" s="9"/>
      <c r="M1229" s="9">
        <f t="shared" ref="M1229" si="4622">G1229+I1229+J1229+K1229+L1229</f>
        <v>8189</v>
      </c>
      <c r="N1229" s="9">
        <f t="shared" ref="N1229" si="4623">H1229+L1229</f>
        <v>0</v>
      </c>
      <c r="O1229" s="9"/>
      <c r="P1229" s="9"/>
      <c r="Q1229" s="9"/>
      <c r="R1229" s="9"/>
      <c r="S1229" s="9">
        <f t="shared" ref="S1229" si="4624">M1229+O1229+P1229+Q1229+R1229</f>
        <v>8189</v>
      </c>
      <c r="T1229" s="9">
        <f t="shared" ref="T1229" si="4625">N1229+R1229</f>
        <v>0</v>
      </c>
      <c r="U1229" s="9"/>
      <c r="V1229" s="9"/>
      <c r="W1229" s="9"/>
      <c r="X1229" s="9"/>
      <c r="Y1229" s="9">
        <f t="shared" ref="Y1229" si="4626">S1229+U1229+V1229+W1229+X1229</f>
        <v>8189</v>
      </c>
      <c r="Z1229" s="9">
        <f t="shared" ref="Z1229" si="4627">T1229+X1229</f>
        <v>0</v>
      </c>
      <c r="AA1229" s="9"/>
      <c r="AB1229" s="9"/>
      <c r="AC1229" s="9"/>
      <c r="AD1229" s="9"/>
      <c r="AE1229" s="9">
        <f t="shared" ref="AE1229" si="4628">Y1229+AA1229+AB1229+AC1229+AD1229</f>
        <v>8189</v>
      </c>
      <c r="AF1229" s="9">
        <f t="shared" ref="AF1229" si="4629">Z1229+AD1229</f>
        <v>0</v>
      </c>
      <c r="AG1229" s="9"/>
      <c r="AH1229" s="9"/>
      <c r="AI1229" s="9"/>
      <c r="AJ1229" s="9"/>
      <c r="AK1229" s="9">
        <f t="shared" ref="AK1229" si="4630">AE1229+AG1229+AH1229+AI1229+AJ1229</f>
        <v>8189</v>
      </c>
      <c r="AL1229" s="9">
        <f t="shared" ref="AL1229" si="4631">AF1229+AJ1229</f>
        <v>0</v>
      </c>
      <c r="AM1229" s="9"/>
      <c r="AN1229" s="9"/>
      <c r="AO1229" s="9"/>
      <c r="AP1229" s="9"/>
      <c r="AQ1229" s="9">
        <f t="shared" ref="AQ1229" si="4632">AK1229+AM1229+AN1229+AO1229+AP1229</f>
        <v>8189</v>
      </c>
      <c r="AR1229" s="9">
        <f t="shared" ref="AR1229" si="4633">AL1229+AP1229</f>
        <v>0</v>
      </c>
      <c r="AS1229" s="9"/>
      <c r="AT1229" s="9"/>
      <c r="AU1229" s="9"/>
      <c r="AV1229" s="9"/>
      <c r="AW1229" s="9">
        <f t="shared" ref="AW1229" si="4634">AQ1229+AS1229+AT1229+AU1229+AV1229</f>
        <v>8189</v>
      </c>
      <c r="AX1229" s="9">
        <f t="shared" ref="AX1229" si="4635">AR1229+AV1229</f>
        <v>0</v>
      </c>
      <c r="AY1229" s="9"/>
      <c r="AZ1229" s="9"/>
      <c r="BA1229" s="9"/>
      <c r="BB1229" s="9"/>
      <c r="BC1229" s="9">
        <f t="shared" ref="BC1229" si="4636">AW1229+AY1229+AZ1229+BA1229+BB1229</f>
        <v>8189</v>
      </c>
      <c r="BD1229" s="9">
        <f t="shared" ref="BD1229" si="4637">AX1229+BB1229</f>
        <v>0</v>
      </c>
    </row>
    <row r="1230" spans="1:56" ht="54.75" hidden="1" customHeight="1">
      <c r="A1230" s="29" t="s">
        <v>411</v>
      </c>
      <c r="B1230" s="31" t="s">
        <v>256</v>
      </c>
      <c r="C1230" s="31" t="s">
        <v>33</v>
      </c>
      <c r="D1230" s="31" t="s">
        <v>80</v>
      </c>
      <c r="E1230" s="31" t="s">
        <v>277</v>
      </c>
      <c r="F1230" s="31"/>
      <c r="G1230" s="11">
        <f>G1231</f>
        <v>117</v>
      </c>
      <c r="H1230" s="11">
        <f>H1231</f>
        <v>0</v>
      </c>
      <c r="I1230" s="11">
        <f t="shared" ref="I1230:X1231" si="4638">I1231</f>
        <v>0</v>
      </c>
      <c r="J1230" s="11">
        <f t="shared" si="4638"/>
        <v>0</v>
      </c>
      <c r="K1230" s="11">
        <f t="shared" si="4638"/>
        <v>0</v>
      </c>
      <c r="L1230" s="11">
        <f t="shared" si="4638"/>
        <v>0</v>
      </c>
      <c r="M1230" s="11">
        <f t="shared" si="4638"/>
        <v>117</v>
      </c>
      <c r="N1230" s="11">
        <f t="shared" si="4638"/>
        <v>0</v>
      </c>
      <c r="O1230" s="11">
        <f t="shared" si="4638"/>
        <v>0</v>
      </c>
      <c r="P1230" s="11">
        <f t="shared" si="4638"/>
        <v>0</v>
      </c>
      <c r="Q1230" s="11">
        <f t="shared" si="4638"/>
        <v>0</v>
      </c>
      <c r="R1230" s="11">
        <f t="shared" si="4638"/>
        <v>0</v>
      </c>
      <c r="S1230" s="11">
        <f t="shared" si="4638"/>
        <v>117</v>
      </c>
      <c r="T1230" s="11">
        <f t="shared" si="4638"/>
        <v>0</v>
      </c>
      <c r="U1230" s="11">
        <f t="shared" si="4638"/>
        <v>0</v>
      </c>
      <c r="V1230" s="11">
        <f t="shared" si="4638"/>
        <v>0</v>
      </c>
      <c r="W1230" s="11">
        <f t="shared" si="4638"/>
        <v>0</v>
      </c>
      <c r="X1230" s="11">
        <f t="shared" si="4638"/>
        <v>0</v>
      </c>
      <c r="Y1230" s="11">
        <f t="shared" ref="U1230:AJ1231" si="4639">Y1231</f>
        <v>117</v>
      </c>
      <c r="Z1230" s="11">
        <f t="shared" si="4639"/>
        <v>0</v>
      </c>
      <c r="AA1230" s="11">
        <f t="shared" si="4639"/>
        <v>0</v>
      </c>
      <c r="AB1230" s="11">
        <f t="shared" si="4639"/>
        <v>0</v>
      </c>
      <c r="AC1230" s="11">
        <f t="shared" si="4639"/>
        <v>0</v>
      </c>
      <c r="AD1230" s="11">
        <f t="shared" si="4639"/>
        <v>0</v>
      </c>
      <c r="AE1230" s="11">
        <f t="shared" si="4639"/>
        <v>117</v>
      </c>
      <c r="AF1230" s="11">
        <f t="shared" si="4639"/>
        <v>0</v>
      </c>
      <c r="AG1230" s="11">
        <f t="shared" si="4639"/>
        <v>0</v>
      </c>
      <c r="AH1230" s="11">
        <f t="shared" si="4639"/>
        <v>0</v>
      </c>
      <c r="AI1230" s="11">
        <f t="shared" si="4639"/>
        <v>0</v>
      </c>
      <c r="AJ1230" s="11">
        <f t="shared" si="4639"/>
        <v>0</v>
      </c>
      <c r="AK1230" s="11">
        <f t="shared" ref="AG1230:AV1231" si="4640">AK1231</f>
        <v>117</v>
      </c>
      <c r="AL1230" s="11">
        <f t="shared" si="4640"/>
        <v>0</v>
      </c>
      <c r="AM1230" s="11">
        <f t="shared" si="4640"/>
        <v>0</v>
      </c>
      <c r="AN1230" s="11">
        <f t="shared" si="4640"/>
        <v>0</v>
      </c>
      <c r="AO1230" s="11">
        <f t="shared" si="4640"/>
        <v>0</v>
      </c>
      <c r="AP1230" s="11">
        <f t="shared" si="4640"/>
        <v>0</v>
      </c>
      <c r="AQ1230" s="11">
        <f t="shared" si="4640"/>
        <v>117</v>
      </c>
      <c r="AR1230" s="11">
        <f t="shared" si="4640"/>
        <v>0</v>
      </c>
      <c r="AS1230" s="11">
        <f t="shared" si="4640"/>
        <v>0</v>
      </c>
      <c r="AT1230" s="11">
        <f t="shared" si="4640"/>
        <v>0</v>
      </c>
      <c r="AU1230" s="11">
        <f t="shared" si="4640"/>
        <v>0</v>
      </c>
      <c r="AV1230" s="11">
        <f t="shared" si="4640"/>
        <v>0</v>
      </c>
      <c r="AW1230" s="11">
        <f t="shared" ref="AS1230:BD1231" si="4641">AW1231</f>
        <v>117</v>
      </c>
      <c r="AX1230" s="11">
        <f t="shared" si="4641"/>
        <v>0</v>
      </c>
      <c r="AY1230" s="11">
        <f t="shared" si="4641"/>
        <v>0</v>
      </c>
      <c r="AZ1230" s="11">
        <f t="shared" si="4641"/>
        <v>0</v>
      </c>
      <c r="BA1230" s="11">
        <f t="shared" si="4641"/>
        <v>0</v>
      </c>
      <c r="BB1230" s="11">
        <f t="shared" si="4641"/>
        <v>0</v>
      </c>
      <c r="BC1230" s="11">
        <f t="shared" si="4641"/>
        <v>117</v>
      </c>
      <c r="BD1230" s="11">
        <f t="shared" si="4641"/>
        <v>0</v>
      </c>
    </row>
    <row r="1231" spans="1:56" hidden="1">
      <c r="A1231" s="50" t="s">
        <v>101</v>
      </c>
      <c r="B1231" s="31" t="s">
        <v>256</v>
      </c>
      <c r="C1231" s="31" t="s">
        <v>33</v>
      </c>
      <c r="D1231" s="31" t="s">
        <v>80</v>
      </c>
      <c r="E1231" s="31" t="s">
        <v>277</v>
      </c>
      <c r="F1231" s="31" t="s">
        <v>102</v>
      </c>
      <c r="G1231" s="11">
        <f>G1232</f>
        <v>117</v>
      </c>
      <c r="H1231" s="11">
        <f>H1232</f>
        <v>0</v>
      </c>
      <c r="I1231" s="11">
        <f t="shared" si="4638"/>
        <v>0</v>
      </c>
      <c r="J1231" s="11">
        <f t="shared" si="4638"/>
        <v>0</v>
      </c>
      <c r="K1231" s="11">
        <f t="shared" si="4638"/>
        <v>0</v>
      </c>
      <c r="L1231" s="11">
        <f t="shared" si="4638"/>
        <v>0</v>
      </c>
      <c r="M1231" s="11">
        <f t="shared" si="4638"/>
        <v>117</v>
      </c>
      <c r="N1231" s="11">
        <f t="shared" si="4638"/>
        <v>0</v>
      </c>
      <c r="O1231" s="11">
        <f t="shared" si="4638"/>
        <v>0</v>
      </c>
      <c r="P1231" s="11">
        <f t="shared" si="4638"/>
        <v>0</v>
      </c>
      <c r="Q1231" s="11">
        <f t="shared" si="4638"/>
        <v>0</v>
      </c>
      <c r="R1231" s="11">
        <f t="shared" si="4638"/>
        <v>0</v>
      </c>
      <c r="S1231" s="11">
        <f t="shared" si="4638"/>
        <v>117</v>
      </c>
      <c r="T1231" s="11">
        <f t="shared" si="4638"/>
        <v>0</v>
      </c>
      <c r="U1231" s="11">
        <f t="shared" si="4639"/>
        <v>0</v>
      </c>
      <c r="V1231" s="11">
        <f t="shared" si="4639"/>
        <v>0</v>
      </c>
      <c r="W1231" s="11">
        <f t="shared" si="4639"/>
        <v>0</v>
      </c>
      <c r="X1231" s="11">
        <f t="shared" si="4639"/>
        <v>0</v>
      </c>
      <c r="Y1231" s="11">
        <f t="shared" si="4639"/>
        <v>117</v>
      </c>
      <c r="Z1231" s="11">
        <f t="shared" si="4639"/>
        <v>0</v>
      </c>
      <c r="AA1231" s="11">
        <f t="shared" si="4639"/>
        <v>0</v>
      </c>
      <c r="AB1231" s="11">
        <f t="shared" si="4639"/>
        <v>0</v>
      </c>
      <c r="AC1231" s="11">
        <f t="shared" si="4639"/>
        <v>0</v>
      </c>
      <c r="AD1231" s="11">
        <f t="shared" si="4639"/>
        <v>0</v>
      </c>
      <c r="AE1231" s="11">
        <f t="shared" si="4639"/>
        <v>117</v>
      </c>
      <c r="AF1231" s="11">
        <f t="shared" si="4639"/>
        <v>0</v>
      </c>
      <c r="AG1231" s="11">
        <f t="shared" si="4640"/>
        <v>0</v>
      </c>
      <c r="AH1231" s="11">
        <f t="shared" si="4640"/>
        <v>0</v>
      </c>
      <c r="AI1231" s="11">
        <f t="shared" si="4640"/>
        <v>0</v>
      </c>
      <c r="AJ1231" s="11">
        <f t="shared" si="4640"/>
        <v>0</v>
      </c>
      <c r="AK1231" s="11">
        <f t="shared" si="4640"/>
        <v>117</v>
      </c>
      <c r="AL1231" s="11">
        <f t="shared" si="4640"/>
        <v>0</v>
      </c>
      <c r="AM1231" s="11">
        <f t="shared" si="4640"/>
        <v>0</v>
      </c>
      <c r="AN1231" s="11">
        <f t="shared" si="4640"/>
        <v>0</v>
      </c>
      <c r="AO1231" s="11">
        <f t="shared" si="4640"/>
        <v>0</v>
      </c>
      <c r="AP1231" s="11">
        <f t="shared" si="4640"/>
        <v>0</v>
      </c>
      <c r="AQ1231" s="11">
        <f t="shared" si="4640"/>
        <v>117</v>
      </c>
      <c r="AR1231" s="11">
        <f t="shared" si="4640"/>
        <v>0</v>
      </c>
      <c r="AS1231" s="11">
        <f t="shared" si="4641"/>
        <v>0</v>
      </c>
      <c r="AT1231" s="11">
        <f t="shared" si="4641"/>
        <v>0</v>
      </c>
      <c r="AU1231" s="11">
        <f t="shared" si="4641"/>
        <v>0</v>
      </c>
      <c r="AV1231" s="11">
        <f t="shared" si="4641"/>
        <v>0</v>
      </c>
      <c r="AW1231" s="11">
        <f t="shared" si="4641"/>
        <v>117</v>
      </c>
      <c r="AX1231" s="11">
        <f t="shared" si="4641"/>
        <v>0</v>
      </c>
      <c r="AY1231" s="11">
        <f t="shared" si="4641"/>
        <v>0</v>
      </c>
      <c r="AZ1231" s="11">
        <f t="shared" si="4641"/>
        <v>0</v>
      </c>
      <c r="BA1231" s="11">
        <f t="shared" si="4641"/>
        <v>0</v>
      </c>
      <c r="BB1231" s="11">
        <f t="shared" si="4641"/>
        <v>0</v>
      </c>
      <c r="BC1231" s="11">
        <f t="shared" si="4641"/>
        <v>117</v>
      </c>
      <c r="BD1231" s="11">
        <f t="shared" si="4641"/>
        <v>0</v>
      </c>
    </row>
    <row r="1232" spans="1:56" hidden="1">
      <c r="A1232" s="50" t="s">
        <v>271</v>
      </c>
      <c r="B1232" s="31" t="s">
        <v>256</v>
      </c>
      <c r="C1232" s="31" t="s">
        <v>33</v>
      </c>
      <c r="D1232" s="31" t="s">
        <v>80</v>
      </c>
      <c r="E1232" s="31" t="s">
        <v>277</v>
      </c>
      <c r="F1232" s="63" t="s">
        <v>272</v>
      </c>
      <c r="G1232" s="9">
        <v>117</v>
      </c>
      <c r="H1232" s="9"/>
      <c r="I1232" s="9"/>
      <c r="J1232" s="9"/>
      <c r="K1232" s="9"/>
      <c r="L1232" s="9"/>
      <c r="M1232" s="9">
        <f t="shared" ref="M1232" si="4642">G1232+I1232+J1232+K1232+L1232</f>
        <v>117</v>
      </c>
      <c r="N1232" s="9">
        <f t="shared" ref="N1232" si="4643">H1232+L1232</f>
        <v>0</v>
      </c>
      <c r="O1232" s="9"/>
      <c r="P1232" s="9"/>
      <c r="Q1232" s="9"/>
      <c r="R1232" s="9"/>
      <c r="S1232" s="9">
        <f t="shared" ref="S1232" si="4644">M1232+O1232+P1232+Q1232+R1232</f>
        <v>117</v>
      </c>
      <c r="T1232" s="9">
        <f t="shared" ref="T1232" si="4645">N1232+R1232</f>
        <v>0</v>
      </c>
      <c r="U1232" s="9"/>
      <c r="V1232" s="9"/>
      <c r="W1232" s="9"/>
      <c r="X1232" s="9"/>
      <c r="Y1232" s="9">
        <f t="shared" ref="Y1232" si="4646">S1232+U1232+V1232+W1232+X1232</f>
        <v>117</v>
      </c>
      <c r="Z1232" s="9">
        <f t="shared" ref="Z1232" si="4647">T1232+X1232</f>
        <v>0</v>
      </c>
      <c r="AA1232" s="9"/>
      <c r="AB1232" s="9"/>
      <c r="AC1232" s="9"/>
      <c r="AD1232" s="9"/>
      <c r="AE1232" s="9">
        <f t="shared" ref="AE1232" si="4648">Y1232+AA1232+AB1232+AC1232+AD1232</f>
        <v>117</v>
      </c>
      <c r="AF1232" s="9">
        <f t="shared" ref="AF1232" si="4649">Z1232+AD1232</f>
        <v>0</v>
      </c>
      <c r="AG1232" s="9"/>
      <c r="AH1232" s="9"/>
      <c r="AI1232" s="9"/>
      <c r="AJ1232" s="9"/>
      <c r="AK1232" s="9">
        <f t="shared" ref="AK1232" si="4650">AE1232+AG1232+AH1232+AI1232+AJ1232</f>
        <v>117</v>
      </c>
      <c r="AL1232" s="9">
        <f t="shared" ref="AL1232" si="4651">AF1232+AJ1232</f>
        <v>0</v>
      </c>
      <c r="AM1232" s="9"/>
      <c r="AN1232" s="9"/>
      <c r="AO1232" s="9"/>
      <c r="AP1232" s="9"/>
      <c r="AQ1232" s="9">
        <f t="shared" ref="AQ1232" si="4652">AK1232+AM1232+AN1232+AO1232+AP1232</f>
        <v>117</v>
      </c>
      <c r="AR1232" s="9">
        <f t="shared" ref="AR1232" si="4653">AL1232+AP1232</f>
        <v>0</v>
      </c>
      <c r="AS1232" s="9"/>
      <c r="AT1232" s="9"/>
      <c r="AU1232" s="9"/>
      <c r="AV1232" s="9"/>
      <c r="AW1232" s="9">
        <f t="shared" ref="AW1232" si="4654">AQ1232+AS1232+AT1232+AU1232+AV1232</f>
        <v>117</v>
      </c>
      <c r="AX1232" s="9">
        <f t="shared" ref="AX1232" si="4655">AR1232+AV1232</f>
        <v>0</v>
      </c>
      <c r="AY1232" s="9"/>
      <c r="AZ1232" s="9"/>
      <c r="BA1232" s="9"/>
      <c r="BB1232" s="9"/>
      <c r="BC1232" s="9">
        <f t="shared" ref="BC1232" si="4656">AW1232+AY1232+AZ1232+BA1232+BB1232</f>
        <v>117</v>
      </c>
      <c r="BD1232" s="9">
        <f t="shared" ref="BD1232" si="4657">AX1232+BB1232</f>
        <v>0</v>
      </c>
    </row>
    <row r="1233" spans="1:56" ht="50.4" hidden="1">
      <c r="A1233" s="29" t="s">
        <v>278</v>
      </c>
      <c r="B1233" s="31" t="s">
        <v>256</v>
      </c>
      <c r="C1233" s="31" t="s">
        <v>33</v>
      </c>
      <c r="D1233" s="31" t="s">
        <v>80</v>
      </c>
      <c r="E1233" s="31" t="s">
        <v>279</v>
      </c>
      <c r="F1233" s="31"/>
      <c r="G1233" s="11">
        <f>G1234</f>
        <v>2593</v>
      </c>
      <c r="H1233" s="11">
        <f>H1234</f>
        <v>0</v>
      </c>
      <c r="I1233" s="11">
        <f t="shared" ref="I1233:X1234" si="4658">I1234</f>
        <v>0</v>
      </c>
      <c r="J1233" s="11">
        <f t="shared" si="4658"/>
        <v>0</v>
      </c>
      <c r="K1233" s="11">
        <f t="shared" si="4658"/>
        <v>0</v>
      </c>
      <c r="L1233" s="11">
        <f t="shared" si="4658"/>
        <v>0</v>
      </c>
      <c r="M1233" s="11">
        <f t="shared" si="4658"/>
        <v>2593</v>
      </c>
      <c r="N1233" s="11">
        <f t="shared" si="4658"/>
        <v>0</v>
      </c>
      <c r="O1233" s="11">
        <f t="shared" si="4658"/>
        <v>0</v>
      </c>
      <c r="P1233" s="11">
        <f t="shared" si="4658"/>
        <v>0</v>
      </c>
      <c r="Q1233" s="11">
        <f t="shared" si="4658"/>
        <v>0</v>
      </c>
      <c r="R1233" s="11">
        <f t="shared" si="4658"/>
        <v>0</v>
      </c>
      <c r="S1233" s="11">
        <f t="shared" si="4658"/>
        <v>2593</v>
      </c>
      <c r="T1233" s="11">
        <f t="shared" si="4658"/>
        <v>0</v>
      </c>
      <c r="U1233" s="11">
        <f t="shared" si="4658"/>
        <v>0</v>
      </c>
      <c r="V1233" s="11">
        <f t="shared" si="4658"/>
        <v>0</v>
      </c>
      <c r="W1233" s="11">
        <f t="shared" si="4658"/>
        <v>0</v>
      </c>
      <c r="X1233" s="11">
        <f t="shared" si="4658"/>
        <v>0</v>
      </c>
      <c r="Y1233" s="11">
        <f t="shared" ref="U1233:AJ1234" si="4659">Y1234</f>
        <v>2593</v>
      </c>
      <c r="Z1233" s="11">
        <f t="shared" si="4659"/>
        <v>0</v>
      </c>
      <c r="AA1233" s="11">
        <f t="shared" si="4659"/>
        <v>-270</v>
      </c>
      <c r="AB1233" s="11">
        <f t="shared" si="4659"/>
        <v>0</v>
      </c>
      <c r="AC1233" s="11">
        <f t="shared" si="4659"/>
        <v>0</v>
      </c>
      <c r="AD1233" s="11">
        <f t="shared" si="4659"/>
        <v>0</v>
      </c>
      <c r="AE1233" s="11">
        <f t="shared" si="4659"/>
        <v>2323</v>
      </c>
      <c r="AF1233" s="11">
        <f t="shared" si="4659"/>
        <v>0</v>
      </c>
      <c r="AG1233" s="11">
        <f t="shared" si="4659"/>
        <v>0</v>
      </c>
      <c r="AH1233" s="11">
        <f t="shared" si="4659"/>
        <v>0</v>
      </c>
      <c r="AI1233" s="11">
        <f t="shared" si="4659"/>
        <v>0</v>
      </c>
      <c r="AJ1233" s="11">
        <f t="shared" si="4659"/>
        <v>0</v>
      </c>
      <c r="AK1233" s="11">
        <f t="shared" ref="AG1233:AV1234" si="4660">AK1234</f>
        <v>2323</v>
      </c>
      <c r="AL1233" s="11">
        <f t="shared" si="4660"/>
        <v>0</v>
      </c>
      <c r="AM1233" s="11">
        <f t="shared" si="4660"/>
        <v>-95</v>
      </c>
      <c r="AN1233" s="11">
        <f t="shared" si="4660"/>
        <v>0</v>
      </c>
      <c r="AO1233" s="11">
        <f t="shared" si="4660"/>
        <v>0</v>
      </c>
      <c r="AP1233" s="11">
        <f t="shared" si="4660"/>
        <v>0</v>
      </c>
      <c r="AQ1233" s="11">
        <f t="shared" si="4660"/>
        <v>2228</v>
      </c>
      <c r="AR1233" s="11">
        <f t="shared" si="4660"/>
        <v>0</v>
      </c>
      <c r="AS1233" s="11">
        <f t="shared" si="4660"/>
        <v>0</v>
      </c>
      <c r="AT1233" s="11">
        <f t="shared" si="4660"/>
        <v>0</v>
      </c>
      <c r="AU1233" s="11">
        <f t="shared" si="4660"/>
        <v>0</v>
      </c>
      <c r="AV1233" s="11">
        <f t="shared" si="4660"/>
        <v>0</v>
      </c>
      <c r="AW1233" s="11">
        <f t="shared" ref="AS1233:BD1234" si="4661">AW1234</f>
        <v>2228</v>
      </c>
      <c r="AX1233" s="11">
        <f t="shared" si="4661"/>
        <v>0</v>
      </c>
      <c r="AY1233" s="11">
        <f t="shared" si="4661"/>
        <v>0</v>
      </c>
      <c r="AZ1233" s="11">
        <f t="shared" si="4661"/>
        <v>0</v>
      </c>
      <c r="BA1233" s="11">
        <f t="shared" si="4661"/>
        <v>0</v>
      </c>
      <c r="BB1233" s="11">
        <f t="shared" si="4661"/>
        <v>0</v>
      </c>
      <c r="BC1233" s="11">
        <f t="shared" si="4661"/>
        <v>2228</v>
      </c>
      <c r="BD1233" s="11">
        <f t="shared" si="4661"/>
        <v>0</v>
      </c>
    </row>
    <row r="1234" spans="1:56" hidden="1">
      <c r="A1234" s="50" t="s">
        <v>101</v>
      </c>
      <c r="B1234" s="31" t="s">
        <v>256</v>
      </c>
      <c r="C1234" s="31" t="s">
        <v>33</v>
      </c>
      <c r="D1234" s="31" t="s">
        <v>80</v>
      </c>
      <c r="E1234" s="31" t="s">
        <v>279</v>
      </c>
      <c r="F1234" s="31" t="s">
        <v>102</v>
      </c>
      <c r="G1234" s="11">
        <f>G1235</f>
        <v>2593</v>
      </c>
      <c r="H1234" s="11">
        <f>H1235</f>
        <v>0</v>
      </c>
      <c r="I1234" s="11">
        <f t="shared" si="4658"/>
        <v>0</v>
      </c>
      <c r="J1234" s="11">
        <f t="shared" si="4658"/>
        <v>0</v>
      </c>
      <c r="K1234" s="11">
        <f t="shared" si="4658"/>
        <v>0</v>
      </c>
      <c r="L1234" s="11">
        <f t="shared" si="4658"/>
        <v>0</v>
      </c>
      <c r="M1234" s="11">
        <f t="shared" si="4658"/>
        <v>2593</v>
      </c>
      <c r="N1234" s="11">
        <f t="shared" si="4658"/>
        <v>0</v>
      </c>
      <c r="O1234" s="11">
        <f t="shared" si="4658"/>
        <v>0</v>
      </c>
      <c r="P1234" s="11">
        <f t="shared" si="4658"/>
        <v>0</v>
      </c>
      <c r="Q1234" s="11">
        <f t="shared" si="4658"/>
        <v>0</v>
      </c>
      <c r="R1234" s="11">
        <f t="shared" si="4658"/>
        <v>0</v>
      </c>
      <c r="S1234" s="11">
        <f t="shared" si="4658"/>
        <v>2593</v>
      </c>
      <c r="T1234" s="11">
        <f t="shared" si="4658"/>
        <v>0</v>
      </c>
      <c r="U1234" s="11">
        <f t="shared" si="4659"/>
        <v>0</v>
      </c>
      <c r="V1234" s="11">
        <f t="shared" si="4659"/>
        <v>0</v>
      </c>
      <c r="W1234" s="11">
        <f t="shared" si="4659"/>
        <v>0</v>
      </c>
      <c r="X1234" s="11">
        <f t="shared" si="4659"/>
        <v>0</v>
      </c>
      <c r="Y1234" s="11">
        <f t="shared" si="4659"/>
        <v>2593</v>
      </c>
      <c r="Z1234" s="11">
        <f t="shared" si="4659"/>
        <v>0</v>
      </c>
      <c r="AA1234" s="11">
        <f t="shared" si="4659"/>
        <v>-270</v>
      </c>
      <c r="AB1234" s="11">
        <f t="shared" si="4659"/>
        <v>0</v>
      </c>
      <c r="AC1234" s="11">
        <f t="shared" si="4659"/>
        <v>0</v>
      </c>
      <c r="AD1234" s="11">
        <f t="shared" si="4659"/>
        <v>0</v>
      </c>
      <c r="AE1234" s="11">
        <f t="shared" si="4659"/>
        <v>2323</v>
      </c>
      <c r="AF1234" s="11">
        <f t="shared" si="4659"/>
        <v>0</v>
      </c>
      <c r="AG1234" s="11">
        <f t="shared" si="4660"/>
        <v>0</v>
      </c>
      <c r="AH1234" s="11">
        <f t="shared" si="4660"/>
        <v>0</v>
      </c>
      <c r="AI1234" s="11">
        <f t="shared" si="4660"/>
        <v>0</v>
      </c>
      <c r="AJ1234" s="11">
        <f t="shared" si="4660"/>
        <v>0</v>
      </c>
      <c r="AK1234" s="11">
        <f t="shared" si="4660"/>
        <v>2323</v>
      </c>
      <c r="AL1234" s="11">
        <f t="shared" si="4660"/>
        <v>0</v>
      </c>
      <c r="AM1234" s="11">
        <f t="shared" si="4660"/>
        <v>-95</v>
      </c>
      <c r="AN1234" s="11">
        <f t="shared" si="4660"/>
        <v>0</v>
      </c>
      <c r="AO1234" s="11">
        <f t="shared" si="4660"/>
        <v>0</v>
      </c>
      <c r="AP1234" s="11">
        <f t="shared" si="4660"/>
        <v>0</v>
      </c>
      <c r="AQ1234" s="11">
        <f t="shared" si="4660"/>
        <v>2228</v>
      </c>
      <c r="AR1234" s="11">
        <f t="shared" si="4660"/>
        <v>0</v>
      </c>
      <c r="AS1234" s="11">
        <f t="shared" si="4661"/>
        <v>0</v>
      </c>
      <c r="AT1234" s="11">
        <f t="shared" si="4661"/>
        <v>0</v>
      </c>
      <c r="AU1234" s="11">
        <f t="shared" si="4661"/>
        <v>0</v>
      </c>
      <c r="AV1234" s="11">
        <f t="shared" si="4661"/>
        <v>0</v>
      </c>
      <c r="AW1234" s="11">
        <f t="shared" si="4661"/>
        <v>2228</v>
      </c>
      <c r="AX1234" s="11">
        <f t="shared" si="4661"/>
        <v>0</v>
      </c>
      <c r="AY1234" s="11">
        <f t="shared" si="4661"/>
        <v>0</v>
      </c>
      <c r="AZ1234" s="11">
        <f t="shared" si="4661"/>
        <v>0</v>
      </c>
      <c r="BA1234" s="11">
        <f t="shared" si="4661"/>
        <v>0</v>
      </c>
      <c r="BB1234" s="11">
        <f t="shared" si="4661"/>
        <v>0</v>
      </c>
      <c r="BC1234" s="11">
        <f t="shared" si="4661"/>
        <v>2228</v>
      </c>
      <c r="BD1234" s="11">
        <f t="shared" si="4661"/>
        <v>0</v>
      </c>
    </row>
    <row r="1235" spans="1:56" hidden="1">
      <c r="A1235" s="50" t="s">
        <v>271</v>
      </c>
      <c r="B1235" s="31" t="s">
        <v>256</v>
      </c>
      <c r="C1235" s="31" t="s">
        <v>33</v>
      </c>
      <c r="D1235" s="31" t="s">
        <v>80</v>
      </c>
      <c r="E1235" s="31" t="s">
        <v>279</v>
      </c>
      <c r="F1235" s="63" t="s">
        <v>272</v>
      </c>
      <c r="G1235" s="9">
        <v>2593</v>
      </c>
      <c r="H1235" s="9"/>
      <c r="I1235" s="9"/>
      <c r="J1235" s="9"/>
      <c r="K1235" s="9"/>
      <c r="L1235" s="9"/>
      <c r="M1235" s="9">
        <f t="shared" ref="M1235" si="4662">G1235+I1235+J1235+K1235+L1235</f>
        <v>2593</v>
      </c>
      <c r="N1235" s="9">
        <f t="shared" ref="N1235" si="4663">H1235+L1235</f>
        <v>0</v>
      </c>
      <c r="O1235" s="9"/>
      <c r="P1235" s="9"/>
      <c r="Q1235" s="9"/>
      <c r="R1235" s="9"/>
      <c r="S1235" s="9">
        <f t="shared" ref="S1235" si="4664">M1235+O1235+P1235+Q1235+R1235</f>
        <v>2593</v>
      </c>
      <c r="T1235" s="9">
        <f t="shared" ref="T1235" si="4665">N1235+R1235</f>
        <v>0</v>
      </c>
      <c r="U1235" s="9"/>
      <c r="V1235" s="9"/>
      <c r="W1235" s="9"/>
      <c r="X1235" s="9"/>
      <c r="Y1235" s="9">
        <f t="shared" ref="Y1235" si="4666">S1235+U1235+V1235+W1235+X1235</f>
        <v>2593</v>
      </c>
      <c r="Z1235" s="9">
        <f t="shared" ref="Z1235" si="4667">T1235+X1235</f>
        <v>0</v>
      </c>
      <c r="AA1235" s="9">
        <v>-270</v>
      </c>
      <c r="AB1235" s="9"/>
      <c r="AC1235" s="9"/>
      <c r="AD1235" s="9"/>
      <c r="AE1235" s="9">
        <f t="shared" ref="AE1235" si="4668">Y1235+AA1235+AB1235+AC1235+AD1235</f>
        <v>2323</v>
      </c>
      <c r="AF1235" s="9">
        <f t="shared" ref="AF1235" si="4669">Z1235+AD1235</f>
        <v>0</v>
      </c>
      <c r="AG1235" s="9"/>
      <c r="AH1235" s="9"/>
      <c r="AI1235" s="9"/>
      <c r="AJ1235" s="9"/>
      <c r="AK1235" s="9">
        <f t="shared" ref="AK1235" si="4670">AE1235+AG1235+AH1235+AI1235+AJ1235</f>
        <v>2323</v>
      </c>
      <c r="AL1235" s="9">
        <f t="shared" ref="AL1235" si="4671">AF1235+AJ1235</f>
        <v>0</v>
      </c>
      <c r="AM1235" s="9">
        <v>-95</v>
      </c>
      <c r="AN1235" s="9"/>
      <c r="AO1235" s="9"/>
      <c r="AP1235" s="9"/>
      <c r="AQ1235" s="9">
        <f t="shared" ref="AQ1235" si="4672">AK1235+AM1235+AN1235+AO1235+AP1235</f>
        <v>2228</v>
      </c>
      <c r="AR1235" s="9">
        <f t="shared" ref="AR1235" si="4673">AL1235+AP1235</f>
        <v>0</v>
      </c>
      <c r="AS1235" s="9"/>
      <c r="AT1235" s="9"/>
      <c r="AU1235" s="9"/>
      <c r="AV1235" s="9"/>
      <c r="AW1235" s="9">
        <f t="shared" ref="AW1235" si="4674">AQ1235+AS1235+AT1235+AU1235+AV1235</f>
        <v>2228</v>
      </c>
      <c r="AX1235" s="9">
        <f t="shared" ref="AX1235" si="4675">AR1235+AV1235</f>
        <v>0</v>
      </c>
      <c r="AY1235" s="9"/>
      <c r="AZ1235" s="9"/>
      <c r="BA1235" s="9"/>
      <c r="BB1235" s="9"/>
      <c r="BC1235" s="9">
        <f t="shared" ref="BC1235" si="4676">AW1235+AY1235+AZ1235+BA1235+BB1235</f>
        <v>2228</v>
      </c>
      <c r="BD1235" s="9">
        <f t="shared" ref="BD1235" si="4677">AX1235+BB1235</f>
        <v>0</v>
      </c>
    </row>
    <row r="1236" spans="1:56" ht="33.6" hidden="1">
      <c r="A1236" s="29" t="s">
        <v>280</v>
      </c>
      <c r="B1236" s="31" t="s">
        <v>256</v>
      </c>
      <c r="C1236" s="31" t="s">
        <v>33</v>
      </c>
      <c r="D1236" s="31" t="s">
        <v>80</v>
      </c>
      <c r="E1236" s="31" t="s">
        <v>281</v>
      </c>
      <c r="F1236" s="31"/>
      <c r="G1236" s="11">
        <f>G1237</f>
        <v>1217</v>
      </c>
      <c r="H1236" s="11">
        <f>H1237</f>
        <v>0</v>
      </c>
      <c r="I1236" s="11">
        <f t="shared" ref="I1236:X1237" si="4678">I1237</f>
        <v>0</v>
      </c>
      <c r="J1236" s="11">
        <f t="shared" si="4678"/>
        <v>0</v>
      </c>
      <c r="K1236" s="11">
        <f t="shared" si="4678"/>
        <v>0</v>
      </c>
      <c r="L1236" s="11">
        <f t="shared" si="4678"/>
        <v>0</v>
      </c>
      <c r="M1236" s="11">
        <f t="shared" si="4678"/>
        <v>1217</v>
      </c>
      <c r="N1236" s="11">
        <f t="shared" si="4678"/>
        <v>0</v>
      </c>
      <c r="O1236" s="11">
        <f t="shared" si="4678"/>
        <v>0</v>
      </c>
      <c r="P1236" s="11">
        <f t="shared" si="4678"/>
        <v>0</v>
      </c>
      <c r="Q1236" s="11">
        <f t="shared" si="4678"/>
        <v>0</v>
      </c>
      <c r="R1236" s="11">
        <f t="shared" si="4678"/>
        <v>0</v>
      </c>
      <c r="S1236" s="11">
        <f t="shared" si="4678"/>
        <v>1217</v>
      </c>
      <c r="T1236" s="11">
        <f t="shared" si="4678"/>
        <v>0</v>
      </c>
      <c r="U1236" s="11">
        <f t="shared" si="4678"/>
        <v>0</v>
      </c>
      <c r="V1236" s="11">
        <f t="shared" si="4678"/>
        <v>0</v>
      </c>
      <c r="W1236" s="11">
        <f t="shared" si="4678"/>
        <v>0</v>
      </c>
      <c r="X1236" s="11">
        <f t="shared" si="4678"/>
        <v>0</v>
      </c>
      <c r="Y1236" s="11">
        <f t="shared" ref="U1236:AJ1237" si="4679">Y1237</f>
        <v>1217</v>
      </c>
      <c r="Z1236" s="11">
        <f t="shared" si="4679"/>
        <v>0</v>
      </c>
      <c r="AA1236" s="11">
        <f t="shared" si="4679"/>
        <v>0</v>
      </c>
      <c r="AB1236" s="11">
        <f t="shared" si="4679"/>
        <v>0</v>
      </c>
      <c r="AC1236" s="11">
        <f t="shared" si="4679"/>
        <v>0</v>
      </c>
      <c r="AD1236" s="11">
        <f t="shared" si="4679"/>
        <v>0</v>
      </c>
      <c r="AE1236" s="11">
        <f t="shared" si="4679"/>
        <v>1217</v>
      </c>
      <c r="AF1236" s="11">
        <f t="shared" si="4679"/>
        <v>0</v>
      </c>
      <c r="AG1236" s="11">
        <f t="shared" si="4679"/>
        <v>0</v>
      </c>
      <c r="AH1236" s="11">
        <f t="shared" si="4679"/>
        <v>0</v>
      </c>
      <c r="AI1236" s="11">
        <f t="shared" si="4679"/>
        <v>0</v>
      </c>
      <c r="AJ1236" s="11">
        <f t="shared" si="4679"/>
        <v>0</v>
      </c>
      <c r="AK1236" s="11">
        <f t="shared" ref="AG1236:AV1237" si="4680">AK1237</f>
        <v>1217</v>
      </c>
      <c r="AL1236" s="11">
        <f t="shared" si="4680"/>
        <v>0</v>
      </c>
      <c r="AM1236" s="11">
        <f t="shared" si="4680"/>
        <v>0</v>
      </c>
      <c r="AN1236" s="11">
        <f t="shared" si="4680"/>
        <v>0</v>
      </c>
      <c r="AO1236" s="11">
        <f t="shared" si="4680"/>
        <v>0</v>
      </c>
      <c r="AP1236" s="11">
        <f t="shared" si="4680"/>
        <v>0</v>
      </c>
      <c r="AQ1236" s="11">
        <f t="shared" si="4680"/>
        <v>1217</v>
      </c>
      <c r="AR1236" s="11">
        <f t="shared" si="4680"/>
        <v>0</v>
      </c>
      <c r="AS1236" s="11">
        <f t="shared" si="4680"/>
        <v>0</v>
      </c>
      <c r="AT1236" s="11">
        <f t="shared" si="4680"/>
        <v>0</v>
      </c>
      <c r="AU1236" s="11">
        <f t="shared" si="4680"/>
        <v>0</v>
      </c>
      <c r="AV1236" s="11">
        <f t="shared" si="4680"/>
        <v>0</v>
      </c>
      <c r="AW1236" s="11">
        <f t="shared" ref="AS1236:BD1237" si="4681">AW1237</f>
        <v>1217</v>
      </c>
      <c r="AX1236" s="11">
        <f t="shared" si="4681"/>
        <v>0</v>
      </c>
      <c r="AY1236" s="11">
        <f t="shared" si="4681"/>
        <v>0</v>
      </c>
      <c r="AZ1236" s="11">
        <f t="shared" si="4681"/>
        <v>0</v>
      </c>
      <c r="BA1236" s="11">
        <f t="shared" si="4681"/>
        <v>0</v>
      </c>
      <c r="BB1236" s="11">
        <f t="shared" si="4681"/>
        <v>0</v>
      </c>
      <c r="BC1236" s="11">
        <f t="shared" si="4681"/>
        <v>1217</v>
      </c>
      <c r="BD1236" s="11">
        <f t="shared" si="4681"/>
        <v>0</v>
      </c>
    </row>
    <row r="1237" spans="1:56" hidden="1">
      <c r="A1237" s="50" t="s">
        <v>101</v>
      </c>
      <c r="B1237" s="31" t="s">
        <v>256</v>
      </c>
      <c r="C1237" s="31" t="s">
        <v>33</v>
      </c>
      <c r="D1237" s="31" t="s">
        <v>80</v>
      </c>
      <c r="E1237" s="31" t="s">
        <v>281</v>
      </c>
      <c r="F1237" s="31" t="s">
        <v>102</v>
      </c>
      <c r="G1237" s="11">
        <f>G1238</f>
        <v>1217</v>
      </c>
      <c r="H1237" s="11">
        <f>H1238</f>
        <v>0</v>
      </c>
      <c r="I1237" s="11">
        <f t="shared" si="4678"/>
        <v>0</v>
      </c>
      <c r="J1237" s="11">
        <f t="shared" si="4678"/>
        <v>0</v>
      </c>
      <c r="K1237" s="11">
        <f t="shared" si="4678"/>
        <v>0</v>
      </c>
      <c r="L1237" s="11">
        <f t="shared" si="4678"/>
        <v>0</v>
      </c>
      <c r="M1237" s="11">
        <f t="shared" si="4678"/>
        <v>1217</v>
      </c>
      <c r="N1237" s="11">
        <f t="shared" si="4678"/>
        <v>0</v>
      </c>
      <c r="O1237" s="11">
        <f t="shared" si="4678"/>
        <v>0</v>
      </c>
      <c r="P1237" s="11">
        <f t="shared" si="4678"/>
        <v>0</v>
      </c>
      <c r="Q1237" s="11">
        <f t="shared" si="4678"/>
        <v>0</v>
      </c>
      <c r="R1237" s="11">
        <f t="shared" si="4678"/>
        <v>0</v>
      </c>
      <c r="S1237" s="11">
        <f t="shared" si="4678"/>
        <v>1217</v>
      </c>
      <c r="T1237" s="11">
        <f t="shared" si="4678"/>
        <v>0</v>
      </c>
      <c r="U1237" s="11">
        <f t="shared" si="4679"/>
        <v>0</v>
      </c>
      <c r="V1237" s="11">
        <f t="shared" si="4679"/>
        <v>0</v>
      </c>
      <c r="W1237" s="11">
        <f t="shared" si="4679"/>
        <v>0</v>
      </c>
      <c r="X1237" s="11">
        <f t="shared" si="4679"/>
        <v>0</v>
      </c>
      <c r="Y1237" s="11">
        <f t="shared" si="4679"/>
        <v>1217</v>
      </c>
      <c r="Z1237" s="11">
        <f t="shared" si="4679"/>
        <v>0</v>
      </c>
      <c r="AA1237" s="11">
        <f t="shared" si="4679"/>
        <v>0</v>
      </c>
      <c r="AB1237" s="11">
        <f t="shared" si="4679"/>
        <v>0</v>
      </c>
      <c r="AC1237" s="11">
        <f t="shared" si="4679"/>
        <v>0</v>
      </c>
      <c r="AD1237" s="11">
        <f t="shared" si="4679"/>
        <v>0</v>
      </c>
      <c r="AE1237" s="11">
        <f t="shared" si="4679"/>
        <v>1217</v>
      </c>
      <c r="AF1237" s="11">
        <f t="shared" si="4679"/>
        <v>0</v>
      </c>
      <c r="AG1237" s="11">
        <f t="shared" si="4680"/>
        <v>0</v>
      </c>
      <c r="AH1237" s="11">
        <f t="shared" si="4680"/>
        <v>0</v>
      </c>
      <c r="AI1237" s="11">
        <f t="shared" si="4680"/>
        <v>0</v>
      </c>
      <c r="AJ1237" s="11">
        <f t="shared" si="4680"/>
        <v>0</v>
      </c>
      <c r="AK1237" s="11">
        <f t="shared" si="4680"/>
        <v>1217</v>
      </c>
      <c r="AL1237" s="11">
        <f t="shared" si="4680"/>
        <v>0</v>
      </c>
      <c r="AM1237" s="11">
        <f t="shared" si="4680"/>
        <v>0</v>
      </c>
      <c r="AN1237" s="11">
        <f t="shared" si="4680"/>
        <v>0</v>
      </c>
      <c r="AO1237" s="11">
        <f t="shared" si="4680"/>
        <v>0</v>
      </c>
      <c r="AP1237" s="11">
        <f t="shared" si="4680"/>
        <v>0</v>
      </c>
      <c r="AQ1237" s="11">
        <f t="shared" si="4680"/>
        <v>1217</v>
      </c>
      <c r="AR1237" s="11">
        <f t="shared" si="4680"/>
        <v>0</v>
      </c>
      <c r="AS1237" s="11">
        <f t="shared" si="4681"/>
        <v>0</v>
      </c>
      <c r="AT1237" s="11">
        <f t="shared" si="4681"/>
        <v>0</v>
      </c>
      <c r="AU1237" s="11">
        <f t="shared" si="4681"/>
        <v>0</v>
      </c>
      <c r="AV1237" s="11">
        <f t="shared" si="4681"/>
        <v>0</v>
      </c>
      <c r="AW1237" s="11">
        <f t="shared" si="4681"/>
        <v>1217</v>
      </c>
      <c r="AX1237" s="11">
        <f t="shared" si="4681"/>
        <v>0</v>
      </c>
      <c r="AY1237" s="11">
        <f t="shared" si="4681"/>
        <v>0</v>
      </c>
      <c r="AZ1237" s="11">
        <f t="shared" si="4681"/>
        <v>0</v>
      </c>
      <c r="BA1237" s="11">
        <f t="shared" si="4681"/>
        <v>0</v>
      </c>
      <c r="BB1237" s="11">
        <f t="shared" si="4681"/>
        <v>0</v>
      </c>
      <c r="BC1237" s="11">
        <f t="shared" si="4681"/>
        <v>1217</v>
      </c>
      <c r="BD1237" s="11">
        <f t="shared" si="4681"/>
        <v>0</v>
      </c>
    </row>
    <row r="1238" spans="1:56" hidden="1">
      <c r="A1238" s="50" t="s">
        <v>271</v>
      </c>
      <c r="B1238" s="31" t="s">
        <v>256</v>
      </c>
      <c r="C1238" s="31" t="s">
        <v>33</v>
      </c>
      <c r="D1238" s="31" t="s">
        <v>80</v>
      </c>
      <c r="E1238" s="31" t="s">
        <v>281</v>
      </c>
      <c r="F1238" s="63" t="s">
        <v>272</v>
      </c>
      <c r="G1238" s="9">
        <v>1217</v>
      </c>
      <c r="H1238" s="9"/>
      <c r="I1238" s="9"/>
      <c r="J1238" s="9"/>
      <c r="K1238" s="9"/>
      <c r="L1238" s="9"/>
      <c r="M1238" s="9">
        <f t="shared" ref="M1238" si="4682">G1238+I1238+J1238+K1238+L1238</f>
        <v>1217</v>
      </c>
      <c r="N1238" s="9">
        <f t="shared" ref="N1238" si="4683">H1238+L1238</f>
        <v>0</v>
      </c>
      <c r="O1238" s="9"/>
      <c r="P1238" s="9"/>
      <c r="Q1238" s="9"/>
      <c r="R1238" s="9"/>
      <c r="S1238" s="9">
        <f t="shared" ref="S1238" si="4684">M1238+O1238+P1238+Q1238+R1238</f>
        <v>1217</v>
      </c>
      <c r="T1238" s="9">
        <f t="shared" ref="T1238" si="4685">N1238+R1238</f>
        <v>0</v>
      </c>
      <c r="U1238" s="9"/>
      <c r="V1238" s="9"/>
      <c r="W1238" s="9"/>
      <c r="X1238" s="9"/>
      <c r="Y1238" s="9">
        <f t="shared" ref="Y1238" si="4686">S1238+U1238+V1238+W1238+X1238</f>
        <v>1217</v>
      </c>
      <c r="Z1238" s="9">
        <f t="shared" ref="Z1238" si="4687">T1238+X1238</f>
        <v>0</v>
      </c>
      <c r="AA1238" s="9"/>
      <c r="AB1238" s="9"/>
      <c r="AC1238" s="9"/>
      <c r="AD1238" s="9"/>
      <c r="AE1238" s="9">
        <f t="shared" ref="AE1238" si="4688">Y1238+AA1238+AB1238+AC1238+AD1238</f>
        <v>1217</v>
      </c>
      <c r="AF1238" s="9">
        <f t="shared" ref="AF1238" si="4689">Z1238+AD1238</f>
        <v>0</v>
      </c>
      <c r="AG1238" s="9"/>
      <c r="AH1238" s="9"/>
      <c r="AI1238" s="9"/>
      <c r="AJ1238" s="9"/>
      <c r="AK1238" s="9">
        <f t="shared" ref="AK1238" si="4690">AE1238+AG1238+AH1238+AI1238+AJ1238</f>
        <v>1217</v>
      </c>
      <c r="AL1238" s="9">
        <f t="shared" ref="AL1238" si="4691">AF1238+AJ1238</f>
        <v>0</v>
      </c>
      <c r="AM1238" s="9"/>
      <c r="AN1238" s="9"/>
      <c r="AO1238" s="9"/>
      <c r="AP1238" s="9"/>
      <c r="AQ1238" s="9">
        <f t="shared" ref="AQ1238" si="4692">AK1238+AM1238+AN1238+AO1238+AP1238</f>
        <v>1217</v>
      </c>
      <c r="AR1238" s="9">
        <f t="shared" ref="AR1238" si="4693">AL1238+AP1238</f>
        <v>0</v>
      </c>
      <c r="AS1238" s="9"/>
      <c r="AT1238" s="9"/>
      <c r="AU1238" s="9"/>
      <c r="AV1238" s="9"/>
      <c r="AW1238" s="9">
        <f t="shared" ref="AW1238" si="4694">AQ1238+AS1238+AT1238+AU1238+AV1238</f>
        <v>1217</v>
      </c>
      <c r="AX1238" s="9">
        <f t="shared" ref="AX1238" si="4695">AR1238+AV1238</f>
        <v>0</v>
      </c>
      <c r="AY1238" s="9"/>
      <c r="AZ1238" s="9"/>
      <c r="BA1238" s="9"/>
      <c r="BB1238" s="9"/>
      <c r="BC1238" s="9">
        <f t="shared" ref="BC1238" si="4696">AW1238+AY1238+AZ1238+BA1238+BB1238</f>
        <v>1217</v>
      </c>
      <c r="BD1238" s="9">
        <f t="shared" ref="BD1238" si="4697">AX1238+BB1238</f>
        <v>0</v>
      </c>
    </row>
    <row r="1239" spans="1:56" ht="33.6" hidden="1">
      <c r="A1239" s="29" t="s">
        <v>282</v>
      </c>
      <c r="B1239" s="31" t="s">
        <v>256</v>
      </c>
      <c r="C1239" s="31" t="s">
        <v>33</v>
      </c>
      <c r="D1239" s="31" t="s">
        <v>80</v>
      </c>
      <c r="E1239" s="31" t="s">
        <v>283</v>
      </c>
      <c r="F1239" s="31"/>
      <c r="G1239" s="11">
        <f>G1240</f>
        <v>99</v>
      </c>
      <c r="H1239" s="11">
        <f>H1240</f>
        <v>0</v>
      </c>
      <c r="I1239" s="11">
        <f t="shared" ref="I1239:X1240" si="4698">I1240</f>
        <v>0</v>
      </c>
      <c r="J1239" s="11">
        <f t="shared" si="4698"/>
        <v>0</v>
      </c>
      <c r="K1239" s="11">
        <f t="shared" si="4698"/>
        <v>0</v>
      </c>
      <c r="L1239" s="11">
        <f t="shared" si="4698"/>
        <v>0</v>
      </c>
      <c r="M1239" s="11">
        <f t="shared" si="4698"/>
        <v>99</v>
      </c>
      <c r="N1239" s="11">
        <f t="shared" si="4698"/>
        <v>0</v>
      </c>
      <c r="O1239" s="11">
        <f t="shared" si="4698"/>
        <v>0</v>
      </c>
      <c r="P1239" s="11">
        <f t="shared" si="4698"/>
        <v>0</v>
      </c>
      <c r="Q1239" s="11">
        <f t="shared" si="4698"/>
        <v>0</v>
      </c>
      <c r="R1239" s="11">
        <f t="shared" si="4698"/>
        <v>0</v>
      </c>
      <c r="S1239" s="11">
        <f t="shared" si="4698"/>
        <v>99</v>
      </c>
      <c r="T1239" s="11">
        <f t="shared" si="4698"/>
        <v>0</v>
      </c>
      <c r="U1239" s="11">
        <f t="shared" si="4698"/>
        <v>0</v>
      </c>
      <c r="V1239" s="11">
        <f t="shared" si="4698"/>
        <v>0</v>
      </c>
      <c r="W1239" s="11">
        <f t="shared" si="4698"/>
        <v>0</v>
      </c>
      <c r="X1239" s="11">
        <f t="shared" si="4698"/>
        <v>0</v>
      </c>
      <c r="Y1239" s="11">
        <f t="shared" ref="U1239:AJ1240" si="4699">Y1240</f>
        <v>99</v>
      </c>
      <c r="Z1239" s="11">
        <f t="shared" si="4699"/>
        <v>0</v>
      </c>
      <c r="AA1239" s="11">
        <f t="shared" si="4699"/>
        <v>0</v>
      </c>
      <c r="AB1239" s="11">
        <f t="shared" si="4699"/>
        <v>0</v>
      </c>
      <c r="AC1239" s="11">
        <f t="shared" si="4699"/>
        <v>0</v>
      </c>
      <c r="AD1239" s="11">
        <f t="shared" si="4699"/>
        <v>0</v>
      </c>
      <c r="AE1239" s="11">
        <f t="shared" si="4699"/>
        <v>99</v>
      </c>
      <c r="AF1239" s="11">
        <f t="shared" si="4699"/>
        <v>0</v>
      </c>
      <c r="AG1239" s="11">
        <f t="shared" si="4699"/>
        <v>0</v>
      </c>
      <c r="AH1239" s="11">
        <f t="shared" si="4699"/>
        <v>0</v>
      </c>
      <c r="AI1239" s="11">
        <f t="shared" si="4699"/>
        <v>0</v>
      </c>
      <c r="AJ1239" s="11">
        <f t="shared" si="4699"/>
        <v>0</v>
      </c>
      <c r="AK1239" s="11">
        <f t="shared" ref="AG1239:AV1240" si="4700">AK1240</f>
        <v>99</v>
      </c>
      <c r="AL1239" s="11">
        <f t="shared" si="4700"/>
        <v>0</v>
      </c>
      <c r="AM1239" s="11">
        <f t="shared" si="4700"/>
        <v>24</v>
      </c>
      <c r="AN1239" s="11">
        <f t="shared" si="4700"/>
        <v>0</v>
      </c>
      <c r="AO1239" s="11">
        <f t="shared" si="4700"/>
        <v>0</v>
      </c>
      <c r="AP1239" s="11">
        <f t="shared" si="4700"/>
        <v>0</v>
      </c>
      <c r="AQ1239" s="11">
        <f t="shared" si="4700"/>
        <v>123</v>
      </c>
      <c r="AR1239" s="11">
        <f t="shared" si="4700"/>
        <v>0</v>
      </c>
      <c r="AS1239" s="11">
        <f t="shared" si="4700"/>
        <v>0</v>
      </c>
      <c r="AT1239" s="11">
        <f t="shared" si="4700"/>
        <v>0</v>
      </c>
      <c r="AU1239" s="11">
        <f t="shared" si="4700"/>
        <v>0</v>
      </c>
      <c r="AV1239" s="11">
        <f t="shared" si="4700"/>
        <v>0</v>
      </c>
      <c r="AW1239" s="11">
        <f t="shared" ref="AS1239:BD1240" si="4701">AW1240</f>
        <v>123</v>
      </c>
      <c r="AX1239" s="11">
        <f t="shared" si="4701"/>
        <v>0</v>
      </c>
      <c r="AY1239" s="11">
        <f t="shared" si="4701"/>
        <v>0</v>
      </c>
      <c r="AZ1239" s="11">
        <f t="shared" si="4701"/>
        <v>0</v>
      </c>
      <c r="BA1239" s="11">
        <f t="shared" si="4701"/>
        <v>0</v>
      </c>
      <c r="BB1239" s="11">
        <f t="shared" si="4701"/>
        <v>0</v>
      </c>
      <c r="BC1239" s="11">
        <f t="shared" si="4701"/>
        <v>123</v>
      </c>
      <c r="BD1239" s="11">
        <f t="shared" si="4701"/>
        <v>0</v>
      </c>
    </row>
    <row r="1240" spans="1:56" hidden="1">
      <c r="A1240" s="50" t="s">
        <v>101</v>
      </c>
      <c r="B1240" s="31" t="s">
        <v>256</v>
      </c>
      <c r="C1240" s="31" t="s">
        <v>33</v>
      </c>
      <c r="D1240" s="31" t="s">
        <v>80</v>
      </c>
      <c r="E1240" s="31" t="s">
        <v>283</v>
      </c>
      <c r="F1240" s="31" t="s">
        <v>102</v>
      </c>
      <c r="G1240" s="11">
        <f>G1241</f>
        <v>99</v>
      </c>
      <c r="H1240" s="11">
        <f>H1241</f>
        <v>0</v>
      </c>
      <c r="I1240" s="11">
        <f t="shared" si="4698"/>
        <v>0</v>
      </c>
      <c r="J1240" s="11">
        <f t="shared" si="4698"/>
        <v>0</v>
      </c>
      <c r="K1240" s="11">
        <f t="shared" si="4698"/>
        <v>0</v>
      </c>
      <c r="L1240" s="11">
        <f t="shared" si="4698"/>
        <v>0</v>
      </c>
      <c r="M1240" s="11">
        <f t="shared" si="4698"/>
        <v>99</v>
      </c>
      <c r="N1240" s="11">
        <f t="shared" si="4698"/>
        <v>0</v>
      </c>
      <c r="O1240" s="11">
        <f t="shared" si="4698"/>
        <v>0</v>
      </c>
      <c r="P1240" s="11">
        <f t="shared" si="4698"/>
        <v>0</v>
      </c>
      <c r="Q1240" s="11">
        <f t="shared" si="4698"/>
        <v>0</v>
      </c>
      <c r="R1240" s="11">
        <f t="shared" si="4698"/>
        <v>0</v>
      </c>
      <c r="S1240" s="11">
        <f t="shared" si="4698"/>
        <v>99</v>
      </c>
      <c r="T1240" s="11">
        <f t="shared" si="4698"/>
        <v>0</v>
      </c>
      <c r="U1240" s="11">
        <f t="shared" si="4699"/>
        <v>0</v>
      </c>
      <c r="V1240" s="11">
        <f t="shared" si="4699"/>
        <v>0</v>
      </c>
      <c r="W1240" s="11">
        <f t="shared" si="4699"/>
        <v>0</v>
      </c>
      <c r="X1240" s="11">
        <f t="shared" si="4699"/>
        <v>0</v>
      </c>
      <c r="Y1240" s="11">
        <f t="shared" si="4699"/>
        <v>99</v>
      </c>
      <c r="Z1240" s="11">
        <f t="shared" si="4699"/>
        <v>0</v>
      </c>
      <c r="AA1240" s="11">
        <f t="shared" si="4699"/>
        <v>0</v>
      </c>
      <c r="AB1240" s="11">
        <f t="shared" si="4699"/>
        <v>0</v>
      </c>
      <c r="AC1240" s="11">
        <f t="shared" si="4699"/>
        <v>0</v>
      </c>
      <c r="AD1240" s="11">
        <f t="shared" si="4699"/>
        <v>0</v>
      </c>
      <c r="AE1240" s="11">
        <f t="shared" si="4699"/>
        <v>99</v>
      </c>
      <c r="AF1240" s="11">
        <f t="shared" si="4699"/>
        <v>0</v>
      </c>
      <c r="AG1240" s="11">
        <f t="shared" si="4700"/>
        <v>0</v>
      </c>
      <c r="AH1240" s="11">
        <f t="shared" si="4700"/>
        <v>0</v>
      </c>
      <c r="AI1240" s="11">
        <f t="shared" si="4700"/>
        <v>0</v>
      </c>
      <c r="AJ1240" s="11">
        <f t="shared" si="4700"/>
        <v>0</v>
      </c>
      <c r="AK1240" s="11">
        <f t="shared" si="4700"/>
        <v>99</v>
      </c>
      <c r="AL1240" s="11">
        <f t="shared" si="4700"/>
        <v>0</v>
      </c>
      <c r="AM1240" s="11">
        <f t="shared" si="4700"/>
        <v>24</v>
      </c>
      <c r="AN1240" s="11">
        <f t="shared" si="4700"/>
        <v>0</v>
      </c>
      <c r="AO1240" s="11">
        <f t="shared" si="4700"/>
        <v>0</v>
      </c>
      <c r="AP1240" s="11">
        <f t="shared" si="4700"/>
        <v>0</v>
      </c>
      <c r="AQ1240" s="11">
        <f t="shared" si="4700"/>
        <v>123</v>
      </c>
      <c r="AR1240" s="11">
        <f t="shared" si="4700"/>
        <v>0</v>
      </c>
      <c r="AS1240" s="11">
        <f t="shared" si="4701"/>
        <v>0</v>
      </c>
      <c r="AT1240" s="11">
        <f t="shared" si="4701"/>
        <v>0</v>
      </c>
      <c r="AU1240" s="11">
        <f t="shared" si="4701"/>
        <v>0</v>
      </c>
      <c r="AV1240" s="11">
        <f t="shared" si="4701"/>
        <v>0</v>
      </c>
      <c r="AW1240" s="11">
        <f t="shared" si="4701"/>
        <v>123</v>
      </c>
      <c r="AX1240" s="11">
        <f t="shared" si="4701"/>
        <v>0</v>
      </c>
      <c r="AY1240" s="11">
        <f t="shared" si="4701"/>
        <v>0</v>
      </c>
      <c r="AZ1240" s="11">
        <f t="shared" si="4701"/>
        <v>0</v>
      </c>
      <c r="BA1240" s="11">
        <f t="shared" si="4701"/>
        <v>0</v>
      </c>
      <c r="BB1240" s="11">
        <f t="shared" si="4701"/>
        <v>0</v>
      </c>
      <c r="BC1240" s="11">
        <f t="shared" si="4701"/>
        <v>123</v>
      </c>
      <c r="BD1240" s="11">
        <f t="shared" si="4701"/>
        <v>0</v>
      </c>
    </row>
    <row r="1241" spans="1:56" hidden="1">
      <c r="A1241" s="50" t="s">
        <v>271</v>
      </c>
      <c r="B1241" s="31" t="s">
        <v>256</v>
      </c>
      <c r="C1241" s="31" t="s">
        <v>33</v>
      </c>
      <c r="D1241" s="31" t="s">
        <v>80</v>
      </c>
      <c r="E1241" s="31" t="s">
        <v>283</v>
      </c>
      <c r="F1241" s="63" t="s">
        <v>272</v>
      </c>
      <c r="G1241" s="9">
        <v>99</v>
      </c>
      <c r="H1241" s="9"/>
      <c r="I1241" s="9"/>
      <c r="J1241" s="9"/>
      <c r="K1241" s="9"/>
      <c r="L1241" s="9"/>
      <c r="M1241" s="9">
        <f t="shared" ref="M1241" si="4702">G1241+I1241+J1241+K1241+L1241</f>
        <v>99</v>
      </c>
      <c r="N1241" s="9">
        <f t="shared" ref="N1241" si="4703">H1241+L1241</f>
        <v>0</v>
      </c>
      <c r="O1241" s="9"/>
      <c r="P1241" s="9"/>
      <c r="Q1241" s="9"/>
      <c r="R1241" s="9"/>
      <c r="S1241" s="9">
        <f t="shared" ref="S1241" si="4704">M1241+O1241+P1241+Q1241+R1241</f>
        <v>99</v>
      </c>
      <c r="T1241" s="9">
        <f t="shared" ref="T1241" si="4705">N1241+R1241</f>
        <v>0</v>
      </c>
      <c r="U1241" s="9"/>
      <c r="V1241" s="9"/>
      <c r="W1241" s="9"/>
      <c r="X1241" s="9"/>
      <c r="Y1241" s="9">
        <f t="shared" ref="Y1241" si="4706">S1241+U1241+V1241+W1241+X1241</f>
        <v>99</v>
      </c>
      <c r="Z1241" s="9">
        <f t="shared" ref="Z1241" si="4707">T1241+X1241</f>
        <v>0</v>
      </c>
      <c r="AA1241" s="9"/>
      <c r="AB1241" s="9"/>
      <c r="AC1241" s="9"/>
      <c r="AD1241" s="9"/>
      <c r="AE1241" s="9">
        <f t="shared" ref="AE1241" si="4708">Y1241+AA1241+AB1241+AC1241+AD1241</f>
        <v>99</v>
      </c>
      <c r="AF1241" s="9">
        <f t="shared" ref="AF1241" si="4709">Z1241+AD1241</f>
        <v>0</v>
      </c>
      <c r="AG1241" s="9"/>
      <c r="AH1241" s="9"/>
      <c r="AI1241" s="9"/>
      <c r="AJ1241" s="9"/>
      <c r="AK1241" s="9">
        <f t="shared" ref="AK1241" si="4710">AE1241+AG1241+AH1241+AI1241+AJ1241</f>
        <v>99</v>
      </c>
      <c r="AL1241" s="9">
        <f t="shared" ref="AL1241" si="4711">AF1241+AJ1241</f>
        <v>0</v>
      </c>
      <c r="AM1241" s="9">
        <v>24</v>
      </c>
      <c r="AN1241" s="9"/>
      <c r="AO1241" s="9"/>
      <c r="AP1241" s="9"/>
      <c r="AQ1241" s="9">
        <f t="shared" ref="AQ1241" si="4712">AK1241+AM1241+AN1241+AO1241+AP1241</f>
        <v>123</v>
      </c>
      <c r="AR1241" s="9">
        <f t="shared" ref="AR1241" si="4713">AL1241+AP1241</f>
        <v>0</v>
      </c>
      <c r="AS1241" s="9"/>
      <c r="AT1241" s="9"/>
      <c r="AU1241" s="9"/>
      <c r="AV1241" s="9"/>
      <c r="AW1241" s="9">
        <f t="shared" ref="AW1241" si="4714">AQ1241+AS1241+AT1241+AU1241+AV1241</f>
        <v>123</v>
      </c>
      <c r="AX1241" s="9">
        <f t="shared" ref="AX1241" si="4715">AR1241+AV1241</f>
        <v>0</v>
      </c>
      <c r="AY1241" s="9"/>
      <c r="AZ1241" s="9"/>
      <c r="BA1241" s="9"/>
      <c r="BB1241" s="9"/>
      <c r="BC1241" s="9">
        <f t="shared" ref="BC1241" si="4716">AW1241+AY1241+AZ1241+BA1241+BB1241</f>
        <v>123</v>
      </c>
      <c r="BD1241" s="9">
        <f t="shared" ref="BD1241" si="4717">AX1241+BB1241</f>
        <v>0</v>
      </c>
    </row>
    <row r="1242" spans="1:56" ht="51.75" hidden="1" customHeight="1">
      <c r="A1242" s="29" t="s">
        <v>284</v>
      </c>
      <c r="B1242" s="31" t="s">
        <v>256</v>
      </c>
      <c r="C1242" s="31" t="s">
        <v>33</v>
      </c>
      <c r="D1242" s="31" t="s">
        <v>80</v>
      </c>
      <c r="E1242" s="31" t="s">
        <v>285</v>
      </c>
      <c r="F1242" s="31"/>
      <c r="G1242" s="11">
        <f>G1243</f>
        <v>500</v>
      </c>
      <c r="H1242" s="11">
        <f>H1243</f>
        <v>0</v>
      </c>
      <c r="I1242" s="11">
        <f t="shared" ref="I1242:X1243" si="4718">I1243</f>
        <v>0</v>
      </c>
      <c r="J1242" s="11">
        <f t="shared" si="4718"/>
        <v>0</v>
      </c>
      <c r="K1242" s="11">
        <f t="shared" si="4718"/>
        <v>0</v>
      </c>
      <c r="L1242" s="11">
        <f t="shared" si="4718"/>
        <v>0</v>
      </c>
      <c r="M1242" s="11">
        <f t="shared" si="4718"/>
        <v>500</v>
      </c>
      <c r="N1242" s="11">
        <f t="shared" si="4718"/>
        <v>0</v>
      </c>
      <c r="O1242" s="11">
        <f t="shared" si="4718"/>
        <v>0</v>
      </c>
      <c r="P1242" s="11">
        <f t="shared" si="4718"/>
        <v>0</v>
      </c>
      <c r="Q1242" s="11">
        <f t="shared" si="4718"/>
        <v>0</v>
      </c>
      <c r="R1242" s="11">
        <f t="shared" si="4718"/>
        <v>0</v>
      </c>
      <c r="S1242" s="11">
        <f t="shared" si="4718"/>
        <v>500</v>
      </c>
      <c r="T1242" s="11">
        <f t="shared" si="4718"/>
        <v>0</v>
      </c>
      <c r="U1242" s="11">
        <f t="shared" si="4718"/>
        <v>0</v>
      </c>
      <c r="V1242" s="11">
        <f t="shared" si="4718"/>
        <v>0</v>
      </c>
      <c r="W1242" s="11">
        <f t="shared" si="4718"/>
        <v>0</v>
      </c>
      <c r="X1242" s="11">
        <f t="shared" si="4718"/>
        <v>0</v>
      </c>
      <c r="Y1242" s="11">
        <f t="shared" ref="U1242:AJ1243" si="4719">Y1243</f>
        <v>500</v>
      </c>
      <c r="Z1242" s="11">
        <f t="shared" si="4719"/>
        <v>0</v>
      </c>
      <c r="AA1242" s="11">
        <f t="shared" si="4719"/>
        <v>0</v>
      </c>
      <c r="AB1242" s="11">
        <f t="shared" si="4719"/>
        <v>0</v>
      </c>
      <c r="AC1242" s="11">
        <f t="shared" si="4719"/>
        <v>0</v>
      </c>
      <c r="AD1242" s="11">
        <f t="shared" si="4719"/>
        <v>0</v>
      </c>
      <c r="AE1242" s="11">
        <f t="shared" si="4719"/>
        <v>500</v>
      </c>
      <c r="AF1242" s="11">
        <f t="shared" si="4719"/>
        <v>0</v>
      </c>
      <c r="AG1242" s="11">
        <f t="shared" si="4719"/>
        <v>0</v>
      </c>
      <c r="AH1242" s="11">
        <f t="shared" si="4719"/>
        <v>0</v>
      </c>
      <c r="AI1242" s="11">
        <f t="shared" si="4719"/>
        <v>0</v>
      </c>
      <c r="AJ1242" s="11">
        <f t="shared" si="4719"/>
        <v>0</v>
      </c>
      <c r="AK1242" s="11">
        <f t="shared" ref="AG1242:AV1243" si="4720">AK1243</f>
        <v>500</v>
      </c>
      <c r="AL1242" s="11">
        <f t="shared" si="4720"/>
        <v>0</v>
      </c>
      <c r="AM1242" s="11">
        <f t="shared" si="4720"/>
        <v>0</v>
      </c>
      <c r="AN1242" s="11">
        <f t="shared" si="4720"/>
        <v>0</v>
      </c>
      <c r="AO1242" s="11">
        <f t="shared" si="4720"/>
        <v>0</v>
      </c>
      <c r="AP1242" s="11">
        <f t="shared" si="4720"/>
        <v>0</v>
      </c>
      <c r="AQ1242" s="11">
        <f t="shared" si="4720"/>
        <v>500</v>
      </c>
      <c r="AR1242" s="11">
        <f t="shared" si="4720"/>
        <v>0</v>
      </c>
      <c r="AS1242" s="11">
        <f t="shared" si="4720"/>
        <v>0</v>
      </c>
      <c r="AT1242" s="11">
        <f t="shared" si="4720"/>
        <v>0</v>
      </c>
      <c r="AU1242" s="11">
        <f t="shared" si="4720"/>
        <v>0</v>
      </c>
      <c r="AV1242" s="11">
        <f t="shared" si="4720"/>
        <v>0</v>
      </c>
      <c r="AW1242" s="11">
        <f t="shared" ref="AS1242:BD1243" si="4721">AW1243</f>
        <v>500</v>
      </c>
      <c r="AX1242" s="11">
        <f t="shared" si="4721"/>
        <v>0</v>
      </c>
      <c r="AY1242" s="11">
        <f t="shared" si="4721"/>
        <v>0</v>
      </c>
      <c r="AZ1242" s="11">
        <f t="shared" si="4721"/>
        <v>0</v>
      </c>
      <c r="BA1242" s="11">
        <f t="shared" si="4721"/>
        <v>0</v>
      </c>
      <c r="BB1242" s="11">
        <f t="shared" si="4721"/>
        <v>0</v>
      </c>
      <c r="BC1242" s="11">
        <f t="shared" si="4721"/>
        <v>500</v>
      </c>
      <c r="BD1242" s="11">
        <f t="shared" si="4721"/>
        <v>0</v>
      </c>
    </row>
    <row r="1243" spans="1:56" hidden="1">
      <c r="A1243" s="50" t="s">
        <v>101</v>
      </c>
      <c r="B1243" s="31" t="s">
        <v>256</v>
      </c>
      <c r="C1243" s="31" t="s">
        <v>33</v>
      </c>
      <c r="D1243" s="31" t="s">
        <v>80</v>
      </c>
      <c r="E1243" s="31" t="s">
        <v>285</v>
      </c>
      <c r="F1243" s="31" t="s">
        <v>102</v>
      </c>
      <c r="G1243" s="11">
        <f>G1244</f>
        <v>500</v>
      </c>
      <c r="H1243" s="11">
        <f>H1244</f>
        <v>0</v>
      </c>
      <c r="I1243" s="11">
        <f t="shared" si="4718"/>
        <v>0</v>
      </c>
      <c r="J1243" s="11">
        <f t="shared" si="4718"/>
        <v>0</v>
      </c>
      <c r="K1243" s="11">
        <f t="shared" si="4718"/>
        <v>0</v>
      </c>
      <c r="L1243" s="11">
        <f t="shared" si="4718"/>
        <v>0</v>
      </c>
      <c r="M1243" s="11">
        <f t="shared" si="4718"/>
        <v>500</v>
      </c>
      <c r="N1243" s="11">
        <f t="shared" si="4718"/>
        <v>0</v>
      </c>
      <c r="O1243" s="11">
        <f t="shared" si="4718"/>
        <v>0</v>
      </c>
      <c r="P1243" s="11">
        <f t="shared" si="4718"/>
        <v>0</v>
      </c>
      <c r="Q1243" s="11">
        <f t="shared" si="4718"/>
        <v>0</v>
      </c>
      <c r="R1243" s="11">
        <f t="shared" si="4718"/>
        <v>0</v>
      </c>
      <c r="S1243" s="11">
        <f t="shared" si="4718"/>
        <v>500</v>
      </c>
      <c r="T1243" s="11">
        <f t="shared" si="4718"/>
        <v>0</v>
      </c>
      <c r="U1243" s="11">
        <f t="shared" si="4719"/>
        <v>0</v>
      </c>
      <c r="V1243" s="11">
        <f t="shared" si="4719"/>
        <v>0</v>
      </c>
      <c r="W1243" s="11">
        <f t="shared" si="4719"/>
        <v>0</v>
      </c>
      <c r="X1243" s="11">
        <f t="shared" si="4719"/>
        <v>0</v>
      </c>
      <c r="Y1243" s="11">
        <f t="shared" si="4719"/>
        <v>500</v>
      </c>
      <c r="Z1243" s="11">
        <f t="shared" si="4719"/>
        <v>0</v>
      </c>
      <c r="AA1243" s="11">
        <f t="shared" si="4719"/>
        <v>0</v>
      </c>
      <c r="AB1243" s="11">
        <f t="shared" si="4719"/>
        <v>0</v>
      </c>
      <c r="AC1243" s="11">
        <f t="shared" si="4719"/>
        <v>0</v>
      </c>
      <c r="AD1243" s="11">
        <f t="shared" si="4719"/>
        <v>0</v>
      </c>
      <c r="AE1243" s="11">
        <f t="shared" si="4719"/>
        <v>500</v>
      </c>
      <c r="AF1243" s="11">
        <f t="shared" si="4719"/>
        <v>0</v>
      </c>
      <c r="AG1243" s="11">
        <f t="shared" si="4720"/>
        <v>0</v>
      </c>
      <c r="AH1243" s="11">
        <f t="shared" si="4720"/>
        <v>0</v>
      </c>
      <c r="AI1243" s="11">
        <f t="shared" si="4720"/>
        <v>0</v>
      </c>
      <c r="AJ1243" s="11">
        <f t="shared" si="4720"/>
        <v>0</v>
      </c>
      <c r="AK1243" s="11">
        <f t="shared" si="4720"/>
        <v>500</v>
      </c>
      <c r="AL1243" s="11">
        <f t="shared" si="4720"/>
        <v>0</v>
      </c>
      <c r="AM1243" s="11">
        <f t="shared" si="4720"/>
        <v>0</v>
      </c>
      <c r="AN1243" s="11">
        <f t="shared" si="4720"/>
        <v>0</v>
      </c>
      <c r="AO1243" s="11">
        <f t="shared" si="4720"/>
        <v>0</v>
      </c>
      <c r="AP1243" s="11">
        <f t="shared" si="4720"/>
        <v>0</v>
      </c>
      <c r="AQ1243" s="11">
        <f t="shared" si="4720"/>
        <v>500</v>
      </c>
      <c r="AR1243" s="11">
        <f t="shared" si="4720"/>
        <v>0</v>
      </c>
      <c r="AS1243" s="11">
        <f t="shared" si="4721"/>
        <v>0</v>
      </c>
      <c r="AT1243" s="11">
        <f t="shared" si="4721"/>
        <v>0</v>
      </c>
      <c r="AU1243" s="11">
        <f t="shared" si="4721"/>
        <v>0</v>
      </c>
      <c r="AV1243" s="11">
        <f t="shared" si="4721"/>
        <v>0</v>
      </c>
      <c r="AW1243" s="11">
        <f t="shared" si="4721"/>
        <v>500</v>
      </c>
      <c r="AX1243" s="11">
        <f t="shared" si="4721"/>
        <v>0</v>
      </c>
      <c r="AY1243" s="11">
        <f t="shared" si="4721"/>
        <v>0</v>
      </c>
      <c r="AZ1243" s="11">
        <f t="shared" si="4721"/>
        <v>0</v>
      </c>
      <c r="BA1243" s="11">
        <f t="shared" si="4721"/>
        <v>0</v>
      </c>
      <c r="BB1243" s="11">
        <f t="shared" si="4721"/>
        <v>0</v>
      </c>
      <c r="BC1243" s="11">
        <f t="shared" si="4721"/>
        <v>500</v>
      </c>
      <c r="BD1243" s="11">
        <f t="shared" si="4721"/>
        <v>0</v>
      </c>
    </row>
    <row r="1244" spans="1:56" hidden="1">
      <c r="A1244" s="50" t="s">
        <v>271</v>
      </c>
      <c r="B1244" s="31" t="s">
        <v>256</v>
      </c>
      <c r="C1244" s="31" t="s">
        <v>33</v>
      </c>
      <c r="D1244" s="31" t="s">
        <v>80</v>
      </c>
      <c r="E1244" s="31" t="s">
        <v>285</v>
      </c>
      <c r="F1244" s="63" t="s">
        <v>272</v>
      </c>
      <c r="G1244" s="9">
        <v>500</v>
      </c>
      <c r="H1244" s="9"/>
      <c r="I1244" s="9"/>
      <c r="J1244" s="9"/>
      <c r="K1244" s="9"/>
      <c r="L1244" s="9"/>
      <c r="M1244" s="9">
        <f t="shared" ref="M1244" si="4722">G1244+I1244+J1244+K1244+L1244</f>
        <v>500</v>
      </c>
      <c r="N1244" s="9">
        <f t="shared" ref="N1244" si="4723">H1244+L1244</f>
        <v>0</v>
      </c>
      <c r="O1244" s="9"/>
      <c r="P1244" s="9"/>
      <c r="Q1244" s="9"/>
      <c r="R1244" s="9"/>
      <c r="S1244" s="9">
        <f t="shared" ref="S1244" si="4724">M1244+O1244+P1244+Q1244+R1244</f>
        <v>500</v>
      </c>
      <c r="T1244" s="9">
        <f t="shared" ref="T1244" si="4725">N1244+R1244</f>
        <v>0</v>
      </c>
      <c r="U1244" s="9"/>
      <c r="V1244" s="9"/>
      <c r="W1244" s="9"/>
      <c r="X1244" s="9"/>
      <c r="Y1244" s="9">
        <f t="shared" ref="Y1244" si="4726">S1244+U1244+V1244+W1244+X1244</f>
        <v>500</v>
      </c>
      <c r="Z1244" s="9">
        <f t="shared" ref="Z1244" si="4727">T1244+X1244</f>
        <v>0</v>
      </c>
      <c r="AA1244" s="9"/>
      <c r="AB1244" s="9"/>
      <c r="AC1244" s="9"/>
      <c r="AD1244" s="9"/>
      <c r="AE1244" s="9">
        <f t="shared" ref="AE1244" si="4728">Y1244+AA1244+AB1244+AC1244+AD1244</f>
        <v>500</v>
      </c>
      <c r="AF1244" s="9">
        <f t="shared" ref="AF1244" si="4729">Z1244+AD1244</f>
        <v>0</v>
      </c>
      <c r="AG1244" s="9"/>
      <c r="AH1244" s="9"/>
      <c r="AI1244" s="9"/>
      <c r="AJ1244" s="9"/>
      <c r="AK1244" s="9">
        <f t="shared" ref="AK1244" si="4730">AE1244+AG1244+AH1244+AI1244+AJ1244</f>
        <v>500</v>
      </c>
      <c r="AL1244" s="9">
        <f t="shared" ref="AL1244" si="4731">AF1244+AJ1244</f>
        <v>0</v>
      </c>
      <c r="AM1244" s="9"/>
      <c r="AN1244" s="9"/>
      <c r="AO1244" s="9"/>
      <c r="AP1244" s="9"/>
      <c r="AQ1244" s="9">
        <f t="shared" ref="AQ1244" si="4732">AK1244+AM1244+AN1244+AO1244+AP1244</f>
        <v>500</v>
      </c>
      <c r="AR1244" s="9">
        <f t="shared" ref="AR1244" si="4733">AL1244+AP1244</f>
        <v>0</v>
      </c>
      <c r="AS1244" s="9"/>
      <c r="AT1244" s="9"/>
      <c r="AU1244" s="9"/>
      <c r="AV1244" s="9"/>
      <c r="AW1244" s="9">
        <f t="shared" ref="AW1244" si="4734">AQ1244+AS1244+AT1244+AU1244+AV1244</f>
        <v>500</v>
      </c>
      <c r="AX1244" s="9">
        <f t="shared" ref="AX1244" si="4735">AR1244+AV1244</f>
        <v>0</v>
      </c>
      <c r="AY1244" s="9"/>
      <c r="AZ1244" s="9"/>
      <c r="BA1244" s="9"/>
      <c r="BB1244" s="9"/>
      <c r="BC1244" s="9">
        <f t="shared" ref="BC1244" si="4736">AW1244+AY1244+AZ1244+BA1244+BB1244</f>
        <v>500</v>
      </c>
      <c r="BD1244" s="9">
        <f t="shared" ref="BD1244" si="4737">AX1244+BB1244</f>
        <v>0</v>
      </c>
    </row>
    <row r="1245" spans="1:56" ht="35.25" hidden="1" customHeight="1">
      <c r="A1245" s="29" t="s">
        <v>286</v>
      </c>
      <c r="B1245" s="31" t="s">
        <v>256</v>
      </c>
      <c r="C1245" s="31" t="s">
        <v>33</v>
      </c>
      <c r="D1245" s="31" t="s">
        <v>80</v>
      </c>
      <c r="E1245" s="31" t="s">
        <v>287</v>
      </c>
      <c r="F1245" s="31"/>
      <c r="G1245" s="11">
        <f>G1246</f>
        <v>3304</v>
      </c>
      <c r="H1245" s="11">
        <f>H1246</f>
        <v>0</v>
      </c>
      <c r="I1245" s="11">
        <f t="shared" ref="I1245:X1246" si="4738">I1246</f>
        <v>0</v>
      </c>
      <c r="J1245" s="11">
        <f t="shared" si="4738"/>
        <v>0</v>
      </c>
      <c r="K1245" s="11">
        <f t="shared" si="4738"/>
        <v>0</v>
      </c>
      <c r="L1245" s="11">
        <f t="shared" si="4738"/>
        <v>0</v>
      </c>
      <c r="M1245" s="11">
        <f t="shared" si="4738"/>
        <v>3304</v>
      </c>
      <c r="N1245" s="11">
        <f t="shared" si="4738"/>
        <v>0</v>
      </c>
      <c r="O1245" s="11">
        <f t="shared" si="4738"/>
        <v>0</v>
      </c>
      <c r="P1245" s="11">
        <f t="shared" si="4738"/>
        <v>0</v>
      </c>
      <c r="Q1245" s="11">
        <f t="shared" si="4738"/>
        <v>0</v>
      </c>
      <c r="R1245" s="11">
        <f t="shared" si="4738"/>
        <v>0</v>
      </c>
      <c r="S1245" s="11">
        <f t="shared" si="4738"/>
        <v>3304</v>
      </c>
      <c r="T1245" s="11">
        <f t="shared" si="4738"/>
        <v>0</v>
      </c>
      <c r="U1245" s="11">
        <f t="shared" si="4738"/>
        <v>0</v>
      </c>
      <c r="V1245" s="11">
        <f t="shared" si="4738"/>
        <v>0</v>
      </c>
      <c r="W1245" s="11">
        <f t="shared" si="4738"/>
        <v>0</v>
      </c>
      <c r="X1245" s="11">
        <f t="shared" si="4738"/>
        <v>0</v>
      </c>
      <c r="Y1245" s="11">
        <f t="shared" ref="U1245:AJ1246" si="4739">Y1246</f>
        <v>3304</v>
      </c>
      <c r="Z1245" s="11">
        <f t="shared" si="4739"/>
        <v>0</v>
      </c>
      <c r="AA1245" s="11">
        <f t="shared" si="4739"/>
        <v>0</v>
      </c>
      <c r="AB1245" s="11">
        <f t="shared" si="4739"/>
        <v>0</v>
      </c>
      <c r="AC1245" s="11">
        <f t="shared" si="4739"/>
        <v>0</v>
      </c>
      <c r="AD1245" s="11">
        <f t="shared" si="4739"/>
        <v>0</v>
      </c>
      <c r="AE1245" s="11">
        <f t="shared" si="4739"/>
        <v>3304</v>
      </c>
      <c r="AF1245" s="11">
        <f t="shared" si="4739"/>
        <v>0</v>
      </c>
      <c r="AG1245" s="11">
        <f t="shared" si="4739"/>
        <v>0</v>
      </c>
      <c r="AH1245" s="11">
        <f t="shared" si="4739"/>
        <v>0</v>
      </c>
      <c r="AI1245" s="11">
        <f t="shared" si="4739"/>
        <v>0</v>
      </c>
      <c r="AJ1245" s="11">
        <f t="shared" si="4739"/>
        <v>0</v>
      </c>
      <c r="AK1245" s="11">
        <f t="shared" ref="AG1245:AV1246" si="4740">AK1246</f>
        <v>3304</v>
      </c>
      <c r="AL1245" s="11">
        <f t="shared" si="4740"/>
        <v>0</v>
      </c>
      <c r="AM1245" s="11">
        <f t="shared" si="4740"/>
        <v>0</v>
      </c>
      <c r="AN1245" s="11">
        <f t="shared" si="4740"/>
        <v>0</v>
      </c>
      <c r="AO1245" s="11">
        <f t="shared" si="4740"/>
        <v>0</v>
      </c>
      <c r="AP1245" s="11">
        <f t="shared" si="4740"/>
        <v>0</v>
      </c>
      <c r="AQ1245" s="11">
        <f t="shared" si="4740"/>
        <v>3304</v>
      </c>
      <c r="AR1245" s="11">
        <f t="shared" si="4740"/>
        <v>0</v>
      </c>
      <c r="AS1245" s="11">
        <f t="shared" si="4740"/>
        <v>0</v>
      </c>
      <c r="AT1245" s="11">
        <f t="shared" si="4740"/>
        <v>0</v>
      </c>
      <c r="AU1245" s="11">
        <f t="shared" si="4740"/>
        <v>0</v>
      </c>
      <c r="AV1245" s="11">
        <f t="shared" si="4740"/>
        <v>0</v>
      </c>
      <c r="AW1245" s="11">
        <f t="shared" ref="AS1245:BD1246" si="4741">AW1246</f>
        <v>3304</v>
      </c>
      <c r="AX1245" s="11">
        <f t="shared" si="4741"/>
        <v>0</v>
      </c>
      <c r="AY1245" s="11">
        <f t="shared" si="4741"/>
        <v>0</v>
      </c>
      <c r="AZ1245" s="11">
        <f t="shared" si="4741"/>
        <v>0</v>
      </c>
      <c r="BA1245" s="11">
        <f t="shared" si="4741"/>
        <v>0</v>
      </c>
      <c r="BB1245" s="11">
        <f t="shared" si="4741"/>
        <v>0</v>
      </c>
      <c r="BC1245" s="11">
        <f t="shared" si="4741"/>
        <v>3304</v>
      </c>
      <c r="BD1245" s="11">
        <f t="shared" si="4741"/>
        <v>0</v>
      </c>
    </row>
    <row r="1246" spans="1:56" hidden="1">
      <c r="A1246" s="50" t="s">
        <v>101</v>
      </c>
      <c r="B1246" s="31" t="s">
        <v>256</v>
      </c>
      <c r="C1246" s="31" t="s">
        <v>33</v>
      </c>
      <c r="D1246" s="31" t="s">
        <v>80</v>
      </c>
      <c r="E1246" s="31" t="s">
        <v>287</v>
      </c>
      <c r="F1246" s="31" t="s">
        <v>102</v>
      </c>
      <c r="G1246" s="11">
        <f>G1247</f>
        <v>3304</v>
      </c>
      <c r="H1246" s="11">
        <f>H1247</f>
        <v>0</v>
      </c>
      <c r="I1246" s="11">
        <f t="shared" si="4738"/>
        <v>0</v>
      </c>
      <c r="J1246" s="11">
        <f t="shared" si="4738"/>
        <v>0</v>
      </c>
      <c r="K1246" s="11">
        <f t="shared" si="4738"/>
        <v>0</v>
      </c>
      <c r="L1246" s="11">
        <f t="shared" si="4738"/>
        <v>0</v>
      </c>
      <c r="M1246" s="11">
        <f t="shared" si="4738"/>
        <v>3304</v>
      </c>
      <c r="N1246" s="11">
        <f t="shared" si="4738"/>
        <v>0</v>
      </c>
      <c r="O1246" s="11">
        <f t="shared" si="4738"/>
        <v>0</v>
      </c>
      <c r="P1246" s="11">
        <f t="shared" si="4738"/>
        <v>0</v>
      </c>
      <c r="Q1246" s="11">
        <f t="shared" si="4738"/>
        <v>0</v>
      </c>
      <c r="R1246" s="11">
        <f t="shared" si="4738"/>
        <v>0</v>
      </c>
      <c r="S1246" s="11">
        <f t="shared" si="4738"/>
        <v>3304</v>
      </c>
      <c r="T1246" s="11">
        <f t="shared" si="4738"/>
        <v>0</v>
      </c>
      <c r="U1246" s="11">
        <f t="shared" si="4739"/>
        <v>0</v>
      </c>
      <c r="V1246" s="11">
        <f t="shared" si="4739"/>
        <v>0</v>
      </c>
      <c r="W1246" s="11">
        <f t="shared" si="4739"/>
        <v>0</v>
      </c>
      <c r="X1246" s="11">
        <f t="shared" si="4739"/>
        <v>0</v>
      </c>
      <c r="Y1246" s="11">
        <f t="shared" si="4739"/>
        <v>3304</v>
      </c>
      <c r="Z1246" s="11">
        <f t="shared" si="4739"/>
        <v>0</v>
      </c>
      <c r="AA1246" s="11">
        <f t="shared" si="4739"/>
        <v>0</v>
      </c>
      <c r="AB1246" s="11">
        <f t="shared" si="4739"/>
        <v>0</v>
      </c>
      <c r="AC1246" s="11">
        <f t="shared" si="4739"/>
        <v>0</v>
      </c>
      <c r="AD1246" s="11">
        <f t="shared" si="4739"/>
        <v>0</v>
      </c>
      <c r="AE1246" s="11">
        <f t="shared" si="4739"/>
        <v>3304</v>
      </c>
      <c r="AF1246" s="11">
        <f t="shared" si="4739"/>
        <v>0</v>
      </c>
      <c r="AG1246" s="11">
        <f t="shared" si="4740"/>
        <v>0</v>
      </c>
      <c r="AH1246" s="11">
        <f t="shared" si="4740"/>
        <v>0</v>
      </c>
      <c r="AI1246" s="11">
        <f t="shared" si="4740"/>
        <v>0</v>
      </c>
      <c r="AJ1246" s="11">
        <f t="shared" si="4740"/>
        <v>0</v>
      </c>
      <c r="AK1246" s="11">
        <f t="shared" si="4740"/>
        <v>3304</v>
      </c>
      <c r="AL1246" s="11">
        <f t="shared" si="4740"/>
        <v>0</v>
      </c>
      <c r="AM1246" s="11">
        <f t="shared" si="4740"/>
        <v>0</v>
      </c>
      <c r="AN1246" s="11">
        <f t="shared" si="4740"/>
        <v>0</v>
      </c>
      <c r="AO1246" s="11">
        <f t="shared" si="4740"/>
        <v>0</v>
      </c>
      <c r="AP1246" s="11">
        <f t="shared" si="4740"/>
        <v>0</v>
      </c>
      <c r="AQ1246" s="11">
        <f t="shared" si="4740"/>
        <v>3304</v>
      </c>
      <c r="AR1246" s="11">
        <f t="shared" si="4740"/>
        <v>0</v>
      </c>
      <c r="AS1246" s="11">
        <f t="shared" si="4741"/>
        <v>0</v>
      </c>
      <c r="AT1246" s="11">
        <f t="shared" si="4741"/>
        <v>0</v>
      </c>
      <c r="AU1246" s="11">
        <f t="shared" si="4741"/>
        <v>0</v>
      </c>
      <c r="AV1246" s="11">
        <f t="shared" si="4741"/>
        <v>0</v>
      </c>
      <c r="AW1246" s="11">
        <f t="shared" si="4741"/>
        <v>3304</v>
      </c>
      <c r="AX1246" s="11">
        <f t="shared" si="4741"/>
        <v>0</v>
      </c>
      <c r="AY1246" s="11">
        <f t="shared" si="4741"/>
        <v>0</v>
      </c>
      <c r="AZ1246" s="11">
        <f t="shared" si="4741"/>
        <v>0</v>
      </c>
      <c r="BA1246" s="11">
        <f t="shared" si="4741"/>
        <v>0</v>
      </c>
      <c r="BB1246" s="11">
        <f t="shared" si="4741"/>
        <v>0</v>
      </c>
      <c r="BC1246" s="11">
        <f t="shared" si="4741"/>
        <v>3304</v>
      </c>
      <c r="BD1246" s="11">
        <f t="shared" si="4741"/>
        <v>0</v>
      </c>
    </row>
    <row r="1247" spans="1:56" hidden="1">
      <c r="A1247" s="50" t="s">
        <v>271</v>
      </c>
      <c r="B1247" s="31" t="s">
        <v>256</v>
      </c>
      <c r="C1247" s="31" t="s">
        <v>33</v>
      </c>
      <c r="D1247" s="31" t="s">
        <v>80</v>
      </c>
      <c r="E1247" s="31" t="s">
        <v>287</v>
      </c>
      <c r="F1247" s="63" t="s">
        <v>272</v>
      </c>
      <c r="G1247" s="9">
        <v>3304</v>
      </c>
      <c r="H1247" s="9"/>
      <c r="I1247" s="9"/>
      <c r="J1247" s="9"/>
      <c r="K1247" s="9"/>
      <c r="L1247" s="9"/>
      <c r="M1247" s="9">
        <f t="shared" ref="M1247" si="4742">G1247+I1247+J1247+K1247+L1247</f>
        <v>3304</v>
      </c>
      <c r="N1247" s="9">
        <f t="shared" ref="N1247" si="4743">H1247+L1247</f>
        <v>0</v>
      </c>
      <c r="O1247" s="9"/>
      <c r="P1247" s="9"/>
      <c r="Q1247" s="9"/>
      <c r="R1247" s="9"/>
      <c r="S1247" s="9">
        <f t="shared" ref="S1247" si="4744">M1247+O1247+P1247+Q1247+R1247</f>
        <v>3304</v>
      </c>
      <c r="T1247" s="9">
        <f t="shared" ref="T1247" si="4745">N1247+R1247</f>
        <v>0</v>
      </c>
      <c r="U1247" s="9"/>
      <c r="V1247" s="9"/>
      <c r="W1247" s="9"/>
      <c r="X1247" s="9"/>
      <c r="Y1247" s="9">
        <f t="shared" ref="Y1247" si="4746">S1247+U1247+V1247+W1247+X1247</f>
        <v>3304</v>
      </c>
      <c r="Z1247" s="9">
        <f t="shared" ref="Z1247" si="4747">T1247+X1247</f>
        <v>0</v>
      </c>
      <c r="AA1247" s="9"/>
      <c r="AB1247" s="9"/>
      <c r="AC1247" s="9"/>
      <c r="AD1247" s="9"/>
      <c r="AE1247" s="9">
        <f t="shared" ref="AE1247" si="4748">Y1247+AA1247+AB1247+AC1247+AD1247</f>
        <v>3304</v>
      </c>
      <c r="AF1247" s="9">
        <f t="shared" ref="AF1247" si="4749">Z1247+AD1247</f>
        <v>0</v>
      </c>
      <c r="AG1247" s="9"/>
      <c r="AH1247" s="9"/>
      <c r="AI1247" s="9"/>
      <c r="AJ1247" s="9"/>
      <c r="AK1247" s="9">
        <f t="shared" ref="AK1247" si="4750">AE1247+AG1247+AH1247+AI1247+AJ1247</f>
        <v>3304</v>
      </c>
      <c r="AL1247" s="9">
        <f t="shared" ref="AL1247" si="4751">AF1247+AJ1247</f>
        <v>0</v>
      </c>
      <c r="AM1247" s="9"/>
      <c r="AN1247" s="9"/>
      <c r="AO1247" s="9"/>
      <c r="AP1247" s="9"/>
      <c r="AQ1247" s="9">
        <f t="shared" ref="AQ1247" si="4752">AK1247+AM1247+AN1247+AO1247+AP1247</f>
        <v>3304</v>
      </c>
      <c r="AR1247" s="9">
        <f t="shared" ref="AR1247" si="4753">AL1247+AP1247</f>
        <v>0</v>
      </c>
      <c r="AS1247" s="9"/>
      <c r="AT1247" s="9"/>
      <c r="AU1247" s="9"/>
      <c r="AV1247" s="9"/>
      <c r="AW1247" s="9">
        <f t="shared" ref="AW1247" si="4754">AQ1247+AS1247+AT1247+AU1247+AV1247</f>
        <v>3304</v>
      </c>
      <c r="AX1247" s="9">
        <f t="shared" ref="AX1247" si="4755">AR1247+AV1247</f>
        <v>0</v>
      </c>
      <c r="AY1247" s="9"/>
      <c r="AZ1247" s="9"/>
      <c r="BA1247" s="9"/>
      <c r="BB1247" s="9"/>
      <c r="BC1247" s="9">
        <f t="shared" ref="BC1247" si="4756">AW1247+AY1247+AZ1247+BA1247+BB1247</f>
        <v>3304</v>
      </c>
      <c r="BD1247" s="9">
        <f t="shared" ref="BD1247" si="4757">AX1247+BB1247</f>
        <v>0</v>
      </c>
    </row>
    <row r="1248" spans="1:56" ht="70.5" hidden="1" customHeight="1">
      <c r="A1248" s="29" t="s">
        <v>288</v>
      </c>
      <c r="B1248" s="31" t="s">
        <v>256</v>
      </c>
      <c r="C1248" s="31" t="s">
        <v>33</v>
      </c>
      <c r="D1248" s="31" t="s">
        <v>80</v>
      </c>
      <c r="E1248" s="31" t="s">
        <v>289</v>
      </c>
      <c r="F1248" s="31"/>
      <c r="G1248" s="11">
        <f>G1249</f>
        <v>378</v>
      </c>
      <c r="H1248" s="11">
        <f>H1249</f>
        <v>0</v>
      </c>
      <c r="I1248" s="11">
        <f t="shared" ref="I1248:X1249" si="4758">I1249</f>
        <v>0</v>
      </c>
      <c r="J1248" s="11">
        <f t="shared" si="4758"/>
        <v>0</v>
      </c>
      <c r="K1248" s="11">
        <f t="shared" si="4758"/>
        <v>0</v>
      </c>
      <c r="L1248" s="11">
        <f t="shared" si="4758"/>
        <v>0</v>
      </c>
      <c r="M1248" s="11">
        <f t="shared" si="4758"/>
        <v>378</v>
      </c>
      <c r="N1248" s="11">
        <f t="shared" si="4758"/>
        <v>0</v>
      </c>
      <c r="O1248" s="11">
        <f t="shared" si="4758"/>
        <v>0</v>
      </c>
      <c r="P1248" s="11">
        <f t="shared" si="4758"/>
        <v>0</v>
      </c>
      <c r="Q1248" s="11">
        <f t="shared" si="4758"/>
        <v>0</v>
      </c>
      <c r="R1248" s="11">
        <f t="shared" si="4758"/>
        <v>0</v>
      </c>
      <c r="S1248" s="11">
        <f t="shared" si="4758"/>
        <v>378</v>
      </c>
      <c r="T1248" s="11">
        <f t="shared" si="4758"/>
        <v>0</v>
      </c>
      <c r="U1248" s="11">
        <f t="shared" si="4758"/>
        <v>0</v>
      </c>
      <c r="V1248" s="11">
        <f t="shared" si="4758"/>
        <v>0</v>
      </c>
      <c r="W1248" s="11">
        <f t="shared" si="4758"/>
        <v>0</v>
      </c>
      <c r="X1248" s="11">
        <f t="shared" si="4758"/>
        <v>0</v>
      </c>
      <c r="Y1248" s="11">
        <f t="shared" ref="U1248:AJ1249" si="4759">Y1249</f>
        <v>378</v>
      </c>
      <c r="Z1248" s="11">
        <f t="shared" si="4759"/>
        <v>0</v>
      </c>
      <c r="AA1248" s="11">
        <f t="shared" si="4759"/>
        <v>0</v>
      </c>
      <c r="AB1248" s="11">
        <f t="shared" si="4759"/>
        <v>0</v>
      </c>
      <c r="AC1248" s="11">
        <f t="shared" si="4759"/>
        <v>0</v>
      </c>
      <c r="AD1248" s="11">
        <f t="shared" si="4759"/>
        <v>0</v>
      </c>
      <c r="AE1248" s="11">
        <f t="shared" si="4759"/>
        <v>378</v>
      </c>
      <c r="AF1248" s="11">
        <f t="shared" si="4759"/>
        <v>0</v>
      </c>
      <c r="AG1248" s="11">
        <f t="shared" si="4759"/>
        <v>0</v>
      </c>
      <c r="AH1248" s="11">
        <f t="shared" si="4759"/>
        <v>0</v>
      </c>
      <c r="AI1248" s="11">
        <f t="shared" si="4759"/>
        <v>0</v>
      </c>
      <c r="AJ1248" s="11">
        <f t="shared" si="4759"/>
        <v>0</v>
      </c>
      <c r="AK1248" s="11">
        <f t="shared" ref="AG1248:AV1249" si="4760">AK1249</f>
        <v>378</v>
      </c>
      <c r="AL1248" s="11">
        <f t="shared" si="4760"/>
        <v>0</v>
      </c>
      <c r="AM1248" s="11">
        <f t="shared" si="4760"/>
        <v>0</v>
      </c>
      <c r="AN1248" s="11">
        <f t="shared" si="4760"/>
        <v>0</v>
      </c>
      <c r="AO1248" s="11">
        <f t="shared" si="4760"/>
        <v>0</v>
      </c>
      <c r="AP1248" s="11">
        <f t="shared" si="4760"/>
        <v>0</v>
      </c>
      <c r="AQ1248" s="11">
        <f t="shared" si="4760"/>
        <v>378</v>
      </c>
      <c r="AR1248" s="11">
        <f t="shared" si="4760"/>
        <v>0</v>
      </c>
      <c r="AS1248" s="11">
        <f t="shared" si="4760"/>
        <v>0</v>
      </c>
      <c r="AT1248" s="11">
        <f t="shared" si="4760"/>
        <v>0</v>
      </c>
      <c r="AU1248" s="11">
        <f t="shared" si="4760"/>
        <v>0</v>
      </c>
      <c r="AV1248" s="11">
        <f t="shared" si="4760"/>
        <v>0</v>
      </c>
      <c r="AW1248" s="11">
        <f t="shared" ref="AS1248:BD1249" si="4761">AW1249</f>
        <v>378</v>
      </c>
      <c r="AX1248" s="11">
        <f t="shared" si="4761"/>
        <v>0</v>
      </c>
      <c r="AY1248" s="11">
        <f t="shared" si="4761"/>
        <v>0</v>
      </c>
      <c r="AZ1248" s="11">
        <f t="shared" si="4761"/>
        <v>0</v>
      </c>
      <c r="BA1248" s="11">
        <f t="shared" si="4761"/>
        <v>0</v>
      </c>
      <c r="BB1248" s="11">
        <f t="shared" si="4761"/>
        <v>0</v>
      </c>
      <c r="BC1248" s="11">
        <f t="shared" si="4761"/>
        <v>378</v>
      </c>
      <c r="BD1248" s="11">
        <f t="shared" si="4761"/>
        <v>0</v>
      </c>
    </row>
    <row r="1249" spans="1:56" hidden="1">
      <c r="A1249" s="50" t="s">
        <v>101</v>
      </c>
      <c r="B1249" s="31" t="s">
        <v>256</v>
      </c>
      <c r="C1249" s="31" t="s">
        <v>33</v>
      </c>
      <c r="D1249" s="31" t="s">
        <v>80</v>
      </c>
      <c r="E1249" s="31" t="s">
        <v>289</v>
      </c>
      <c r="F1249" s="31" t="s">
        <v>102</v>
      </c>
      <c r="G1249" s="11">
        <f>G1250</f>
        <v>378</v>
      </c>
      <c r="H1249" s="11">
        <f>H1250</f>
        <v>0</v>
      </c>
      <c r="I1249" s="11">
        <f t="shared" si="4758"/>
        <v>0</v>
      </c>
      <c r="J1249" s="11">
        <f t="shared" si="4758"/>
        <v>0</v>
      </c>
      <c r="K1249" s="11">
        <f t="shared" si="4758"/>
        <v>0</v>
      </c>
      <c r="L1249" s="11">
        <f t="shared" si="4758"/>
        <v>0</v>
      </c>
      <c r="M1249" s="11">
        <f t="shared" si="4758"/>
        <v>378</v>
      </c>
      <c r="N1249" s="11">
        <f t="shared" si="4758"/>
        <v>0</v>
      </c>
      <c r="O1249" s="11">
        <f t="shared" si="4758"/>
        <v>0</v>
      </c>
      <c r="P1249" s="11">
        <f t="shared" si="4758"/>
        <v>0</v>
      </c>
      <c r="Q1249" s="11">
        <f t="shared" si="4758"/>
        <v>0</v>
      </c>
      <c r="R1249" s="11">
        <f t="shared" si="4758"/>
        <v>0</v>
      </c>
      <c r="S1249" s="11">
        <f t="shared" si="4758"/>
        <v>378</v>
      </c>
      <c r="T1249" s="11">
        <f t="shared" si="4758"/>
        <v>0</v>
      </c>
      <c r="U1249" s="11">
        <f t="shared" si="4759"/>
        <v>0</v>
      </c>
      <c r="V1249" s="11">
        <f t="shared" si="4759"/>
        <v>0</v>
      </c>
      <c r="W1249" s="11">
        <f t="shared" si="4759"/>
        <v>0</v>
      </c>
      <c r="X1249" s="11">
        <f t="shared" si="4759"/>
        <v>0</v>
      </c>
      <c r="Y1249" s="11">
        <f t="shared" si="4759"/>
        <v>378</v>
      </c>
      <c r="Z1249" s="11">
        <f t="shared" si="4759"/>
        <v>0</v>
      </c>
      <c r="AA1249" s="11">
        <f t="shared" si="4759"/>
        <v>0</v>
      </c>
      <c r="AB1249" s="11">
        <f t="shared" si="4759"/>
        <v>0</v>
      </c>
      <c r="AC1249" s="11">
        <f t="shared" si="4759"/>
        <v>0</v>
      </c>
      <c r="AD1249" s="11">
        <f t="shared" si="4759"/>
        <v>0</v>
      </c>
      <c r="AE1249" s="11">
        <f t="shared" si="4759"/>
        <v>378</v>
      </c>
      <c r="AF1249" s="11">
        <f t="shared" si="4759"/>
        <v>0</v>
      </c>
      <c r="AG1249" s="11">
        <f t="shared" si="4760"/>
        <v>0</v>
      </c>
      <c r="AH1249" s="11">
        <f t="shared" si="4760"/>
        <v>0</v>
      </c>
      <c r="AI1249" s="11">
        <f t="shared" si="4760"/>
        <v>0</v>
      </c>
      <c r="AJ1249" s="11">
        <f t="shared" si="4760"/>
        <v>0</v>
      </c>
      <c r="AK1249" s="11">
        <f t="shared" si="4760"/>
        <v>378</v>
      </c>
      <c r="AL1249" s="11">
        <f t="shared" si="4760"/>
        <v>0</v>
      </c>
      <c r="AM1249" s="11">
        <f t="shared" si="4760"/>
        <v>0</v>
      </c>
      <c r="AN1249" s="11">
        <f t="shared" si="4760"/>
        <v>0</v>
      </c>
      <c r="AO1249" s="11">
        <f t="shared" si="4760"/>
        <v>0</v>
      </c>
      <c r="AP1249" s="11">
        <f t="shared" si="4760"/>
        <v>0</v>
      </c>
      <c r="AQ1249" s="11">
        <f t="shared" si="4760"/>
        <v>378</v>
      </c>
      <c r="AR1249" s="11">
        <f t="shared" si="4760"/>
        <v>0</v>
      </c>
      <c r="AS1249" s="11">
        <f t="shared" si="4761"/>
        <v>0</v>
      </c>
      <c r="AT1249" s="11">
        <f t="shared" si="4761"/>
        <v>0</v>
      </c>
      <c r="AU1249" s="11">
        <f t="shared" si="4761"/>
        <v>0</v>
      </c>
      <c r="AV1249" s="11">
        <f t="shared" si="4761"/>
        <v>0</v>
      </c>
      <c r="AW1249" s="11">
        <f t="shared" si="4761"/>
        <v>378</v>
      </c>
      <c r="AX1249" s="11">
        <f t="shared" si="4761"/>
        <v>0</v>
      </c>
      <c r="AY1249" s="11">
        <f t="shared" si="4761"/>
        <v>0</v>
      </c>
      <c r="AZ1249" s="11">
        <f t="shared" si="4761"/>
        <v>0</v>
      </c>
      <c r="BA1249" s="11">
        <f t="shared" si="4761"/>
        <v>0</v>
      </c>
      <c r="BB1249" s="11">
        <f t="shared" si="4761"/>
        <v>0</v>
      </c>
      <c r="BC1249" s="11">
        <f t="shared" si="4761"/>
        <v>378</v>
      </c>
      <c r="BD1249" s="11">
        <f t="shared" si="4761"/>
        <v>0</v>
      </c>
    </row>
    <row r="1250" spans="1:56" hidden="1">
      <c r="A1250" s="50" t="s">
        <v>271</v>
      </c>
      <c r="B1250" s="31" t="s">
        <v>256</v>
      </c>
      <c r="C1250" s="31" t="s">
        <v>33</v>
      </c>
      <c r="D1250" s="31" t="s">
        <v>80</v>
      </c>
      <c r="E1250" s="31" t="s">
        <v>289</v>
      </c>
      <c r="F1250" s="63" t="s">
        <v>272</v>
      </c>
      <c r="G1250" s="9">
        <v>378</v>
      </c>
      <c r="H1250" s="9"/>
      <c r="I1250" s="9"/>
      <c r="J1250" s="9"/>
      <c r="K1250" s="9"/>
      <c r="L1250" s="9"/>
      <c r="M1250" s="9">
        <f t="shared" ref="M1250" si="4762">G1250+I1250+J1250+K1250+L1250</f>
        <v>378</v>
      </c>
      <c r="N1250" s="9">
        <f t="shared" ref="N1250" si="4763">H1250+L1250</f>
        <v>0</v>
      </c>
      <c r="O1250" s="9"/>
      <c r="P1250" s="9"/>
      <c r="Q1250" s="9"/>
      <c r="R1250" s="9"/>
      <c r="S1250" s="9">
        <f t="shared" ref="S1250" si="4764">M1250+O1250+P1250+Q1250+R1250</f>
        <v>378</v>
      </c>
      <c r="T1250" s="9">
        <f t="shared" ref="T1250" si="4765">N1250+R1250</f>
        <v>0</v>
      </c>
      <c r="U1250" s="9"/>
      <c r="V1250" s="9"/>
      <c r="W1250" s="9"/>
      <c r="X1250" s="9"/>
      <c r="Y1250" s="9">
        <f t="shared" ref="Y1250" si="4766">S1250+U1250+V1250+W1250+X1250</f>
        <v>378</v>
      </c>
      <c r="Z1250" s="9">
        <f t="shared" ref="Z1250" si="4767">T1250+X1250</f>
        <v>0</v>
      </c>
      <c r="AA1250" s="9"/>
      <c r="AB1250" s="9"/>
      <c r="AC1250" s="9"/>
      <c r="AD1250" s="9"/>
      <c r="AE1250" s="9">
        <f t="shared" ref="AE1250" si="4768">Y1250+AA1250+AB1250+AC1250+AD1250</f>
        <v>378</v>
      </c>
      <c r="AF1250" s="9">
        <f t="shared" ref="AF1250" si="4769">Z1250+AD1250</f>
        <v>0</v>
      </c>
      <c r="AG1250" s="9"/>
      <c r="AH1250" s="9"/>
      <c r="AI1250" s="9"/>
      <c r="AJ1250" s="9"/>
      <c r="AK1250" s="9">
        <f t="shared" ref="AK1250" si="4770">AE1250+AG1250+AH1250+AI1250+AJ1250</f>
        <v>378</v>
      </c>
      <c r="AL1250" s="9">
        <f t="shared" ref="AL1250" si="4771">AF1250+AJ1250</f>
        <v>0</v>
      </c>
      <c r="AM1250" s="9"/>
      <c r="AN1250" s="9"/>
      <c r="AO1250" s="9"/>
      <c r="AP1250" s="9"/>
      <c r="AQ1250" s="9">
        <f t="shared" ref="AQ1250" si="4772">AK1250+AM1250+AN1250+AO1250+AP1250</f>
        <v>378</v>
      </c>
      <c r="AR1250" s="9">
        <f t="shared" ref="AR1250" si="4773">AL1250+AP1250</f>
        <v>0</v>
      </c>
      <c r="AS1250" s="9"/>
      <c r="AT1250" s="9"/>
      <c r="AU1250" s="9"/>
      <c r="AV1250" s="9"/>
      <c r="AW1250" s="9">
        <f t="shared" ref="AW1250" si="4774">AQ1250+AS1250+AT1250+AU1250+AV1250</f>
        <v>378</v>
      </c>
      <c r="AX1250" s="9">
        <f t="shared" ref="AX1250" si="4775">AR1250+AV1250</f>
        <v>0</v>
      </c>
      <c r="AY1250" s="9"/>
      <c r="AZ1250" s="9"/>
      <c r="BA1250" s="9"/>
      <c r="BB1250" s="9"/>
      <c r="BC1250" s="9">
        <f t="shared" ref="BC1250" si="4776">AW1250+AY1250+AZ1250+BA1250+BB1250</f>
        <v>378</v>
      </c>
      <c r="BD1250" s="9">
        <f t="shared" ref="BD1250" si="4777">AX1250+BB1250</f>
        <v>0</v>
      </c>
    </row>
    <row r="1251" spans="1:56" ht="39.75" hidden="1" customHeight="1">
      <c r="A1251" s="29" t="s">
        <v>290</v>
      </c>
      <c r="B1251" s="31" t="s">
        <v>256</v>
      </c>
      <c r="C1251" s="31" t="s">
        <v>33</v>
      </c>
      <c r="D1251" s="31" t="s">
        <v>80</v>
      </c>
      <c r="E1251" s="31" t="s">
        <v>291</v>
      </c>
      <c r="F1251" s="31"/>
      <c r="G1251" s="11">
        <f>G1252</f>
        <v>100</v>
      </c>
      <c r="H1251" s="11">
        <f>H1252</f>
        <v>0</v>
      </c>
      <c r="I1251" s="11">
        <f t="shared" ref="I1251:X1252" si="4778">I1252</f>
        <v>0</v>
      </c>
      <c r="J1251" s="11">
        <f t="shared" si="4778"/>
        <v>0</v>
      </c>
      <c r="K1251" s="11">
        <f t="shared" si="4778"/>
        <v>0</v>
      </c>
      <c r="L1251" s="11">
        <f t="shared" si="4778"/>
        <v>0</v>
      </c>
      <c r="M1251" s="11">
        <f t="shared" si="4778"/>
        <v>100</v>
      </c>
      <c r="N1251" s="11">
        <f t="shared" si="4778"/>
        <v>0</v>
      </c>
      <c r="O1251" s="11">
        <f t="shared" si="4778"/>
        <v>0</v>
      </c>
      <c r="P1251" s="11">
        <f t="shared" si="4778"/>
        <v>0</v>
      </c>
      <c r="Q1251" s="11">
        <f t="shared" si="4778"/>
        <v>0</v>
      </c>
      <c r="R1251" s="11">
        <f t="shared" si="4778"/>
        <v>0</v>
      </c>
      <c r="S1251" s="11">
        <f t="shared" si="4778"/>
        <v>100</v>
      </c>
      <c r="T1251" s="11">
        <f t="shared" si="4778"/>
        <v>0</v>
      </c>
      <c r="U1251" s="11">
        <f t="shared" si="4778"/>
        <v>0</v>
      </c>
      <c r="V1251" s="11">
        <f t="shared" si="4778"/>
        <v>0</v>
      </c>
      <c r="W1251" s="11">
        <f t="shared" si="4778"/>
        <v>0</v>
      </c>
      <c r="X1251" s="11">
        <f t="shared" si="4778"/>
        <v>0</v>
      </c>
      <c r="Y1251" s="11">
        <f t="shared" ref="U1251:AJ1252" si="4779">Y1252</f>
        <v>100</v>
      </c>
      <c r="Z1251" s="11">
        <f t="shared" si="4779"/>
        <v>0</v>
      </c>
      <c r="AA1251" s="11">
        <f t="shared" si="4779"/>
        <v>0</v>
      </c>
      <c r="AB1251" s="11">
        <f t="shared" si="4779"/>
        <v>0</v>
      </c>
      <c r="AC1251" s="11">
        <f t="shared" si="4779"/>
        <v>0</v>
      </c>
      <c r="AD1251" s="11">
        <f t="shared" si="4779"/>
        <v>0</v>
      </c>
      <c r="AE1251" s="11">
        <f t="shared" si="4779"/>
        <v>100</v>
      </c>
      <c r="AF1251" s="11">
        <f t="shared" si="4779"/>
        <v>0</v>
      </c>
      <c r="AG1251" s="11">
        <f t="shared" si="4779"/>
        <v>0</v>
      </c>
      <c r="AH1251" s="11">
        <f t="shared" si="4779"/>
        <v>0</v>
      </c>
      <c r="AI1251" s="11">
        <f t="shared" si="4779"/>
        <v>0</v>
      </c>
      <c r="AJ1251" s="11">
        <f t="shared" si="4779"/>
        <v>0</v>
      </c>
      <c r="AK1251" s="11">
        <f t="shared" ref="AG1251:AV1252" si="4780">AK1252</f>
        <v>100</v>
      </c>
      <c r="AL1251" s="11">
        <f t="shared" si="4780"/>
        <v>0</v>
      </c>
      <c r="AM1251" s="11">
        <f t="shared" si="4780"/>
        <v>0</v>
      </c>
      <c r="AN1251" s="11">
        <f t="shared" si="4780"/>
        <v>0</v>
      </c>
      <c r="AO1251" s="11">
        <f t="shared" si="4780"/>
        <v>0</v>
      </c>
      <c r="AP1251" s="11">
        <f t="shared" si="4780"/>
        <v>0</v>
      </c>
      <c r="AQ1251" s="11">
        <f t="shared" si="4780"/>
        <v>100</v>
      </c>
      <c r="AR1251" s="11">
        <f t="shared" si="4780"/>
        <v>0</v>
      </c>
      <c r="AS1251" s="11">
        <f t="shared" si="4780"/>
        <v>0</v>
      </c>
      <c r="AT1251" s="11">
        <f t="shared" si="4780"/>
        <v>0</v>
      </c>
      <c r="AU1251" s="11">
        <f t="shared" si="4780"/>
        <v>0</v>
      </c>
      <c r="AV1251" s="11">
        <f t="shared" si="4780"/>
        <v>0</v>
      </c>
      <c r="AW1251" s="11">
        <f t="shared" ref="AS1251:BD1252" si="4781">AW1252</f>
        <v>100</v>
      </c>
      <c r="AX1251" s="11">
        <f t="shared" si="4781"/>
        <v>0</v>
      </c>
      <c r="AY1251" s="11">
        <f t="shared" si="4781"/>
        <v>0</v>
      </c>
      <c r="AZ1251" s="11">
        <f t="shared" si="4781"/>
        <v>0</v>
      </c>
      <c r="BA1251" s="11">
        <f t="shared" si="4781"/>
        <v>0</v>
      </c>
      <c r="BB1251" s="11">
        <f t="shared" si="4781"/>
        <v>0</v>
      </c>
      <c r="BC1251" s="11">
        <f t="shared" si="4781"/>
        <v>100</v>
      </c>
      <c r="BD1251" s="11">
        <f t="shared" si="4781"/>
        <v>0</v>
      </c>
    </row>
    <row r="1252" spans="1:56" hidden="1">
      <c r="A1252" s="50" t="s">
        <v>101</v>
      </c>
      <c r="B1252" s="31" t="s">
        <v>256</v>
      </c>
      <c r="C1252" s="31" t="s">
        <v>33</v>
      </c>
      <c r="D1252" s="31" t="s">
        <v>80</v>
      </c>
      <c r="E1252" s="31" t="s">
        <v>291</v>
      </c>
      <c r="F1252" s="31" t="s">
        <v>102</v>
      </c>
      <c r="G1252" s="11">
        <f>G1253</f>
        <v>100</v>
      </c>
      <c r="H1252" s="11">
        <f>H1253</f>
        <v>0</v>
      </c>
      <c r="I1252" s="11">
        <f t="shared" si="4778"/>
        <v>0</v>
      </c>
      <c r="J1252" s="11">
        <f t="shared" si="4778"/>
        <v>0</v>
      </c>
      <c r="K1252" s="11">
        <f t="shared" si="4778"/>
        <v>0</v>
      </c>
      <c r="L1252" s="11">
        <f t="shared" si="4778"/>
        <v>0</v>
      </c>
      <c r="M1252" s="11">
        <f t="shared" si="4778"/>
        <v>100</v>
      </c>
      <c r="N1252" s="11">
        <f t="shared" si="4778"/>
        <v>0</v>
      </c>
      <c r="O1252" s="11">
        <f t="shared" si="4778"/>
        <v>0</v>
      </c>
      <c r="P1252" s="11">
        <f t="shared" si="4778"/>
        <v>0</v>
      </c>
      <c r="Q1252" s="11">
        <f t="shared" si="4778"/>
        <v>0</v>
      </c>
      <c r="R1252" s="11">
        <f t="shared" si="4778"/>
        <v>0</v>
      </c>
      <c r="S1252" s="11">
        <f t="shared" si="4778"/>
        <v>100</v>
      </c>
      <c r="T1252" s="11">
        <f t="shared" si="4778"/>
        <v>0</v>
      </c>
      <c r="U1252" s="11">
        <f t="shared" si="4779"/>
        <v>0</v>
      </c>
      <c r="V1252" s="11">
        <f t="shared" si="4779"/>
        <v>0</v>
      </c>
      <c r="W1252" s="11">
        <f t="shared" si="4779"/>
        <v>0</v>
      </c>
      <c r="X1252" s="11">
        <f t="shared" si="4779"/>
        <v>0</v>
      </c>
      <c r="Y1252" s="11">
        <f t="shared" si="4779"/>
        <v>100</v>
      </c>
      <c r="Z1252" s="11">
        <f t="shared" si="4779"/>
        <v>0</v>
      </c>
      <c r="AA1252" s="11">
        <f t="shared" si="4779"/>
        <v>0</v>
      </c>
      <c r="AB1252" s="11">
        <f t="shared" si="4779"/>
        <v>0</v>
      </c>
      <c r="AC1252" s="11">
        <f t="shared" si="4779"/>
        <v>0</v>
      </c>
      <c r="AD1252" s="11">
        <f t="shared" si="4779"/>
        <v>0</v>
      </c>
      <c r="AE1252" s="11">
        <f t="shared" si="4779"/>
        <v>100</v>
      </c>
      <c r="AF1252" s="11">
        <f t="shared" si="4779"/>
        <v>0</v>
      </c>
      <c r="AG1252" s="11">
        <f t="shared" si="4780"/>
        <v>0</v>
      </c>
      <c r="AH1252" s="11">
        <f t="shared" si="4780"/>
        <v>0</v>
      </c>
      <c r="AI1252" s="11">
        <f t="shared" si="4780"/>
        <v>0</v>
      </c>
      <c r="AJ1252" s="11">
        <f t="shared" si="4780"/>
        <v>0</v>
      </c>
      <c r="AK1252" s="11">
        <f t="shared" si="4780"/>
        <v>100</v>
      </c>
      <c r="AL1252" s="11">
        <f t="shared" si="4780"/>
        <v>0</v>
      </c>
      <c r="AM1252" s="11">
        <f t="shared" si="4780"/>
        <v>0</v>
      </c>
      <c r="AN1252" s="11">
        <f t="shared" si="4780"/>
        <v>0</v>
      </c>
      <c r="AO1252" s="11">
        <f t="shared" si="4780"/>
        <v>0</v>
      </c>
      <c r="AP1252" s="11">
        <f t="shared" si="4780"/>
        <v>0</v>
      </c>
      <c r="AQ1252" s="11">
        <f t="shared" si="4780"/>
        <v>100</v>
      </c>
      <c r="AR1252" s="11">
        <f t="shared" si="4780"/>
        <v>0</v>
      </c>
      <c r="AS1252" s="11">
        <f t="shared" si="4781"/>
        <v>0</v>
      </c>
      <c r="AT1252" s="11">
        <f t="shared" si="4781"/>
        <v>0</v>
      </c>
      <c r="AU1252" s="11">
        <f t="shared" si="4781"/>
        <v>0</v>
      </c>
      <c r="AV1252" s="11">
        <f t="shared" si="4781"/>
        <v>0</v>
      </c>
      <c r="AW1252" s="11">
        <f t="shared" si="4781"/>
        <v>100</v>
      </c>
      <c r="AX1252" s="11">
        <f t="shared" si="4781"/>
        <v>0</v>
      </c>
      <c r="AY1252" s="11">
        <f t="shared" si="4781"/>
        <v>0</v>
      </c>
      <c r="AZ1252" s="11">
        <f t="shared" si="4781"/>
        <v>0</v>
      </c>
      <c r="BA1252" s="11">
        <f t="shared" si="4781"/>
        <v>0</v>
      </c>
      <c r="BB1252" s="11">
        <f t="shared" si="4781"/>
        <v>0</v>
      </c>
      <c r="BC1252" s="11">
        <f t="shared" si="4781"/>
        <v>100</v>
      </c>
      <c r="BD1252" s="11">
        <f t="shared" si="4781"/>
        <v>0</v>
      </c>
    </row>
    <row r="1253" spans="1:56" hidden="1">
      <c r="A1253" s="50" t="s">
        <v>271</v>
      </c>
      <c r="B1253" s="31" t="s">
        <v>256</v>
      </c>
      <c r="C1253" s="31" t="s">
        <v>33</v>
      </c>
      <c r="D1253" s="31" t="s">
        <v>80</v>
      </c>
      <c r="E1253" s="31" t="s">
        <v>291</v>
      </c>
      <c r="F1253" s="63" t="s">
        <v>272</v>
      </c>
      <c r="G1253" s="9">
        <v>100</v>
      </c>
      <c r="H1253" s="9"/>
      <c r="I1253" s="9"/>
      <c r="J1253" s="9"/>
      <c r="K1253" s="9"/>
      <c r="L1253" s="9"/>
      <c r="M1253" s="9">
        <f t="shared" ref="M1253" si="4782">G1253+I1253+J1253+K1253+L1253</f>
        <v>100</v>
      </c>
      <c r="N1253" s="9">
        <f t="shared" ref="N1253" si="4783">H1253+L1253</f>
        <v>0</v>
      </c>
      <c r="O1253" s="9"/>
      <c r="P1253" s="9"/>
      <c r="Q1253" s="9"/>
      <c r="R1253" s="9"/>
      <c r="S1253" s="9">
        <f t="shared" ref="S1253" si="4784">M1253+O1253+P1253+Q1253+R1253</f>
        <v>100</v>
      </c>
      <c r="T1253" s="9">
        <f t="shared" ref="T1253" si="4785">N1253+R1253</f>
        <v>0</v>
      </c>
      <c r="U1253" s="9"/>
      <c r="V1253" s="9"/>
      <c r="W1253" s="9"/>
      <c r="X1253" s="9"/>
      <c r="Y1253" s="9">
        <f t="shared" ref="Y1253" si="4786">S1253+U1253+V1253+W1253+X1253</f>
        <v>100</v>
      </c>
      <c r="Z1253" s="9">
        <f t="shared" ref="Z1253" si="4787">T1253+X1253</f>
        <v>0</v>
      </c>
      <c r="AA1253" s="9"/>
      <c r="AB1253" s="9"/>
      <c r="AC1253" s="9"/>
      <c r="AD1253" s="9"/>
      <c r="AE1253" s="9">
        <f t="shared" ref="AE1253" si="4788">Y1253+AA1253+AB1253+AC1253+AD1253</f>
        <v>100</v>
      </c>
      <c r="AF1253" s="9">
        <f t="shared" ref="AF1253" si="4789">Z1253+AD1253</f>
        <v>0</v>
      </c>
      <c r="AG1253" s="9"/>
      <c r="AH1253" s="9"/>
      <c r="AI1253" s="9"/>
      <c r="AJ1253" s="9"/>
      <c r="AK1253" s="9">
        <f t="shared" ref="AK1253" si="4790">AE1253+AG1253+AH1253+AI1253+AJ1253</f>
        <v>100</v>
      </c>
      <c r="AL1253" s="9">
        <f t="shared" ref="AL1253" si="4791">AF1253+AJ1253</f>
        <v>0</v>
      </c>
      <c r="AM1253" s="9"/>
      <c r="AN1253" s="9"/>
      <c r="AO1253" s="9"/>
      <c r="AP1253" s="9"/>
      <c r="AQ1253" s="9">
        <f t="shared" ref="AQ1253" si="4792">AK1253+AM1253+AN1253+AO1253+AP1253</f>
        <v>100</v>
      </c>
      <c r="AR1253" s="9">
        <f t="shared" ref="AR1253" si="4793">AL1253+AP1253</f>
        <v>0</v>
      </c>
      <c r="AS1253" s="9"/>
      <c r="AT1253" s="9"/>
      <c r="AU1253" s="9"/>
      <c r="AV1253" s="9"/>
      <c r="AW1253" s="9">
        <f t="shared" ref="AW1253" si="4794">AQ1253+AS1253+AT1253+AU1253+AV1253</f>
        <v>100</v>
      </c>
      <c r="AX1253" s="9">
        <f t="shared" ref="AX1253" si="4795">AR1253+AV1253</f>
        <v>0</v>
      </c>
      <c r="AY1253" s="9"/>
      <c r="AZ1253" s="9"/>
      <c r="BA1253" s="9"/>
      <c r="BB1253" s="9"/>
      <c r="BC1253" s="9">
        <f t="shared" ref="BC1253" si="4796">AW1253+AY1253+AZ1253+BA1253+BB1253</f>
        <v>100</v>
      </c>
      <c r="BD1253" s="9">
        <f t="shared" ref="BD1253" si="4797">AX1253+BB1253</f>
        <v>0</v>
      </c>
    </row>
    <row r="1254" spans="1:56" ht="141" hidden="1" customHeight="1">
      <c r="A1254" s="29" t="s">
        <v>292</v>
      </c>
      <c r="B1254" s="31" t="s">
        <v>256</v>
      </c>
      <c r="C1254" s="31" t="s">
        <v>33</v>
      </c>
      <c r="D1254" s="31" t="s">
        <v>80</v>
      </c>
      <c r="E1254" s="31" t="s">
        <v>293</v>
      </c>
      <c r="F1254" s="31"/>
      <c r="G1254" s="11">
        <f>G1255</f>
        <v>100</v>
      </c>
      <c r="H1254" s="11">
        <f>H1255</f>
        <v>0</v>
      </c>
      <c r="I1254" s="11">
        <f t="shared" ref="I1254:X1255" si="4798">I1255</f>
        <v>0</v>
      </c>
      <c r="J1254" s="11">
        <f t="shared" si="4798"/>
        <v>0</v>
      </c>
      <c r="K1254" s="11">
        <f t="shared" si="4798"/>
        <v>0</v>
      </c>
      <c r="L1254" s="11">
        <f t="shared" si="4798"/>
        <v>0</v>
      </c>
      <c r="M1254" s="11">
        <f t="shared" si="4798"/>
        <v>100</v>
      </c>
      <c r="N1254" s="11">
        <f t="shared" si="4798"/>
        <v>0</v>
      </c>
      <c r="O1254" s="11">
        <f t="shared" si="4798"/>
        <v>0</v>
      </c>
      <c r="P1254" s="11">
        <f t="shared" si="4798"/>
        <v>0</v>
      </c>
      <c r="Q1254" s="11">
        <f t="shared" si="4798"/>
        <v>0</v>
      </c>
      <c r="R1254" s="11">
        <f t="shared" si="4798"/>
        <v>0</v>
      </c>
      <c r="S1254" s="11">
        <f t="shared" si="4798"/>
        <v>100</v>
      </c>
      <c r="T1254" s="11">
        <f t="shared" si="4798"/>
        <v>0</v>
      </c>
      <c r="U1254" s="11">
        <f t="shared" si="4798"/>
        <v>0</v>
      </c>
      <c r="V1254" s="11">
        <f t="shared" si="4798"/>
        <v>0</v>
      </c>
      <c r="W1254" s="11">
        <f t="shared" si="4798"/>
        <v>0</v>
      </c>
      <c r="X1254" s="11">
        <f t="shared" si="4798"/>
        <v>0</v>
      </c>
      <c r="Y1254" s="11">
        <f t="shared" ref="U1254:AJ1255" si="4799">Y1255</f>
        <v>100</v>
      </c>
      <c r="Z1254" s="11">
        <f t="shared" si="4799"/>
        <v>0</v>
      </c>
      <c r="AA1254" s="11">
        <f t="shared" si="4799"/>
        <v>0</v>
      </c>
      <c r="AB1254" s="11">
        <f t="shared" si="4799"/>
        <v>0</v>
      </c>
      <c r="AC1254" s="11">
        <f t="shared" si="4799"/>
        <v>0</v>
      </c>
      <c r="AD1254" s="11">
        <f t="shared" si="4799"/>
        <v>0</v>
      </c>
      <c r="AE1254" s="11">
        <f t="shared" si="4799"/>
        <v>100</v>
      </c>
      <c r="AF1254" s="11">
        <f t="shared" si="4799"/>
        <v>0</v>
      </c>
      <c r="AG1254" s="11">
        <f t="shared" si="4799"/>
        <v>0</v>
      </c>
      <c r="AH1254" s="11">
        <f t="shared" si="4799"/>
        <v>0</v>
      </c>
      <c r="AI1254" s="11">
        <f t="shared" si="4799"/>
        <v>0</v>
      </c>
      <c r="AJ1254" s="11">
        <f t="shared" si="4799"/>
        <v>0</v>
      </c>
      <c r="AK1254" s="11">
        <f t="shared" ref="AG1254:AV1255" si="4800">AK1255</f>
        <v>100</v>
      </c>
      <c r="AL1254" s="11">
        <f t="shared" si="4800"/>
        <v>0</v>
      </c>
      <c r="AM1254" s="11">
        <f t="shared" si="4800"/>
        <v>0</v>
      </c>
      <c r="AN1254" s="11">
        <f t="shared" si="4800"/>
        <v>0</v>
      </c>
      <c r="AO1254" s="11">
        <f t="shared" si="4800"/>
        <v>0</v>
      </c>
      <c r="AP1254" s="11">
        <f t="shared" si="4800"/>
        <v>0</v>
      </c>
      <c r="AQ1254" s="11">
        <f t="shared" si="4800"/>
        <v>100</v>
      </c>
      <c r="AR1254" s="11">
        <f t="shared" si="4800"/>
        <v>0</v>
      </c>
      <c r="AS1254" s="11">
        <f t="shared" si="4800"/>
        <v>0</v>
      </c>
      <c r="AT1254" s="11">
        <f t="shared" si="4800"/>
        <v>0</v>
      </c>
      <c r="AU1254" s="11">
        <f t="shared" si="4800"/>
        <v>0</v>
      </c>
      <c r="AV1254" s="11">
        <f t="shared" si="4800"/>
        <v>0</v>
      </c>
      <c r="AW1254" s="11">
        <f t="shared" ref="AS1254:BD1255" si="4801">AW1255</f>
        <v>100</v>
      </c>
      <c r="AX1254" s="11">
        <f t="shared" si="4801"/>
        <v>0</v>
      </c>
      <c r="AY1254" s="11">
        <f t="shared" si="4801"/>
        <v>0</v>
      </c>
      <c r="AZ1254" s="11">
        <f t="shared" si="4801"/>
        <v>0</v>
      </c>
      <c r="BA1254" s="11">
        <f t="shared" si="4801"/>
        <v>0</v>
      </c>
      <c r="BB1254" s="11">
        <f t="shared" si="4801"/>
        <v>0</v>
      </c>
      <c r="BC1254" s="11">
        <f t="shared" si="4801"/>
        <v>100</v>
      </c>
      <c r="BD1254" s="11">
        <f t="shared" si="4801"/>
        <v>0</v>
      </c>
    </row>
    <row r="1255" spans="1:56" hidden="1">
      <c r="A1255" s="50" t="s">
        <v>101</v>
      </c>
      <c r="B1255" s="31" t="s">
        <v>256</v>
      </c>
      <c r="C1255" s="31" t="s">
        <v>33</v>
      </c>
      <c r="D1255" s="31" t="s">
        <v>80</v>
      </c>
      <c r="E1255" s="31" t="s">
        <v>293</v>
      </c>
      <c r="F1255" s="31" t="s">
        <v>102</v>
      </c>
      <c r="G1255" s="11">
        <f>G1256</f>
        <v>100</v>
      </c>
      <c r="H1255" s="11">
        <f>H1256</f>
        <v>0</v>
      </c>
      <c r="I1255" s="11">
        <f t="shared" si="4798"/>
        <v>0</v>
      </c>
      <c r="J1255" s="11">
        <f t="shared" si="4798"/>
        <v>0</v>
      </c>
      <c r="K1255" s="11">
        <f t="shared" si="4798"/>
        <v>0</v>
      </c>
      <c r="L1255" s="11">
        <f t="shared" si="4798"/>
        <v>0</v>
      </c>
      <c r="M1255" s="11">
        <f t="shared" si="4798"/>
        <v>100</v>
      </c>
      <c r="N1255" s="11">
        <f t="shared" si="4798"/>
        <v>0</v>
      </c>
      <c r="O1255" s="11">
        <f t="shared" si="4798"/>
        <v>0</v>
      </c>
      <c r="P1255" s="11">
        <f t="shared" si="4798"/>
        <v>0</v>
      </c>
      <c r="Q1255" s="11">
        <f t="shared" si="4798"/>
        <v>0</v>
      </c>
      <c r="R1255" s="11">
        <f t="shared" si="4798"/>
        <v>0</v>
      </c>
      <c r="S1255" s="11">
        <f t="shared" si="4798"/>
        <v>100</v>
      </c>
      <c r="T1255" s="11">
        <f t="shared" si="4798"/>
        <v>0</v>
      </c>
      <c r="U1255" s="11">
        <f t="shared" si="4799"/>
        <v>0</v>
      </c>
      <c r="V1255" s="11">
        <f t="shared" si="4799"/>
        <v>0</v>
      </c>
      <c r="W1255" s="11">
        <f t="shared" si="4799"/>
        <v>0</v>
      </c>
      <c r="X1255" s="11">
        <f t="shared" si="4799"/>
        <v>0</v>
      </c>
      <c r="Y1255" s="11">
        <f t="shared" si="4799"/>
        <v>100</v>
      </c>
      <c r="Z1255" s="11">
        <f t="shared" si="4799"/>
        <v>0</v>
      </c>
      <c r="AA1255" s="11">
        <f t="shared" si="4799"/>
        <v>0</v>
      </c>
      <c r="AB1255" s="11">
        <f t="shared" si="4799"/>
        <v>0</v>
      </c>
      <c r="AC1255" s="11">
        <f t="shared" si="4799"/>
        <v>0</v>
      </c>
      <c r="AD1255" s="11">
        <f t="shared" si="4799"/>
        <v>0</v>
      </c>
      <c r="AE1255" s="11">
        <f t="shared" si="4799"/>
        <v>100</v>
      </c>
      <c r="AF1255" s="11">
        <f t="shared" si="4799"/>
        <v>0</v>
      </c>
      <c r="AG1255" s="11">
        <f t="shared" si="4800"/>
        <v>0</v>
      </c>
      <c r="AH1255" s="11">
        <f t="shared" si="4800"/>
        <v>0</v>
      </c>
      <c r="AI1255" s="11">
        <f t="shared" si="4800"/>
        <v>0</v>
      </c>
      <c r="AJ1255" s="11">
        <f t="shared" si="4800"/>
        <v>0</v>
      </c>
      <c r="AK1255" s="11">
        <f t="shared" si="4800"/>
        <v>100</v>
      </c>
      <c r="AL1255" s="11">
        <f t="shared" si="4800"/>
        <v>0</v>
      </c>
      <c r="AM1255" s="11">
        <f t="shared" si="4800"/>
        <v>0</v>
      </c>
      <c r="AN1255" s="11">
        <f t="shared" si="4800"/>
        <v>0</v>
      </c>
      <c r="AO1255" s="11">
        <f t="shared" si="4800"/>
        <v>0</v>
      </c>
      <c r="AP1255" s="11">
        <f t="shared" si="4800"/>
        <v>0</v>
      </c>
      <c r="AQ1255" s="11">
        <f t="shared" si="4800"/>
        <v>100</v>
      </c>
      <c r="AR1255" s="11">
        <f t="shared" si="4800"/>
        <v>0</v>
      </c>
      <c r="AS1255" s="11">
        <f t="shared" si="4801"/>
        <v>0</v>
      </c>
      <c r="AT1255" s="11">
        <f t="shared" si="4801"/>
        <v>0</v>
      </c>
      <c r="AU1255" s="11">
        <f t="shared" si="4801"/>
        <v>0</v>
      </c>
      <c r="AV1255" s="11">
        <f t="shared" si="4801"/>
        <v>0</v>
      </c>
      <c r="AW1255" s="11">
        <f t="shared" si="4801"/>
        <v>100</v>
      </c>
      <c r="AX1255" s="11">
        <f t="shared" si="4801"/>
        <v>0</v>
      </c>
      <c r="AY1255" s="11">
        <f t="shared" si="4801"/>
        <v>0</v>
      </c>
      <c r="AZ1255" s="11">
        <f t="shared" si="4801"/>
        <v>0</v>
      </c>
      <c r="BA1255" s="11">
        <f t="shared" si="4801"/>
        <v>0</v>
      </c>
      <c r="BB1255" s="11">
        <f t="shared" si="4801"/>
        <v>0</v>
      </c>
      <c r="BC1255" s="11">
        <f t="shared" si="4801"/>
        <v>100</v>
      </c>
      <c r="BD1255" s="11">
        <f t="shared" si="4801"/>
        <v>0</v>
      </c>
    </row>
    <row r="1256" spans="1:56" hidden="1">
      <c r="A1256" s="50" t="s">
        <v>271</v>
      </c>
      <c r="B1256" s="31" t="s">
        <v>256</v>
      </c>
      <c r="C1256" s="31" t="s">
        <v>33</v>
      </c>
      <c r="D1256" s="31" t="s">
        <v>80</v>
      </c>
      <c r="E1256" s="31" t="s">
        <v>293</v>
      </c>
      <c r="F1256" s="63" t="s">
        <v>272</v>
      </c>
      <c r="G1256" s="9">
        <v>100</v>
      </c>
      <c r="H1256" s="9"/>
      <c r="I1256" s="9"/>
      <c r="J1256" s="9"/>
      <c r="K1256" s="9"/>
      <c r="L1256" s="9"/>
      <c r="M1256" s="9">
        <f t="shared" ref="M1256" si="4802">G1256+I1256+J1256+K1256+L1256</f>
        <v>100</v>
      </c>
      <c r="N1256" s="9">
        <f t="shared" ref="N1256" si="4803">H1256+L1256</f>
        <v>0</v>
      </c>
      <c r="O1256" s="9"/>
      <c r="P1256" s="9"/>
      <c r="Q1256" s="9"/>
      <c r="R1256" s="9"/>
      <c r="S1256" s="9">
        <f t="shared" ref="S1256" si="4804">M1256+O1256+P1256+Q1256+R1256</f>
        <v>100</v>
      </c>
      <c r="T1256" s="9">
        <f t="shared" ref="T1256" si="4805">N1256+R1256</f>
        <v>0</v>
      </c>
      <c r="U1256" s="9"/>
      <c r="V1256" s="9"/>
      <c r="W1256" s="9"/>
      <c r="X1256" s="9"/>
      <c r="Y1256" s="9">
        <f t="shared" ref="Y1256" si="4806">S1256+U1256+V1256+W1256+X1256</f>
        <v>100</v>
      </c>
      <c r="Z1256" s="9">
        <f t="shared" ref="Z1256" si="4807">T1256+X1256</f>
        <v>0</v>
      </c>
      <c r="AA1256" s="9"/>
      <c r="AB1256" s="9"/>
      <c r="AC1256" s="9"/>
      <c r="AD1256" s="9"/>
      <c r="AE1256" s="9">
        <f t="shared" ref="AE1256" si="4808">Y1256+AA1256+AB1256+AC1256+AD1256</f>
        <v>100</v>
      </c>
      <c r="AF1256" s="9">
        <f t="shared" ref="AF1256" si="4809">Z1256+AD1256</f>
        <v>0</v>
      </c>
      <c r="AG1256" s="9"/>
      <c r="AH1256" s="9"/>
      <c r="AI1256" s="9"/>
      <c r="AJ1256" s="9"/>
      <c r="AK1256" s="9">
        <f t="shared" ref="AK1256" si="4810">AE1256+AG1256+AH1256+AI1256+AJ1256</f>
        <v>100</v>
      </c>
      <c r="AL1256" s="9">
        <f t="shared" ref="AL1256" si="4811">AF1256+AJ1256</f>
        <v>0</v>
      </c>
      <c r="AM1256" s="9"/>
      <c r="AN1256" s="9"/>
      <c r="AO1256" s="9"/>
      <c r="AP1256" s="9"/>
      <c r="AQ1256" s="9">
        <f t="shared" ref="AQ1256" si="4812">AK1256+AM1256+AN1256+AO1256+AP1256</f>
        <v>100</v>
      </c>
      <c r="AR1256" s="9">
        <f t="shared" ref="AR1256" si="4813">AL1256+AP1256</f>
        <v>0</v>
      </c>
      <c r="AS1256" s="9"/>
      <c r="AT1256" s="9"/>
      <c r="AU1256" s="9"/>
      <c r="AV1256" s="9"/>
      <c r="AW1256" s="9">
        <f t="shared" ref="AW1256" si="4814">AQ1256+AS1256+AT1256+AU1256+AV1256</f>
        <v>100</v>
      </c>
      <c r="AX1256" s="9">
        <f t="shared" ref="AX1256" si="4815">AR1256+AV1256</f>
        <v>0</v>
      </c>
      <c r="AY1256" s="9"/>
      <c r="AZ1256" s="9"/>
      <c r="BA1256" s="9"/>
      <c r="BB1256" s="9"/>
      <c r="BC1256" s="9">
        <f t="shared" ref="BC1256" si="4816">AW1256+AY1256+AZ1256+BA1256+BB1256</f>
        <v>100</v>
      </c>
      <c r="BD1256" s="9">
        <f t="shared" ref="BD1256" si="4817">AX1256+BB1256</f>
        <v>0</v>
      </c>
    </row>
    <row r="1257" spans="1:56" ht="90.75" hidden="1" customHeight="1">
      <c r="A1257" s="29" t="s">
        <v>294</v>
      </c>
      <c r="B1257" s="31" t="s">
        <v>256</v>
      </c>
      <c r="C1257" s="31" t="s">
        <v>33</v>
      </c>
      <c r="D1257" s="31" t="s">
        <v>80</v>
      </c>
      <c r="E1257" s="31" t="s">
        <v>295</v>
      </c>
      <c r="F1257" s="31"/>
      <c r="G1257" s="11">
        <f>G1258</f>
        <v>50</v>
      </c>
      <c r="H1257" s="11">
        <f>H1258</f>
        <v>0</v>
      </c>
      <c r="I1257" s="11">
        <f t="shared" ref="I1257:X1258" si="4818">I1258</f>
        <v>0</v>
      </c>
      <c r="J1257" s="11">
        <f t="shared" si="4818"/>
        <v>0</v>
      </c>
      <c r="K1257" s="11">
        <f t="shared" si="4818"/>
        <v>0</v>
      </c>
      <c r="L1257" s="11">
        <f t="shared" si="4818"/>
        <v>0</v>
      </c>
      <c r="M1257" s="11">
        <f t="shared" si="4818"/>
        <v>50</v>
      </c>
      <c r="N1257" s="11">
        <f t="shared" si="4818"/>
        <v>0</v>
      </c>
      <c r="O1257" s="11">
        <f t="shared" si="4818"/>
        <v>0</v>
      </c>
      <c r="P1257" s="11">
        <f t="shared" si="4818"/>
        <v>0</v>
      </c>
      <c r="Q1257" s="11">
        <f t="shared" si="4818"/>
        <v>0</v>
      </c>
      <c r="R1257" s="11">
        <f t="shared" si="4818"/>
        <v>0</v>
      </c>
      <c r="S1257" s="11">
        <f t="shared" si="4818"/>
        <v>50</v>
      </c>
      <c r="T1257" s="11">
        <f t="shared" si="4818"/>
        <v>0</v>
      </c>
      <c r="U1257" s="11">
        <f t="shared" si="4818"/>
        <v>0</v>
      </c>
      <c r="V1257" s="11">
        <f t="shared" si="4818"/>
        <v>0</v>
      </c>
      <c r="W1257" s="11">
        <f t="shared" si="4818"/>
        <v>0</v>
      </c>
      <c r="X1257" s="11">
        <f t="shared" si="4818"/>
        <v>0</v>
      </c>
      <c r="Y1257" s="11">
        <f t="shared" ref="U1257:AJ1258" si="4819">Y1258</f>
        <v>50</v>
      </c>
      <c r="Z1257" s="11">
        <f t="shared" si="4819"/>
        <v>0</v>
      </c>
      <c r="AA1257" s="11">
        <f t="shared" si="4819"/>
        <v>0</v>
      </c>
      <c r="AB1257" s="11">
        <f t="shared" si="4819"/>
        <v>0</v>
      </c>
      <c r="AC1257" s="11">
        <f t="shared" si="4819"/>
        <v>0</v>
      </c>
      <c r="AD1257" s="11">
        <f t="shared" si="4819"/>
        <v>0</v>
      </c>
      <c r="AE1257" s="11">
        <f t="shared" si="4819"/>
        <v>50</v>
      </c>
      <c r="AF1257" s="11">
        <f t="shared" si="4819"/>
        <v>0</v>
      </c>
      <c r="AG1257" s="11">
        <f t="shared" si="4819"/>
        <v>0</v>
      </c>
      <c r="AH1257" s="11">
        <f t="shared" si="4819"/>
        <v>0</v>
      </c>
      <c r="AI1257" s="11">
        <f t="shared" si="4819"/>
        <v>0</v>
      </c>
      <c r="AJ1257" s="11">
        <f t="shared" si="4819"/>
        <v>0</v>
      </c>
      <c r="AK1257" s="11">
        <f t="shared" ref="AG1257:AV1258" si="4820">AK1258</f>
        <v>50</v>
      </c>
      <c r="AL1257" s="11">
        <f t="shared" si="4820"/>
        <v>0</v>
      </c>
      <c r="AM1257" s="11">
        <f t="shared" si="4820"/>
        <v>0</v>
      </c>
      <c r="AN1257" s="11">
        <f t="shared" si="4820"/>
        <v>0</v>
      </c>
      <c r="AO1257" s="11">
        <f t="shared" si="4820"/>
        <v>0</v>
      </c>
      <c r="AP1257" s="11">
        <f t="shared" si="4820"/>
        <v>0</v>
      </c>
      <c r="AQ1257" s="11">
        <f t="shared" si="4820"/>
        <v>50</v>
      </c>
      <c r="AR1257" s="11">
        <f t="shared" si="4820"/>
        <v>0</v>
      </c>
      <c r="AS1257" s="11">
        <f t="shared" si="4820"/>
        <v>0</v>
      </c>
      <c r="AT1257" s="11">
        <f t="shared" si="4820"/>
        <v>0</v>
      </c>
      <c r="AU1257" s="11">
        <f t="shared" si="4820"/>
        <v>0</v>
      </c>
      <c r="AV1257" s="11">
        <f t="shared" si="4820"/>
        <v>0</v>
      </c>
      <c r="AW1257" s="11">
        <f t="shared" ref="AS1257:BD1258" si="4821">AW1258</f>
        <v>50</v>
      </c>
      <c r="AX1257" s="11">
        <f t="shared" si="4821"/>
        <v>0</v>
      </c>
      <c r="AY1257" s="11">
        <f t="shared" si="4821"/>
        <v>0</v>
      </c>
      <c r="AZ1257" s="11">
        <f t="shared" si="4821"/>
        <v>0</v>
      </c>
      <c r="BA1257" s="11">
        <f t="shared" si="4821"/>
        <v>0</v>
      </c>
      <c r="BB1257" s="11">
        <f t="shared" si="4821"/>
        <v>0</v>
      </c>
      <c r="BC1257" s="11">
        <f t="shared" si="4821"/>
        <v>50</v>
      </c>
      <c r="BD1257" s="11">
        <f t="shared" si="4821"/>
        <v>0</v>
      </c>
    </row>
    <row r="1258" spans="1:56" hidden="1">
      <c r="A1258" s="50" t="s">
        <v>101</v>
      </c>
      <c r="B1258" s="31" t="s">
        <v>256</v>
      </c>
      <c r="C1258" s="31" t="s">
        <v>33</v>
      </c>
      <c r="D1258" s="31" t="s">
        <v>80</v>
      </c>
      <c r="E1258" s="31" t="s">
        <v>295</v>
      </c>
      <c r="F1258" s="31" t="s">
        <v>102</v>
      </c>
      <c r="G1258" s="11">
        <f>G1259</f>
        <v>50</v>
      </c>
      <c r="H1258" s="11">
        <f>H1259</f>
        <v>0</v>
      </c>
      <c r="I1258" s="11">
        <f t="shared" si="4818"/>
        <v>0</v>
      </c>
      <c r="J1258" s="11">
        <f t="shared" si="4818"/>
        <v>0</v>
      </c>
      <c r="K1258" s="11">
        <f t="shared" si="4818"/>
        <v>0</v>
      </c>
      <c r="L1258" s="11">
        <f t="shared" si="4818"/>
        <v>0</v>
      </c>
      <c r="M1258" s="11">
        <f t="shared" si="4818"/>
        <v>50</v>
      </c>
      <c r="N1258" s="11">
        <f t="shared" si="4818"/>
        <v>0</v>
      </c>
      <c r="O1258" s="11">
        <f t="shared" si="4818"/>
        <v>0</v>
      </c>
      <c r="P1258" s="11">
        <f t="shared" si="4818"/>
        <v>0</v>
      </c>
      <c r="Q1258" s="11">
        <f t="shared" si="4818"/>
        <v>0</v>
      </c>
      <c r="R1258" s="11">
        <f t="shared" si="4818"/>
        <v>0</v>
      </c>
      <c r="S1258" s="11">
        <f t="shared" si="4818"/>
        <v>50</v>
      </c>
      <c r="T1258" s="11">
        <f t="shared" si="4818"/>
        <v>0</v>
      </c>
      <c r="U1258" s="11">
        <f t="shared" si="4819"/>
        <v>0</v>
      </c>
      <c r="V1258" s="11">
        <f t="shared" si="4819"/>
        <v>0</v>
      </c>
      <c r="W1258" s="11">
        <f t="shared" si="4819"/>
        <v>0</v>
      </c>
      <c r="X1258" s="11">
        <f t="shared" si="4819"/>
        <v>0</v>
      </c>
      <c r="Y1258" s="11">
        <f t="shared" si="4819"/>
        <v>50</v>
      </c>
      <c r="Z1258" s="11">
        <f t="shared" si="4819"/>
        <v>0</v>
      </c>
      <c r="AA1258" s="11">
        <f t="shared" si="4819"/>
        <v>0</v>
      </c>
      <c r="AB1258" s="11">
        <f t="shared" si="4819"/>
        <v>0</v>
      </c>
      <c r="AC1258" s="11">
        <f t="shared" si="4819"/>
        <v>0</v>
      </c>
      <c r="AD1258" s="11">
        <f t="shared" si="4819"/>
        <v>0</v>
      </c>
      <c r="AE1258" s="11">
        <f t="shared" si="4819"/>
        <v>50</v>
      </c>
      <c r="AF1258" s="11">
        <f t="shared" si="4819"/>
        <v>0</v>
      </c>
      <c r="AG1258" s="11">
        <f t="shared" si="4820"/>
        <v>0</v>
      </c>
      <c r="AH1258" s="11">
        <f t="shared" si="4820"/>
        <v>0</v>
      </c>
      <c r="AI1258" s="11">
        <f t="shared" si="4820"/>
        <v>0</v>
      </c>
      <c r="AJ1258" s="11">
        <f t="shared" si="4820"/>
        <v>0</v>
      </c>
      <c r="AK1258" s="11">
        <f t="shared" si="4820"/>
        <v>50</v>
      </c>
      <c r="AL1258" s="11">
        <f t="shared" si="4820"/>
        <v>0</v>
      </c>
      <c r="AM1258" s="11">
        <f t="shared" si="4820"/>
        <v>0</v>
      </c>
      <c r="AN1258" s="11">
        <f t="shared" si="4820"/>
        <v>0</v>
      </c>
      <c r="AO1258" s="11">
        <f t="shared" si="4820"/>
        <v>0</v>
      </c>
      <c r="AP1258" s="11">
        <f t="shared" si="4820"/>
        <v>0</v>
      </c>
      <c r="AQ1258" s="11">
        <f t="shared" si="4820"/>
        <v>50</v>
      </c>
      <c r="AR1258" s="11">
        <f t="shared" si="4820"/>
        <v>0</v>
      </c>
      <c r="AS1258" s="11">
        <f t="shared" si="4821"/>
        <v>0</v>
      </c>
      <c r="AT1258" s="11">
        <f t="shared" si="4821"/>
        <v>0</v>
      </c>
      <c r="AU1258" s="11">
        <f t="shared" si="4821"/>
        <v>0</v>
      </c>
      <c r="AV1258" s="11">
        <f t="shared" si="4821"/>
        <v>0</v>
      </c>
      <c r="AW1258" s="11">
        <f t="shared" si="4821"/>
        <v>50</v>
      </c>
      <c r="AX1258" s="11">
        <f t="shared" si="4821"/>
        <v>0</v>
      </c>
      <c r="AY1258" s="11">
        <f t="shared" si="4821"/>
        <v>0</v>
      </c>
      <c r="AZ1258" s="11">
        <f t="shared" si="4821"/>
        <v>0</v>
      </c>
      <c r="BA1258" s="11">
        <f t="shared" si="4821"/>
        <v>0</v>
      </c>
      <c r="BB1258" s="11">
        <f t="shared" si="4821"/>
        <v>0</v>
      </c>
      <c r="BC1258" s="11">
        <f t="shared" si="4821"/>
        <v>50</v>
      </c>
      <c r="BD1258" s="11">
        <f t="shared" si="4821"/>
        <v>0</v>
      </c>
    </row>
    <row r="1259" spans="1:56" hidden="1">
      <c r="A1259" s="50" t="s">
        <v>271</v>
      </c>
      <c r="B1259" s="31" t="s">
        <v>256</v>
      </c>
      <c r="C1259" s="31" t="s">
        <v>33</v>
      </c>
      <c r="D1259" s="31" t="s">
        <v>80</v>
      </c>
      <c r="E1259" s="31" t="s">
        <v>295</v>
      </c>
      <c r="F1259" s="63" t="s">
        <v>272</v>
      </c>
      <c r="G1259" s="9">
        <v>50</v>
      </c>
      <c r="H1259" s="9"/>
      <c r="I1259" s="9"/>
      <c r="J1259" s="9"/>
      <c r="K1259" s="9"/>
      <c r="L1259" s="9"/>
      <c r="M1259" s="9">
        <f t="shared" ref="M1259" si="4822">G1259+I1259+J1259+K1259+L1259</f>
        <v>50</v>
      </c>
      <c r="N1259" s="9">
        <f t="shared" ref="N1259" si="4823">H1259+L1259</f>
        <v>0</v>
      </c>
      <c r="O1259" s="9"/>
      <c r="P1259" s="9"/>
      <c r="Q1259" s="9"/>
      <c r="R1259" s="9"/>
      <c r="S1259" s="9">
        <f t="shared" ref="S1259" si="4824">M1259+O1259+P1259+Q1259+R1259</f>
        <v>50</v>
      </c>
      <c r="T1259" s="9">
        <f t="shared" ref="T1259" si="4825">N1259+R1259</f>
        <v>0</v>
      </c>
      <c r="U1259" s="9"/>
      <c r="V1259" s="9"/>
      <c r="W1259" s="9"/>
      <c r="X1259" s="9"/>
      <c r="Y1259" s="9">
        <f t="shared" ref="Y1259" si="4826">S1259+U1259+V1259+W1259+X1259</f>
        <v>50</v>
      </c>
      <c r="Z1259" s="9">
        <f t="shared" ref="Z1259" si="4827">T1259+X1259</f>
        <v>0</v>
      </c>
      <c r="AA1259" s="9"/>
      <c r="AB1259" s="9"/>
      <c r="AC1259" s="9"/>
      <c r="AD1259" s="9"/>
      <c r="AE1259" s="9">
        <f t="shared" ref="AE1259" si="4828">Y1259+AA1259+AB1259+AC1259+AD1259</f>
        <v>50</v>
      </c>
      <c r="AF1259" s="9">
        <f t="shared" ref="AF1259" si="4829">Z1259+AD1259</f>
        <v>0</v>
      </c>
      <c r="AG1259" s="9"/>
      <c r="AH1259" s="9"/>
      <c r="AI1259" s="9"/>
      <c r="AJ1259" s="9"/>
      <c r="AK1259" s="9">
        <f t="shared" ref="AK1259" si="4830">AE1259+AG1259+AH1259+AI1259+AJ1259</f>
        <v>50</v>
      </c>
      <c r="AL1259" s="9">
        <f t="shared" ref="AL1259" si="4831">AF1259+AJ1259</f>
        <v>0</v>
      </c>
      <c r="AM1259" s="9"/>
      <c r="AN1259" s="9"/>
      <c r="AO1259" s="9"/>
      <c r="AP1259" s="9"/>
      <c r="AQ1259" s="9">
        <f t="shared" ref="AQ1259" si="4832">AK1259+AM1259+AN1259+AO1259+AP1259</f>
        <v>50</v>
      </c>
      <c r="AR1259" s="9">
        <f t="shared" ref="AR1259" si="4833">AL1259+AP1259</f>
        <v>0</v>
      </c>
      <c r="AS1259" s="9"/>
      <c r="AT1259" s="9"/>
      <c r="AU1259" s="9"/>
      <c r="AV1259" s="9"/>
      <c r="AW1259" s="9">
        <f t="shared" ref="AW1259" si="4834">AQ1259+AS1259+AT1259+AU1259+AV1259</f>
        <v>50</v>
      </c>
      <c r="AX1259" s="9">
        <f t="shared" ref="AX1259" si="4835">AR1259+AV1259</f>
        <v>0</v>
      </c>
      <c r="AY1259" s="9"/>
      <c r="AZ1259" s="9"/>
      <c r="BA1259" s="9"/>
      <c r="BB1259" s="9"/>
      <c r="BC1259" s="9">
        <f t="shared" ref="BC1259" si="4836">AW1259+AY1259+AZ1259+BA1259+BB1259</f>
        <v>50</v>
      </c>
      <c r="BD1259" s="9">
        <f t="shared" ref="BD1259" si="4837">AX1259+BB1259</f>
        <v>0</v>
      </c>
    </row>
    <row r="1260" spans="1:56" ht="73.5" hidden="1" customHeight="1">
      <c r="A1260" s="52" t="s">
        <v>296</v>
      </c>
      <c r="B1260" s="31" t="s">
        <v>256</v>
      </c>
      <c r="C1260" s="31" t="s">
        <v>33</v>
      </c>
      <c r="D1260" s="31" t="s">
        <v>80</v>
      </c>
      <c r="E1260" s="31" t="s">
        <v>297</v>
      </c>
      <c r="F1260" s="31"/>
      <c r="G1260" s="11">
        <f>G1261</f>
        <v>360</v>
      </c>
      <c r="H1260" s="11">
        <f>H1261</f>
        <v>0</v>
      </c>
      <c r="I1260" s="11">
        <f t="shared" ref="I1260:X1261" si="4838">I1261</f>
        <v>0</v>
      </c>
      <c r="J1260" s="11">
        <f t="shared" si="4838"/>
        <v>0</v>
      </c>
      <c r="K1260" s="11">
        <f t="shared" si="4838"/>
        <v>0</v>
      </c>
      <c r="L1260" s="11">
        <f t="shared" si="4838"/>
        <v>0</v>
      </c>
      <c r="M1260" s="11">
        <f t="shared" si="4838"/>
        <v>360</v>
      </c>
      <c r="N1260" s="11">
        <f t="shared" si="4838"/>
        <v>0</v>
      </c>
      <c r="O1260" s="11">
        <f t="shared" si="4838"/>
        <v>0</v>
      </c>
      <c r="P1260" s="11">
        <f t="shared" si="4838"/>
        <v>0</v>
      </c>
      <c r="Q1260" s="11">
        <f t="shared" si="4838"/>
        <v>0</v>
      </c>
      <c r="R1260" s="11">
        <f t="shared" si="4838"/>
        <v>0</v>
      </c>
      <c r="S1260" s="11">
        <f t="shared" si="4838"/>
        <v>360</v>
      </c>
      <c r="T1260" s="11">
        <f t="shared" si="4838"/>
        <v>0</v>
      </c>
      <c r="U1260" s="11">
        <f t="shared" si="4838"/>
        <v>0</v>
      </c>
      <c r="V1260" s="11">
        <f t="shared" si="4838"/>
        <v>0</v>
      </c>
      <c r="W1260" s="11">
        <f t="shared" si="4838"/>
        <v>0</v>
      </c>
      <c r="X1260" s="11">
        <f t="shared" si="4838"/>
        <v>0</v>
      </c>
      <c r="Y1260" s="11">
        <f t="shared" ref="U1260:AJ1261" si="4839">Y1261</f>
        <v>360</v>
      </c>
      <c r="Z1260" s="11">
        <f t="shared" si="4839"/>
        <v>0</v>
      </c>
      <c r="AA1260" s="11">
        <f t="shared" si="4839"/>
        <v>0</v>
      </c>
      <c r="AB1260" s="11">
        <f t="shared" si="4839"/>
        <v>0</v>
      </c>
      <c r="AC1260" s="11">
        <f t="shared" si="4839"/>
        <v>0</v>
      </c>
      <c r="AD1260" s="11">
        <f t="shared" si="4839"/>
        <v>0</v>
      </c>
      <c r="AE1260" s="11">
        <f t="shared" si="4839"/>
        <v>360</v>
      </c>
      <c r="AF1260" s="11">
        <f t="shared" si="4839"/>
        <v>0</v>
      </c>
      <c r="AG1260" s="11">
        <f t="shared" si="4839"/>
        <v>0</v>
      </c>
      <c r="AH1260" s="11">
        <f t="shared" si="4839"/>
        <v>0</v>
      </c>
      <c r="AI1260" s="11">
        <f t="shared" si="4839"/>
        <v>0</v>
      </c>
      <c r="AJ1260" s="11">
        <f t="shared" si="4839"/>
        <v>0</v>
      </c>
      <c r="AK1260" s="11">
        <f t="shared" ref="AG1260:AV1261" si="4840">AK1261</f>
        <v>360</v>
      </c>
      <c r="AL1260" s="11">
        <f t="shared" si="4840"/>
        <v>0</v>
      </c>
      <c r="AM1260" s="11">
        <f t="shared" si="4840"/>
        <v>0</v>
      </c>
      <c r="AN1260" s="11">
        <f t="shared" si="4840"/>
        <v>0</v>
      </c>
      <c r="AO1260" s="11">
        <f t="shared" si="4840"/>
        <v>0</v>
      </c>
      <c r="AP1260" s="11">
        <f t="shared" si="4840"/>
        <v>0</v>
      </c>
      <c r="AQ1260" s="11">
        <f t="shared" si="4840"/>
        <v>360</v>
      </c>
      <c r="AR1260" s="11">
        <f t="shared" si="4840"/>
        <v>0</v>
      </c>
      <c r="AS1260" s="11">
        <f t="shared" si="4840"/>
        <v>0</v>
      </c>
      <c r="AT1260" s="11">
        <f t="shared" si="4840"/>
        <v>0</v>
      </c>
      <c r="AU1260" s="11">
        <f t="shared" si="4840"/>
        <v>0</v>
      </c>
      <c r="AV1260" s="11">
        <f t="shared" si="4840"/>
        <v>0</v>
      </c>
      <c r="AW1260" s="11">
        <f t="shared" ref="AS1260:BD1261" si="4841">AW1261</f>
        <v>360</v>
      </c>
      <c r="AX1260" s="11">
        <f t="shared" si="4841"/>
        <v>0</v>
      </c>
      <c r="AY1260" s="11">
        <f t="shared" si="4841"/>
        <v>0</v>
      </c>
      <c r="AZ1260" s="11">
        <f t="shared" si="4841"/>
        <v>0</v>
      </c>
      <c r="BA1260" s="11">
        <f t="shared" si="4841"/>
        <v>0</v>
      </c>
      <c r="BB1260" s="11">
        <f t="shared" si="4841"/>
        <v>0</v>
      </c>
      <c r="BC1260" s="11">
        <f t="shared" si="4841"/>
        <v>360</v>
      </c>
      <c r="BD1260" s="11">
        <f t="shared" si="4841"/>
        <v>0</v>
      </c>
    </row>
    <row r="1261" spans="1:56" hidden="1">
      <c r="A1261" s="50" t="s">
        <v>101</v>
      </c>
      <c r="B1261" s="31" t="s">
        <v>256</v>
      </c>
      <c r="C1261" s="31" t="s">
        <v>33</v>
      </c>
      <c r="D1261" s="31" t="s">
        <v>80</v>
      </c>
      <c r="E1261" s="31" t="s">
        <v>297</v>
      </c>
      <c r="F1261" s="31" t="s">
        <v>102</v>
      </c>
      <c r="G1261" s="11">
        <f>G1262</f>
        <v>360</v>
      </c>
      <c r="H1261" s="11">
        <f>H1262</f>
        <v>0</v>
      </c>
      <c r="I1261" s="11">
        <f t="shared" si="4838"/>
        <v>0</v>
      </c>
      <c r="J1261" s="11">
        <f t="shared" si="4838"/>
        <v>0</v>
      </c>
      <c r="K1261" s="11">
        <f t="shared" si="4838"/>
        <v>0</v>
      </c>
      <c r="L1261" s="11">
        <f t="shared" si="4838"/>
        <v>0</v>
      </c>
      <c r="M1261" s="11">
        <f t="shared" si="4838"/>
        <v>360</v>
      </c>
      <c r="N1261" s="11">
        <f t="shared" si="4838"/>
        <v>0</v>
      </c>
      <c r="O1261" s="11">
        <f t="shared" si="4838"/>
        <v>0</v>
      </c>
      <c r="P1261" s="11">
        <f t="shared" si="4838"/>
        <v>0</v>
      </c>
      <c r="Q1261" s="11">
        <f t="shared" si="4838"/>
        <v>0</v>
      </c>
      <c r="R1261" s="11">
        <f t="shared" si="4838"/>
        <v>0</v>
      </c>
      <c r="S1261" s="11">
        <f t="shared" si="4838"/>
        <v>360</v>
      </c>
      <c r="T1261" s="11">
        <f t="shared" si="4838"/>
        <v>0</v>
      </c>
      <c r="U1261" s="11">
        <f t="shared" si="4839"/>
        <v>0</v>
      </c>
      <c r="V1261" s="11">
        <f t="shared" si="4839"/>
        <v>0</v>
      </c>
      <c r="W1261" s="11">
        <f t="shared" si="4839"/>
        <v>0</v>
      </c>
      <c r="X1261" s="11">
        <f t="shared" si="4839"/>
        <v>0</v>
      </c>
      <c r="Y1261" s="11">
        <f t="shared" si="4839"/>
        <v>360</v>
      </c>
      <c r="Z1261" s="11">
        <f t="shared" si="4839"/>
        <v>0</v>
      </c>
      <c r="AA1261" s="11">
        <f t="shared" si="4839"/>
        <v>0</v>
      </c>
      <c r="AB1261" s="11">
        <f t="shared" si="4839"/>
        <v>0</v>
      </c>
      <c r="AC1261" s="11">
        <f t="shared" si="4839"/>
        <v>0</v>
      </c>
      <c r="AD1261" s="11">
        <f t="shared" si="4839"/>
        <v>0</v>
      </c>
      <c r="AE1261" s="11">
        <f t="shared" si="4839"/>
        <v>360</v>
      </c>
      <c r="AF1261" s="11">
        <f t="shared" si="4839"/>
        <v>0</v>
      </c>
      <c r="AG1261" s="11">
        <f t="shared" si="4840"/>
        <v>0</v>
      </c>
      <c r="AH1261" s="11">
        <f t="shared" si="4840"/>
        <v>0</v>
      </c>
      <c r="AI1261" s="11">
        <f t="shared" si="4840"/>
        <v>0</v>
      </c>
      <c r="AJ1261" s="11">
        <f t="shared" si="4840"/>
        <v>0</v>
      </c>
      <c r="AK1261" s="11">
        <f t="shared" si="4840"/>
        <v>360</v>
      </c>
      <c r="AL1261" s="11">
        <f t="shared" si="4840"/>
        <v>0</v>
      </c>
      <c r="AM1261" s="11">
        <f t="shared" si="4840"/>
        <v>0</v>
      </c>
      <c r="AN1261" s="11">
        <f t="shared" si="4840"/>
        <v>0</v>
      </c>
      <c r="AO1261" s="11">
        <f t="shared" si="4840"/>
        <v>0</v>
      </c>
      <c r="AP1261" s="11">
        <f t="shared" si="4840"/>
        <v>0</v>
      </c>
      <c r="AQ1261" s="11">
        <f t="shared" si="4840"/>
        <v>360</v>
      </c>
      <c r="AR1261" s="11">
        <f t="shared" si="4840"/>
        <v>0</v>
      </c>
      <c r="AS1261" s="11">
        <f t="shared" si="4841"/>
        <v>0</v>
      </c>
      <c r="AT1261" s="11">
        <f t="shared" si="4841"/>
        <v>0</v>
      </c>
      <c r="AU1261" s="11">
        <f t="shared" si="4841"/>
        <v>0</v>
      </c>
      <c r="AV1261" s="11">
        <f t="shared" si="4841"/>
        <v>0</v>
      </c>
      <c r="AW1261" s="11">
        <f t="shared" si="4841"/>
        <v>360</v>
      </c>
      <c r="AX1261" s="11">
        <f t="shared" si="4841"/>
        <v>0</v>
      </c>
      <c r="AY1261" s="11">
        <f t="shared" si="4841"/>
        <v>0</v>
      </c>
      <c r="AZ1261" s="11">
        <f t="shared" si="4841"/>
        <v>0</v>
      </c>
      <c r="BA1261" s="11">
        <f t="shared" si="4841"/>
        <v>0</v>
      </c>
      <c r="BB1261" s="11">
        <f t="shared" si="4841"/>
        <v>0</v>
      </c>
      <c r="BC1261" s="11">
        <f t="shared" si="4841"/>
        <v>360</v>
      </c>
      <c r="BD1261" s="11">
        <f t="shared" si="4841"/>
        <v>0</v>
      </c>
    </row>
    <row r="1262" spans="1:56" hidden="1">
      <c r="A1262" s="50" t="s">
        <v>271</v>
      </c>
      <c r="B1262" s="31" t="s">
        <v>256</v>
      </c>
      <c r="C1262" s="31" t="s">
        <v>33</v>
      </c>
      <c r="D1262" s="31" t="s">
        <v>80</v>
      </c>
      <c r="E1262" s="31" t="s">
        <v>297</v>
      </c>
      <c r="F1262" s="63" t="s">
        <v>272</v>
      </c>
      <c r="G1262" s="9">
        <v>360</v>
      </c>
      <c r="H1262" s="9"/>
      <c r="I1262" s="9"/>
      <c r="J1262" s="9"/>
      <c r="K1262" s="9"/>
      <c r="L1262" s="9"/>
      <c r="M1262" s="9">
        <f t="shared" ref="M1262" si="4842">G1262+I1262+J1262+K1262+L1262</f>
        <v>360</v>
      </c>
      <c r="N1262" s="9">
        <f t="shared" ref="N1262" si="4843">H1262+L1262</f>
        <v>0</v>
      </c>
      <c r="O1262" s="9"/>
      <c r="P1262" s="9"/>
      <c r="Q1262" s="9"/>
      <c r="R1262" s="9"/>
      <c r="S1262" s="9">
        <f t="shared" ref="S1262" si="4844">M1262+O1262+P1262+Q1262+R1262</f>
        <v>360</v>
      </c>
      <c r="T1262" s="9">
        <f t="shared" ref="T1262" si="4845">N1262+R1262</f>
        <v>0</v>
      </c>
      <c r="U1262" s="9"/>
      <c r="V1262" s="9"/>
      <c r="W1262" s="9"/>
      <c r="X1262" s="9"/>
      <c r="Y1262" s="9">
        <f t="shared" ref="Y1262" si="4846">S1262+U1262+V1262+W1262+X1262</f>
        <v>360</v>
      </c>
      <c r="Z1262" s="9">
        <f t="shared" ref="Z1262" si="4847">T1262+X1262</f>
        <v>0</v>
      </c>
      <c r="AA1262" s="9"/>
      <c r="AB1262" s="9"/>
      <c r="AC1262" s="9"/>
      <c r="AD1262" s="9"/>
      <c r="AE1262" s="9">
        <f t="shared" ref="AE1262" si="4848">Y1262+AA1262+AB1262+AC1262+AD1262</f>
        <v>360</v>
      </c>
      <c r="AF1262" s="9">
        <f t="shared" ref="AF1262" si="4849">Z1262+AD1262</f>
        <v>0</v>
      </c>
      <c r="AG1262" s="9"/>
      <c r="AH1262" s="9"/>
      <c r="AI1262" s="9"/>
      <c r="AJ1262" s="9"/>
      <c r="AK1262" s="9">
        <f t="shared" ref="AK1262" si="4850">AE1262+AG1262+AH1262+AI1262+AJ1262</f>
        <v>360</v>
      </c>
      <c r="AL1262" s="9">
        <f t="shared" ref="AL1262" si="4851">AF1262+AJ1262</f>
        <v>0</v>
      </c>
      <c r="AM1262" s="9"/>
      <c r="AN1262" s="9"/>
      <c r="AO1262" s="9"/>
      <c r="AP1262" s="9"/>
      <c r="AQ1262" s="9">
        <f t="shared" ref="AQ1262" si="4852">AK1262+AM1262+AN1262+AO1262+AP1262</f>
        <v>360</v>
      </c>
      <c r="AR1262" s="9">
        <f t="shared" ref="AR1262" si="4853">AL1262+AP1262</f>
        <v>0</v>
      </c>
      <c r="AS1262" s="9"/>
      <c r="AT1262" s="9"/>
      <c r="AU1262" s="9"/>
      <c r="AV1262" s="9"/>
      <c r="AW1262" s="9">
        <f t="shared" ref="AW1262" si="4854">AQ1262+AS1262+AT1262+AU1262+AV1262</f>
        <v>360</v>
      </c>
      <c r="AX1262" s="9">
        <f t="shared" ref="AX1262" si="4855">AR1262+AV1262</f>
        <v>0</v>
      </c>
      <c r="AY1262" s="9"/>
      <c r="AZ1262" s="9"/>
      <c r="BA1262" s="9"/>
      <c r="BB1262" s="9"/>
      <c r="BC1262" s="9">
        <f t="shared" ref="BC1262" si="4856">AW1262+AY1262+AZ1262+BA1262+BB1262</f>
        <v>360</v>
      </c>
      <c r="BD1262" s="9">
        <f t="shared" ref="BD1262" si="4857">AX1262+BB1262</f>
        <v>0</v>
      </c>
    </row>
    <row r="1263" spans="1:56" ht="69" hidden="1" customHeight="1">
      <c r="A1263" s="50" t="s">
        <v>317</v>
      </c>
      <c r="B1263" s="31" t="s">
        <v>256</v>
      </c>
      <c r="C1263" s="31" t="s">
        <v>33</v>
      </c>
      <c r="D1263" s="31" t="s">
        <v>80</v>
      </c>
      <c r="E1263" s="31" t="s">
        <v>393</v>
      </c>
      <c r="F1263" s="63"/>
      <c r="G1263" s="9">
        <f>G1264</f>
        <v>90</v>
      </c>
      <c r="H1263" s="9">
        <f>H1264</f>
        <v>0</v>
      </c>
      <c r="I1263" s="9">
        <f t="shared" ref="I1263:X1264" si="4858">I1264</f>
        <v>0</v>
      </c>
      <c r="J1263" s="9">
        <f t="shared" si="4858"/>
        <v>0</v>
      </c>
      <c r="K1263" s="9">
        <f t="shared" si="4858"/>
        <v>0</v>
      </c>
      <c r="L1263" s="9">
        <f t="shared" si="4858"/>
        <v>0</v>
      </c>
      <c r="M1263" s="9">
        <f t="shared" si="4858"/>
        <v>90</v>
      </c>
      <c r="N1263" s="9">
        <f t="shared" si="4858"/>
        <v>0</v>
      </c>
      <c r="O1263" s="9">
        <f t="shared" si="4858"/>
        <v>0</v>
      </c>
      <c r="P1263" s="9">
        <f t="shared" si="4858"/>
        <v>0</v>
      </c>
      <c r="Q1263" s="9">
        <f t="shared" si="4858"/>
        <v>0</v>
      </c>
      <c r="R1263" s="9">
        <f t="shared" si="4858"/>
        <v>0</v>
      </c>
      <c r="S1263" s="9">
        <f t="shared" si="4858"/>
        <v>90</v>
      </c>
      <c r="T1263" s="9">
        <f t="shared" si="4858"/>
        <v>0</v>
      </c>
      <c r="U1263" s="9">
        <f t="shared" si="4858"/>
        <v>0</v>
      </c>
      <c r="V1263" s="9">
        <f t="shared" si="4858"/>
        <v>0</v>
      </c>
      <c r="W1263" s="9">
        <f t="shared" si="4858"/>
        <v>0</v>
      </c>
      <c r="X1263" s="9">
        <f t="shared" si="4858"/>
        <v>0</v>
      </c>
      <c r="Y1263" s="9">
        <f t="shared" ref="U1263:AJ1264" si="4859">Y1264</f>
        <v>90</v>
      </c>
      <c r="Z1263" s="9">
        <f t="shared" si="4859"/>
        <v>0</v>
      </c>
      <c r="AA1263" s="9">
        <f t="shared" si="4859"/>
        <v>0</v>
      </c>
      <c r="AB1263" s="9">
        <f t="shared" si="4859"/>
        <v>0</v>
      </c>
      <c r="AC1263" s="9">
        <f t="shared" si="4859"/>
        <v>0</v>
      </c>
      <c r="AD1263" s="9">
        <f t="shared" si="4859"/>
        <v>0</v>
      </c>
      <c r="AE1263" s="9">
        <f t="shared" si="4859"/>
        <v>90</v>
      </c>
      <c r="AF1263" s="9">
        <f t="shared" si="4859"/>
        <v>0</v>
      </c>
      <c r="AG1263" s="9">
        <f t="shared" si="4859"/>
        <v>0</v>
      </c>
      <c r="AH1263" s="9">
        <f t="shared" si="4859"/>
        <v>0</v>
      </c>
      <c r="AI1263" s="9">
        <f t="shared" si="4859"/>
        <v>0</v>
      </c>
      <c r="AJ1263" s="9">
        <f t="shared" si="4859"/>
        <v>0</v>
      </c>
      <c r="AK1263" s="9">
        <f t="shared" ref="AG1263:AV1264" si="4860">AK1264</f>
        <v>90</v>
      </c>
      <c r="AL1263" s="9">
        <f t="shared" si="4860"/>
        <v>0</v>
      </c>
      <c r="AM1263" s="9">
        <f t="shared" si="4860"/>
        <v>0</v>
      </c>
      <c r="AN1263" s="9">
        <f t="shared" si="4860"/>
        <v>0</v>
      </c>
      <c r="AO1263" s="9">
        <f t="shared" si="4860"/>
        <v>0</v>
      </c>
      <c r="AP1263" s="9">
        <f t="shared" si="4860"/>
        <v>0</v>
      </c>
      <c r="AQ1263" s="9">
        <f t="shared" si="4860"/>
        <v>90</v>
      </c>
      <c r="AR1263" s="9">
        <f t="shared" si="4860"/>
        <v>0</v>
      </c>
      <c r="AS1263" s="9">
        <f t="shared" si="4860"/>
        <v>0</v>
      </c>
      <c r="AT1263" s="9">
        <f t="shared" si="4860"/>
        <v>0</v>
      </c>
      <c r="AU1263" s="9">
        <f t="shared" si="4860"/>
        <v>0</v>
      </c>
      <c r="AV1263" s="9">
        <f t="shared" si="4860"/>
        <v>0</v>
      </c>
      <c r="AW1263" s="9">
        <f t="shared" ref="AS1263:BD1264" si="4861">AW1264</f>
        <v>90</v>
      </c>
      <c r="AX1263" s="9">
        <f t="shared" si="4861"/>
        <v>0</v>
      </c>
      <c r="AY1263" s="9">
        <f t="shared" si="4861"/>
        <v>0</v>
      </c>
      <c r="AZ1263" s="9">
        <f t="shared" si="4861"/>
        <v>0</v>
      </c>
      <c r="BA1263" s="9">
        <f t="shared" si="4861"/>
        <v>0</v>
      </c>
      <c r="BB1263" s="9">
        <f t="shared" si="4861"/>
        <v>0</v>
      </c>
      <c r="BC1263" s="9">
        <f t="shared" si="4861"/>
        <v>90</v>
      </c>
      <c r="BD1263" s="9">
        <f t="shared" si="4861"/>
        <v>0</v>
      </c>
    </row>
    <row r="1264" spans="1:56" hidden="1">
      <c r="A1264" s="50" t="s">
        <v>101</v>
      </c>
      <c r="B1264" s="31" t="s">
        <v>256</v>
      </c>
      <c r="C1264" s="31" t="s">
        <v>33</v>
      </c>
      <c r="D1264" s="31" t="s">
        <v>80</v>
      </c>
      <c r="E1264" s="31" t="s">
        <v>393</v>
      </c>
      <c r="F1264" s="63" t="s">
        <v>318</v>
      </c>
      <c r="G1264" s="9">
        <f>G1265</f>
        <v>90</v>
      </c>
      <c r="H1264" s="9">
        <f>H1265</f>
        <v>0</v>
      </c>
      <c r="I1264" s="9">
        <f t="shared" si="4858"/>
        <v>0</v>
      </c>
      <c r="J1264" s="9">
        <f t="shared" si="4858"/>
        <v>0</v>
      </c>
      <c r="K1264" s="9">
        <f t="shared" si="4858"/>
        <v>0</v>
      </c>
      <c r="L1264" s="9">
        <f t="shared" si="4858"/>
        <v>0</v>
      </c>
      <c r="M1264" s="9">
        <f t="shared" si="4858"/>
        <v>90</v>
      </c>
      <c r="N1264" s="9">
        <f t="shared" si="4858"/>
        <v>0</v>
      </c>
      <c r="O1264" s="9">
        <f t="shared" si="4858"/>
        <v>0</v>
      </c>
      <c r="P1264" s="9">
        <f t="shared" si="4858"/>
        <v>0</v>
      </c>
      <c r="Q1264" s="9">
        <f t="shared" si="4858"/>
        <v>0</v>
      </c>
      <c r="R1264" s="9">
        <f t="shared" si="4858"/>
        <v>0</v>
      </c>
      <c r="S1264" s="9">
        <f t="shared" si="4858"/>
        <v>90</v>
      </c>
      <c r="T1264" s="9">
        <f t="shared" si="4858"/>
        <v>0</v>
      </c>
      <c r="U1264" s="9">
        <f t="shared" si="4859"/>
        <v>0</v>
      </c>
      <c r="V1264" s="9">
        <f t="shared" si="4859"/>
        <v>0</v>
      </c>
      <c r="W1264" s="9">
        <f t="shared" si="4859"/>
        <v>0</v>
      </c>
      <c r="X1264" s="9">
        <f t="shared" si="4859"/>
        <v>0</v>
      </c>
      <c r="Y1264" s="9">
        <f t="shared" si="4859"/>
        <v>90</v>
      </c>
      <c r="Z1264" s="9">
        <f t="shared" si="4859"/>
        <v>0</v>
      </c>
      <c r="AA1264" s="9">
        <f t="shared" si="4859"/>
        <v>0</v>
      </c>
      <c r="AB1264" s="9">
        <f t="shared" si="4859"/>
        <v>0</v>
      </c>
      <c r="AC1264" s="9">
        <f t="shared" si="4859"/>
        <v>0</v>
      </c>
      <c r="AD1264" s="9">
        <f t="shared" si="4859"/>
        <v>0</v>
      </c>
      <c r="AE1264" s="9">
        <f t="shared" si="4859"/>
        <v>90</v>
      </c>
      <c r="AF1264" s="9">
        <f t="shared" si="4859"/>
        <v>0</v>
      </c>
      <c r="AG1264" s="9">
        <f t="shared" si="4860"/>
        <v>0</v>
      </c>
      <c r="AH1264" s="9">
        <f t="shared" si="4860"/>
        <v>0</v>
      </c>
      <c r="AI1264" s="9">
        <f t="shared" si="4860"/>
        <v>0</v>
      </c>
      <c r="AJ1264" s="9">
        <f t="shared" si="4860"/>
        <v>0</v>
      </c>
      <c r="AK1264" s="9">
        <f t="shared" si="4860"/>
        <v>90</v>
      </c>
      <c r="AL1264" s="9">
        <f t="shared" si="4860"/>
        <v>0</v>
      </c>
      <c r="AM1264" s="9">
        <f t="shared" si="4860"/>
        <v>0</v>
      </c>
      <c r="AN1264" s="9">
        <f t="shared" si="4860"/>
        <v>0</v>
      </c>
      <c r="AO1264" s="9">
        <f t="shared" si="4860"/>
        <v>0</v>
      </c>
      <c r="AP1264" s="9">
        <f t="shared" si="4860"/>
        <v>0</v>
      </c>
      <c r="AQ1264" s="9">
        <f t="shared" si="4860"/>
        <v>90</v>
      </c>
      <c r="AR1264" s="9">
        <f t="shared" si="4860"/>
        <v>0</v>
      </c>
      <c r="AS1264" s="9">
        <f t="shared" si="4861"/>
        <v>0</v>
      </c>
      <c r="AT1264" s="9">
        <f t="shared" si="4861"/>
        <v>0</v>
      </c>
      <c r="AU1264" s="9">
        <f t="shared" si="4861"/>
        <v>0</v>
      </c>
      <c r="AV1264" s="9">
        <f t="shared" si="4861"/>
        <v>0</v>
      </c>
      <c r="AW1264" s="9">
        <f t="shared" si="4861"/>
        <v>90</v>
      </c>
      <c r="AX1264" s="9">
        <f t="shared" si="4861"/>
        <v>0</v>
      </c>
      <c r="AY1264" s="9">
        <f t="shared" si="4861"/>
        <v>0</v>
      </c>
      <c r="AZ1264" s="9">
        <f t="shared" si="4861"/>
        <v>0</v>
      </c>
      <c r="BA1264" s="9">
        <f t="shared" si="4861"/>
        <v>0</v>
      </c>
      <c r="BB1264" s="9">
        <f t="shared" si="4861"/>
        <v>0</v>
      </c>
      <c r="BC1264" s="9">
        <f t="shared" si="4861"/>
        <v>90</v>
      </c>
      <c r="BD1264" s="9">
        <f t="shared" si="4861"/>
        <v>0</v>
      </c>
    </row>
    <row r="1265" spans="1:56" hidden="1">
      <c r="A1265" s="50" t="s">
        <v>271</v>
      </c>
      <c r="B1265" s="31" t="s">
        <v>256</v>
      </c>
      <c r="C1265" s="31" t="s">
        <v>33</v>
      </c>
      <c r="D1265" s="31" t="s">
        <v>80</v>
      </c>
      <c r="E1265" s="31" t="s">
        <v>393</v>
      </c>
      <c r="F1265" s="63" t="s">
        <v>272</v>
      </c>
      <c r="G1265" s="9">
        <v>90</v>
      </c>
      <c r="H1265" s="9"/>
      <c r="I1265" s="9"/>
      <c r="J1265" s="9"/>
      <c r="K1265" s="9"/>
      <c r="L1265" s="9"/>
      <c r="M1265" s="9">
        <f t="shared" ref="M1265" si="4862">G1265+I1265+J1265+K1265+L1265</f>
        <v>90</v>
      </c>
      <c r="N1265" s="9">
        <f t="shared" ref="N1265" si="4863">H1265+L1265</f>
        <v>0</v>
      </c>
      <c r="O1265" s="9"/>
      <c r="P1265" s="9"/>
      <c r="Q1265" s="9"/>
      <c r="R1265" s="9"/>
      <c r="S1265" s="9">
        <f t="shared" ref="S1265" si="4864">M1265+O1265+P1265+Q1265+R1265</f>
        <v>90</v>
      </c>
      <c r="T1265" s="9">
        <f t="shared" ref="T1265" si="4865">N1265+R1265</f>
        <v>0</v>
      </c>
      <c r="U1265" s="9"/>
      <c r="V1265" s="9"/>
      <c r="W1265" s="9"/>
      <c r="X1265" s="9"/>
      <c r="Y1265" s="9">
        <f t="shared" ref="Y1265" si="4866">S1265+U1265+V1265+W1265+X1265</f>
        <v>90</v>
      </c>
      <c r="Z1265" s="9">
        <f t="shared" ref="Z1265" si="4867">T1265+X1265</f>
        <v>0</v>
      </c>
      <c r="AA1265" s="9"/>
      <c r="AB1265" s="9"/>
      <c r="AC1265" s="9"/>
      <c r="AD1265" s="9"/>
      <c r="AE1265" s="9">
        <f t="shared" ref="AE1265" si="4868">Y1265+AA1265+AB1265+AC1265+AD1265</f>
        <v>90</v>
      </c>
      <c r="AF1265" s="9">
        <f t="shared" ref="AF1265" si="4869">Z1265+AD1265</f>
        <v>0</v>
      </c>
      <c r="AG1265" s="9"/>
      <c r="AH1265" s="9"/>
      <c r="AI1265" s="9"/>
      <c r="AJ1265" s="9"/>
      <c r="AK1265" s="9">
        <f t="shared" ref="AK1265" si="4870">AE1265+AG1265+AH1265+AI1265+AJ1265</f>
        <v>90</v>
      </c>
      <c r="AL1265" s="9">
        <f t="shared" ref="AL1265" si="4871">AF1265+AJ1265</f>
        <v>0</v>
      </c>
      <c r="AM1265" s="9"/>
      <c r="AN1265" s="9"/>
      <c r="AO1265" s="9"/>
      <c r="AP1265" s="9"/>
      <c r="AQ1265" s="9">
        <f t="shared" ref="AQ1265" si="4872">AK1265+AM1265+AN1265+AO1265+AP1265</f>
        <v>90</v>
      </c>
      <c r="AR1265" s="9">
        <f t="shared" ref="AR1265" si="4873">AL1265+AP1265</f>
        <v>0</v>
      </c>
      <c r="AS1265" s="9"/>
      <c r="AT1265" s="9"/>
      <c r="AU1265" s="9"/>
      <c r="AV1265" s="9"/>
      <c r="AW1265" s="9">
        <f t="shared" ref="AW1265" si="4874">AQ1265+AS1265+AT1265+AU1265+AV1265</f>
        <v>90</v>
      </c>
      <c r="AX1265" s="9">
        <f t="shared" ref="AX1265" si="4875">AR1265+AV1265</f>
        <v>0</v>
      </c>
      <c r="AY1265" s="9"/>
      <c r="AZ1265" s="9"/>
      <c r="BA1265" s="9"/>
      <c r="BB1265" s="9"/>
      <c r="BC1265" s="9">
        <f t="shared" ref="BC1265" si="4876">AW1265+AY1265+AZ1265+BA1265+BB1265</f>
        <v>90</v>
      </c>
      <c r="BD1265" s="9">
        <f t="shared" ref="BD1265" si="4877">AX1265+BB1265</f>
        <v>0</v>
      </c>
    </row>
    <row r="1266" spans="1:56" ht="19.5" hidden="1" customHeight="1">
      <c r="A1266" s="29" t="s">
        <v>298</v>
      </c>
      <c r="B1266" s="31" t="s">
        <v>256</v>
      </c>
      <c r="C1266" s="31" t="s">
        <v>33</v>
      </c>
      <c r="D1266" s="31" t="s">
        <v>80</v>
      </c>
      <c r="E1266" s="31" t="s">
        <v>299</v>
      </c>
      <c r="F1266" s="31"/>
      <c r="G1266" s="11">
        <f>G1267</f>
        <v>1834</v>
      </c>
      <c r="H1266" s="11">
        <f>H1267</f>
        <v>0</v>
      </c>
      <c r="I1266" s="11">
        <f t="shared" ref="I1266:X1267" si="4878">I1267</f>
        <v>0</v>
      </c>
      <c r="J1266" s="11">
        <f t="shared" si="4878"/>
        <v>0</v>
      </c>
      <c r="K1266" s="11">
        <f t="shared" si="4878"/>
        <v>0</v>
      </c>
      <c r="L1266" s="11">
        <f t="shared" si="4878"/>
        <v>0</v>
      </c>
      <c r="M1266" s="11">
        <f t="shared" si="4878"/>
        <v>1834</v>
      </c>
      <c r="N1266" s="11">
        <f t="shared" si="4878"/>
        <v>0</v>
      </c>
      <c r="O1266" s="11">
        <f t="shared" si="4878"/>
        <v>0</v>
      </c>
      <c r="P1266" s="11">
        <f t="shared" si="4878"/>
        <v>0</v>
      </c>
      <c r="Q1266" s="11">
        <f t="shared" si="4878"/>
        <v>0</v>
      </c>
      <c r="R1266" s="11">
        <f t="shared" si="4878"/>
        <v>0</v>
      </c>
      <c r="S1266" s="11">
        <f t="shared" si="4878"/>
        <v>1834</v>
      </c>
      <c r="T1266" s="11">
        <f t="shared" si="4878"/>
        <v>0</v>
      </c>
      <c r="U1266" s="11">
        <f t="shared" si="4878"/>
        <v>0</v>
      </c>
      <c r="V1266" s="11">
        <f t="shared" si="4878"/>
        <v>0</v>
      </c>
      <c r="W1266" s="11">
        <f t="shared" si="4878"/>
        <v>0</v>
      </c>
      <c r="X1266" s="11">
        <f t="shared" si="4878"/>
        <v>0</v>
      </c>
      <c r="Y1266" s="11">
        <f t="shared" ref="U1266:AJ1267" si="4879">Y1267</f>
        <v>1834</v>
      </c>
      <c r="Z1266" s="11">
        <f t="shared" si="4879"/>
        <v>0</v>
      </c>
      <c r="AA1266" s="11">
        <f t="shared" si="4879"/>
        <v>0</v>
      </c>
      <c r="AB1266" s="11">
        <f t="shared" si="4879"/>
        <v>0</v>
      </c>
      <c r="AC1266" s="11">
        <f t="shared" si="4879"/>
        <v>0</v>
      </c>
      <c r="AD1266" s="11">
        <f t="shared" si="4879"/>
        <v>0</v>
      </c>
      <c r="AE1266" s="11">
        <f t="shared" si="4879"/>
        <v>1834</v>
      </c>
      <c r="AF1266" s="11">
        <f t="shared" si="4879"/>
        <v>0</v>
      </c>
      <c r="AG1266" s="11">
        <f t="shared" si="4879"/>
        <v>0</v>
      </c>
      <c r="AH1266" s="11">
        <f t="shared" si="4879"/>
        <v>0</v>
      </c>
      <c r="AI1266" s="11">
        <f t="shared" si="4879"/>
        <v>0</v>
      </c>
      <c r="AJ1266" s="11">
        <f t="shared" si="4879"/>
        <v>0</v>
      </c>
      <c r="AK1266" s="11">
        <f t="shared" ref="AG1266:AV1267" si="4880">AK1267</f>
        <v>1834</v>
      </c>
      <c r="AL1266" s="11">
        <f t="shared" si="4880"/>
        <v>0</v>
      </c>
      <c r="AM1266" s="11">
        <f t="shared" si="4880"/>
        <v>0</v>
      </c>
      <c r="AN1266" s="11">
        <f t="shared" si="4880"/>
        <v>0</v>
      </c>
      <c r="AO1266" s="11">
        <f t="shared" si="4880"/>
        <v>0</v>
      </c>
      <c r="AP1266" s="11">
        <f t="shared" si="4880"/>
        <v>0</v>
      </c>
      <c r="AQ1266" s="11">
        <f t="shared" si="4880"/>
        <v>1834</v>
      </c>
      <c r="AR1266" s="11">
        <f t="shared" si="4880"/>
        <v>0</v>
      </c>
      <c r="AS1266" s="11">
        <f t="shared" si="4880"/>
        <v>0</v>
      </c>
      <c r="AT1266" s="11">
        <f t="shared" si="4880"/>
        <v>0</v>
      </c>
      <c r="AU1266" s="11">
        <f t="shared" si="4880"/>
        <v>0</v>
      </c>
      <c r="AV1266" s="11">
        <f t="shared" si="4880"/>
        <v>0</v>
      </c>
      <c r="AW1266" s="11">
        <f t="shared" ref="AS1266:BD1267" si="4881">AW1267</f>
        <v>1834</v>
      </c>
      <c r="AX1266" s="11">
        <f t="shared" si="4881"/>
        <v>0</v>
      </c>
      <c r="AY1266" s="11">
        <f t="shared" si="4881"/>
        <v>0</v>
      </c>
      <c r="AZ1266" s="11">
        <f t="shared" si="4881"/>
        <v>0</v>
      </c>
      <c r="BA1266" s="11">
        <f t="shared" si="4881"/>
        <v>0</v>
      </c>
      <c r="BB1266" s="11">
        <f t="shared" si="4881"/>
        <v>0</v>
      </c>
      <c r="BC1266" s="11">
        <f t="shared" si="4881"/>
        <v>1834</v>
      </c>
      <c r="BD1266" s="11">
        <f t="shared" si="4881"/>
        <v>0</v>
      </c>
    </row>
    <row r="1267" spans="1:56" hidden="1">
      <c r="A1267" s="50" t="s">
        <v>101</v>
      </c>
      <c r="B1267" s="31" t="s">
        <v>256</v>
      </c>
      <c r="C1267" s="31" t="s">
        <v>33</v>
      </c>
      <c r="D1267" s="31" t="s">
        <v>80</v>
      </c>
      <c r="E1267" s="31" t="s">
        <v>299</v>
      </c>
      <c r="F1267" s="31" t="s">
        <v>102</v>
      </c>
      <c r="G1267" s="11">
        <f>G1268</f>
        <v>1834</v>
      </c>
      <c r="H1267" s="11">
        <f>H1268</f>
        <v>0</v>
      </c>
      <c r="I1267" s="11">
        <f t="shared" si="4878"/>
        <v>0</v>
      </c>
      <c r="J1267" s="11">
        <f t="shared" si="4878"/>
        <v>0</v>
      </c>
      <c r="K1267" s="11">
        <f t="shared" si="4878"/>
        <v>0</v>
      </c>
      <c r="L1267" s="11">
        <f t="shared" si="4878"/>
        <v>0</v>
      </c>
      <c r="M1267" s="11">
        <f t="shared" si="4878"/>
        <v>1834</v>
      </c>
      <c r="N1267" s="11">
        <f t="shared" si="4878"/>
        <v>0</v>
      </c>
      <c r="O1267" s="11">
        <f t="shared" si="4878"/>
        <v>0</v>
      </c>
      <c r="P1267" s="11">
        <f t="shared" si="4878"/>
        <v>0</v>
      </c>
      <c r="Q1267" s="11">
        <f t="shared" si="4878"/>
        <v>0</v>
      </c>
      <c r="R1267" s="11">
        <f t="shared" si="4878"/>
        <v>0</v>
      </c>
      <c r="S1267" s="11">
        <f t="shared" si="4878"/>
        <v>1834</v>
      </c>
      <c r="T1267" s="11">
        <f t="shared" si="4878"/>
        <v>0</v>
      </c>
      <c r="U1267" s="11">
        <f t="shared" si="4879"/>
        <v>0</v>
      </c>
      <c r="V1267" s="11">
        <f t="shared" si="4879"/>
        <v>0</v>
      </c>
      <c r="W1267" s="11">
        <f t="shared" si="4879"/>
        <v>0</v>
      </c>
      <c r="X1267" s="11">
        <f t="shared" si="4879"/>
        <v>0</v>
      </c>
      <c r="Y1267" s="11">
        <f t="shared" si="4879"/>
        <v>1834</v>
      </c>
      <c r="Z1267" s="11">
        <f t="shared" si="4879"/>
        <v>0</v>
      </c>
      <c r="AA1267" s="11">
        <f t="shared" si="4879"/>
        <v>0</v>
      </c>
      <c r="AB1267" s="11">
        <f t="shared" si="4879"/>
        <v>0</v>
      </c>
      <c r="AC1267" s="11">
        <f t="shared" si="4879"/>
        <v>0</v>
      </c>
      <c r="AD1267" s="11">
        <f t="shared" si="4879"/>
        <v>0</v>
      </c>
      <c r="AE1267" s="11">
        <f t="shared" si="4879"/>
        <v>1834</v>
      </c>
      <c r="AF1267" s="11">
        <f t="shared" si="4879"/>
        <v>0</v>
      </c>
      <c r="AG1267" s="11">
        <f t="shared" si="4880"/>
        <v>0</v>
      </c>
      <c r="AH1267" s="11">
        <f t="shared" si="4880"/>
        <v>0</v>
      </c>
      <c r="AI1267" s="11">
        <f t="shared" si="4880"/>
        <v>0</v>
      </c>
      <c r="AJ1267" s="11">
        <f t="shared" si="4880"/>
        <v>0</v>
      </c>
      <c r="AK1267" s="11">
        <f t="shared" si="4880"/>
        <v>1834</v>
      </c>
      <c r="AL1267" s="11">
        <f t="shared" si="4880"/>
        <v>0</v>
      </c>
      <c r="AM1267" s="11">
        <f t="shared" si="4880"/>
        <v>0</v>
      </c>
      <c r="AN1267" s="11">
        <f t="shared" si="4880"/>
        <v>0</v>
      </c>
      <c r="AO1267" s="11">
        <f t="shared" si="4880"/>
        <v>0</v>
      </c>
      <c r="AP1267" s="11">
        <f t="shared" si="4880"/>
        <v>0</v>
      </c>
      <c r="AQ1267" s="11">
        <f t="shared" si="4880"/>
        <v>1834</v>
      </c>
      <c r="AR1267" s="11">
        <f t="shared" si="4880"/>
        <v>0</v>
      </c>
      <c r="AS1267" s="11">
        <f t="shared" si="4881"/>
        <v>0</v>
      </c>
      <c r="AT1267" s="11">
        <f t="shared" si="4881"/>
        <v>0</v>
      </c>
      <c r="AU1267" s="11">
        <f t="shared" si="4881"/>
        <v>0</v>
      </c>
      <c r="AV1267" s="11">
        <f t="shared" si="4881"/>
        <v>0</v>
      </c>
      <c r="AW1267" s="11">
        <f t="shared" si="4881"/>
        <v>1834</v>
      </c>
      <c r="AX1267" s="11">
        <f t="shared" si="4881"/>
        <v>0</v>
      </c>
      <c r="AY1267" s="11">
        <f t="shared" si="4881"/>
        <v>0</v>
      </c>
      <c r="AZ1267" s="11">
        <f t="shared" si="4881"/>
        <v>0</v>
      </c>
      <c r="BA1267" s="11">
        <f t="shared" si="4881"/>
        <v>0</v>
      </c>
      <c r="BB1267" s="11">
        <f t="shared" si="4881"/>
        <v>0</v>
      </c>
      <c r="BC1267" s="11">
        <f t="shared" si="4881"/>
        <v>1834</v>
      </c>
      <c r="BD1267" s="11">
        <f t="shared" si="4881"/>
        <v>0</v>
      </c>
    </row>
    <row r="1268" spans="1:56" hidden="1">
      <c r="A1268" s="50" t="s">
        <v>271</v>
      </c>
      <c r="B1268" s="31" t="s">
        <v>256</v>
      </c>
      <c r="C1268" s="31" t="s">
        <v>33</v>
      </c>
      <c r="D1268" s="31" t="s">
        <v>80</v>
      </c>
      <c r="E1268" s="31" t="s">
        <v>299</v>
      </c>
      <c r="F1268" s="63" t="s">
        <v>272</v>
      </c>
      <c r="G1268" s="9">
        <v>1834</v>
      </c>
      <c r="H1268" s="9"/>
      <c r="I1268" s="9"/>
      <c r="J1268" s="9"/>
      <c r="K1268" s="9"/>
      <c r="L1268" s="9"/>
      <c r="M1268" s="9">
        <f t="shared" ref="M1268" si="4882">G1268+I1268+J1268+K1268+L1268</f>
        <v>1834</v>
      </c>
      <c r="N1268" s="9">
        <f t="shared" ref="N1268" si="4883">H1268+L1268</f>
        <v>0</v>
      </c>
      <c r="O1268" s="9"/>
      <c r="P1268" s="9"/>
      <c r="Q1268" s="9"/>
      <c r="R1268" s="9"/>
      <c r="S1268" s="9">
        <f t="shared" ref="S1268" si="4884">M1268+O1268+P1268+Q1268+R1268</f>
        <v>1834</v>
      </c>
      <c r="T1268" s="9">
        <f t="shared" ref="T1268" si="4885">N1268+R1268</f>
        <v>0</v>
      </c>
      <c r="U1268" s="9"/>
      <c r="V1268" s="9"/>
      <c r="W1268" s="9"/>
      <c r="X1268" s="9"/>
      <c r="Y1268" s="9">
        <f t="shared" ref="Y1268" si="4886">S1268+U1268+V1268+W1268+X1268</f>
        <v>1834</v>
      </c>
      <c r="Z1268" s="9">
        <f t="shared" ref="Z1268" si="4887">T1268+X1268</f>
        <v>0</v>
      </c>
      <c r="AA1268" s="9"/>
      <c r="AB1268" s="9"/>
      <c r="AC1268" s="9"/>
      <c r="AD1268" s="9"/>
      <c r="AE1268" s="9">
        <f t="shared" ref="AE1268" si="4888">Y1268+AA1268+AB1268+AC1268+AD1268</f>
        <v>1834</v>
      </c>
      <c r="AF1268" s="9">
        <f t="shared" ref="AF1268" si="4889">Z1268+AD1268</f>
        <v>0</v>
      </c>
      <c r="AG1268" s="9"/>
      <c r="AH1268" s="9"/>
      <c r="AI1268" s="9"/>
      <c r="AJ1268" s="9"/>
      <c r="AK1268" s="9">
        <f t="shared" ref="AK1268" si="4890">AE1268+AG1268+AH1268+AI1268+AJ1268</f>
        <v>1834</v>
      </c>
      <c r="AL1268" s="9">
        <f t="shared" ref="AL1268" si="4891">AF1268+AJ1268</f>
        <v>0</v>
      </c>
      <c r="AM1268" s="9"/>
      <c r="AN1268" s="9"/>
      <c r="AO1268" s="9"/>
      <c r="AP1268" s="9"/>
      <c r="AQ1268" s="9">
        <f t="shared" ref="AQ1268" si="4892">AK1268+AM1268+AN1268+AO1268+AP1268</f>
        <v>1834</v>
      </c>
      <c r="AR1268" s="9">
        <f t="shared" ref="AR1268" si="4893">AL1268+AP1268</f>
        <v>0</v>
      </c>
      <c r="AS1268" s="9"/>
      <c r="AT1268" s="9"/>
      <c r="AU1268" s="9"/>
      <c r="AV1268" s="9"/>
      <c r="AW1268" s="9">
        <f t="shared" ref="AW1268" si="4894">AQ1268+AS1268+AT1268+AU1268+AV1268</f>
        <v>1834</v>
      </c>
      <c r="AX1268" s="9">
        <f t="shared" ref="AX1268" si="4895">AR1268+AV1268</f>
        <v>0</v>
      </c>
      <c r="AY1268" s="9"/>
      <c r="AZ1268" s="9"/>
      <c r="BA1268" s="9"/>
      <c r="BB1268" s="9"/>
      <c r="BC1268" s="9">
        <f t="shared" ref="BC1268" si="4896">AW1268+AY1268+AZ1268+BA1268+BB1268</f>
        <v>1834</v>
      </c>
      <c r="BD1268" s="9">
        <f t="shared" ref="BD1268" si="4897">AX1268+BB1268</f>
        <v>0</v>
      </c>
    </row>
    <row r="1269" spans="1:56" ht="52.5" hidden="1" customHeight="1">
      <c r="A1269" s="52" t="s">
        <v>556</v>
      </c>
      <c r="B1269" s="31" t="s">
        <v>256</v>
      </c>
      <c r="C1269" s="31" t="s">
        <v>33</v>
      </c>
      <c r="D1269" s="31" t="s">
        <v>80</v>
      </c>
      <c r="E1269" s="31" t="s">
        <v>300</v>
      </c>
      <c r="F1269" s="31"/>
      <c r="G1269" s="11">
        <f>G1270</f>
        <v>90</v>
      </c>
      <c r="H1269" s="11">
        <f>H1270</f>
        <v>0</v>
      </c>
      <c r="I1269" s="11">
        <f t="shared" ref="I1269:X1270" si="4898">I1270</f>
        <v>0</v>
      </c>
      <c r="J1269" s="11">
        <f t="shared" si="4898"/>
        <v>0</v>
      </c>
      <c r="K1269" s="11">
        <f t="shared" si="4898"/>
        <v>0</v>
      </c>
      <c r="L1269" s="11">
        <f t="shared" si="4898"/>
        <v>0</v>
      </c>
      <c r="M1269" s="11">
        <f t="shared" si="4898"/>
        <v>90</v>
      </c>
      <c r="N1269" s="11">
        <f t="shared" si="4898"/>
        <v>0</v>
      </c>
      <c r="O1269" s="11">
        <f t="shared" si="4898"/>
        <v>0</v>
      </c>
      <c r="P1269" s="11">
        <f t="shared" si="4898"/>
        <v>0</v>
      </c>
      <c r="Q1269" s="11">
        <f t="shared" si="4898"/>
        <v>0</v>
      </c>
      <c r="R1269" s="11">
        <f t="shared" si="4898"/>
        <v>0</v>
      </c>
      <c r="S1269" s="11">
        <f t="shared" si="4898"/>
        <v>90</v>
      </c>
      <c r="T1269" s="11">
        <f t="shared" si="4898"/>
        <v>0</v>
      </c>
      <c r="U1269" s="11">
        <f t="shared" si="4898"/>
        <v>0</v>
      </c>
      <c r="V1269" s="11">
        <f t="shared" si="4898"/>
        <v>0</v>
      </c>
      <c r="W1269" s="11">
        <f t="shared" si="4898"/>
        <v>0</v>
      </c>
      <c r="X1269" s="11">
        <f t="shared" si="4898"/>
        <v>0</v>
      </c>
      <c r="Y1269" s="11">
        <f t="shared" ref="U1269:AJ1270" si="4899">Y1270</f>
        <v>90</v>
      </c>
      <c r="Z1269" s="11">
        <f t="shared" si="4899"/>
        <v>0</v>
      </c>
      <c r="AA1269" s="11">
        <f t="shared" si="4899"/>
        <v>270</v>
      </c>
      <c r="AB1269" s="11">
        <f t="shared" si="4899"/>
        <v>0</v>
      </c>
      <c r="AC1269" s="11">
        <f t="shared" si="4899"/>
        <v>0</v>
      </c>
      <c r="AD1269" s="11">
        <f t="shared" si="4899"/>
        <v>0</v>
      </c>
      <c r="AE1269" s="11">
        <f t="shared" si="4899"/>
        <v>360</v>
      </c>
      <c r="AF1269" s="11">
        <f t="shared" si="4899"/>
        <v>0</v>
      </c>
      <c r="AG1269" s="11">
        <f t="shared" si="4899"/>
        <v>0</v>
      </c>
      <c r="AH1269" s="11">
        <f t="shared" si="4899"/>
        <v>0</v>
      </c>
      <c r="AI1269" s="11">
        <f t="shared" si="4899"/>
        <v>0</v>
      </c>
      <c r="AJ1269" s="11">
        <f t="shared" si="4899"/>
        <v>0</v>
      </c>
      <c r="AK1269" s="11">
        <f t="shared" ref="AG1269:AV1270" si="4900">AK1270</f>
        <v>360</v>
      </c>
      <c r="AL1269" s="11">
        <f t="shared" si="4900"/>
        <v>0</v>
      </c>
      <c r="AM1269" s="11">
        <f t="shared" si="4900"/>
        <v>0</v>
      </c>
      <c r="AN1269" s="11">
        <f t="shared" si="4900"/>
        <v>0</v>
      </c>
      <c r="AO1269" s="11">
        <f t="shared" si="4900"/>
        <v>0</v>
      </c>
      <c r="AP1269" s="11">
        <f t="shared" si="4900"/>
        <v>0</v>
      </c>
      <c r="AQ1269" s="11">
        <f t="shared" si="4900"/>
        <v>360</v>
      </c>
      <c r="AR1269" s="11">
        <f t="shared" si="4900"/>
        <v>0</v>
      </c>
      <c r="AS1269" s="11">
        <f t="shared" si="4900"/>
        <v>0</v>
      </c>
      <c r="AT1269" s="11">
        <f t="shared" si="4900"/>
        <v>0</v>
      </c>
      <c r="AU1269" s="11">
        <f t="shared" si="4900"/>
        <v>0</v>
      </c>
      <c r="AV1269" s="11">
        <f t="shared" si="4900"/>
        <v>0</v>
      </c>
      <c r="AW1269" s="11">
        <f t="shared" ref="AS1269:BD1270" si="4901">AW1270</f>
        <v>360</v>
      </c>
      <c r="AX1269" s="11">
        <f t="shared" si="4901"/>
        <v>0</v>
      </c>
      <c r="AY1269" s="11">
        <f t="shared" si="4901"/>
        <v>0</v>
      </c>
      <c r="AZ1269" s="11">
        <f t="shared" si="4901"/>
        <v>0</v>
      </c>
      <c r="BA1269" s="11">
        <f t="shared" si="4901"/>
        <v>0</v>
      </c>
      <c r="BB1269" s="11">
        <f t="shared" si="4901"/>
        <v>0</v>
      </c>
      <c r="BC1269" s="11">
        <f t="shared" si="4901"/>
        <v>360</v>
      </c>
      <c r="BD1269" s="11">
        <f t="shared" si="4901"/>
        <v>0</v>
      </c>
    </row>
    <row r="1270" spans="1:56" hidden="1">
      <c r="A1270" s="50" t="s">
        <v>101</v>
      </c>
      <c r="B1270" s="31" t="s">
        <v>256</v>
      </c>
      <c r="C1270" s="31" t="s">
        <v>33</v>
      </c>
      <c r="D1270" s="31" t="s">
        <v>80</v>
      </c>
      <c r="E1270" s="31" t="s">
        <v>300</v>
      </c>
      <c r="F1270" s="31" t="s">
        <v>102</v>
      </c>
      <c r="G1270" s="11">
        <f>G1271</f>
        <v>90</v>
      </c>
      <c r="H1270" s="11">
        <f>H1271</f>
        <v>0</v>
      </c>
      <c r="I1270" s="11">
        <f t="shared" si="4898"/>
        <v>0</v>
      </c>
      <c r="J1270" s="11">
        <f t="shared" si="4898"/>
        <v>0</v>
      </c>
      <c r="K1270" s="11">
        <f t="shared" si="4898"/>
        <v>0</v>
      </c>
      <c r="L1270" s="11">
        <f t="shared" si="4898"/>
        <v>0</v>
      </c>
      <c r="M1270" s="11">
        <f t="shared" si="4898"/>
        <v>90</v>
      </c>
      <c r="N1270" s="11">
        <f t="shared" si="4898"/>
        <v>0</v>
      </c>
      <c r="O1270" s="11">
        <f t="shared" si="4898"/>
        <v>0</v>
      </c>
      <c r="P1270" s="11">
        <f t="shared" si="4898"/>
        <v>0</v>
      </c>
      <c r="Q1270" s="11">
        <f t="shared" si="4898"/>
        <v>0</v>
      </c>
      <c r="R1270" s="11">
        <f t="shared" si="4898"/>
        <v>0</v>
      </c>
      <c r="S1270" s="11">
        <f t="shared" si="4898"/>
        <v>90</v>
      </c>
      <c r="T1270" s="11">
        <f t="shared" si="4898"/>
        <v>0</v>
      </c>
      <c r="U1270" s="11">
        <f t="shared" si="4899"/>
        <v>0</v>
      </c>
      <c r="V1270" s="11">
        <f t="shared" si="4899"/>
        <v>0</v>
      </c>
      <c r="W1270" s="11">
        <f t="shared" si="4899"/>
        <v>0</v>
      </c>
      <c r="X1270" s="11">
        <f t="shared" si="4899"/>
        <v>0</v>
      </c>
      <c r="Y1270" s="11">
        <f t="shared" si="4899"/>
        <v>90</v>
      </c>
      <c r="Z1270" s="11">
        <f t="shared" si="4899"/>
        <v>0</v>
      </c>
      <c r="AA1270" s="11">
        <f t="shared" si="4899"/>
        <v>270</v>
      </c>
      <c r="AB1270" s="11">
        <f t="shared" si="4899"/>
        <v>0</v>
      </c>
      <c r="AC1270" s="11">
        <f t="shared" si="4899"/>
        <v>0</v>
      </c>
      <c r="AD1270" s="11">
        <f t="shared" si="4899"/>
        <v>0</v>
      </c>
      <c r="AE1270" s="11">
        <f t="shared" si="4899"/>
        <v>360</v>
      </c>
      <c r="AF1270" s="11">
        <f t="shared" si="4899"/>
        <v>0</v>
      </c>
      <c r="AG1270" s="11">
        <f t="shared" si="4900"/>
        <v>0</v>
      </c>
      <c r="AH1270" s="11">
        <f t="shared" si="4900"/>
        <v>0</v>
      </c>
      <c r="AI1270" s="11">
        <f t="shared" si="4900"/>
        <v>0</v>
      </c>
      <c r="AJ1270" s="11">
        <f t="shared" si="4900"/>
        <v>0</v>
      </c>
      <c r="AK1270" s="11">
        <f t="shared" si="4900"/>
        <v>360</v>
      </c>
      <c r="AL1270" s="11">
        <f t="shared" si="4900"/>
        <v>0</v>
      </c>
      <c r="AM1270" s="11">
        <f t="shared" si="4900"/>
        <v>0</v>
      </c>
      <c r="AN1270" s="11">
        <f t="shared" si="4900"/>
        <v>0</v>
      </c>
      <c r="AO1270" s="11">
        <f t="shared" si="4900"/>
        <v>0</v>
      </c>
      <c r="AP1270" s="11">
        <f t="shared" si="4900"/>
        <v>0</v>
      </c>
      <c r="AQ1270" s="11">
        <f t="shared" si="4900"/>
        <v>360</v>
      </c>
      <c r="AR1270" s="11">
        <f t="shared" si="4900"/>
        <v>0</v>
      </c>
      <c r="AS1270" s="11">
        <f t="shared" si="4901"/>
        <v>0</v>
      </c>
      <c r="AT1270" s="11">
        <f t="shared" si="4901"/>
        <v>0</v>
      </c>
      <c r="AU1270" s="11">
        <f t="shared" si="4901"/>
        <v>0</v>
      </c>
      <c r="AV1270" s="11">
        <f t="shared" si="4901"/>
        <v>0</v>
      </c>
      <c r="AW1270" s="11">
        <f t="shared" si="4901"/>
        <v>360</v>
      </c>
      <c r="AX1270" s="11">
        <f t="shared" si="4901"/>
        <v>0</v>
      </c>
      <c r="AY1270" s="11">
        <f t="shared" si="4901"/>
        <v>0</v>
      </c>
      <c r="AZ1270" s="11">
        <f t="shared" si="4901"/>
        <v>0</v>
      </c>
      <c r="BA1270" s="11">
        <f t="shared" si="4901"/>
        <v>0</v>
      </c>
      <c r="BB1270" s="11">
        <f t="shared" si="4901"/>
        <v>0</v>
      </c>
      <c r="BC1270" s="11">
        <f t="shared" si="4901"/>
        <v>360</v>
      </c>
      <c r="BD1270" s="11">
        <f t="shared" si="4901"/>
        <v>0</v>
      </c>
    </row>
    <row r="1271" spans="1:56" hidden="1">
      <c r="A1271" s="50" t="s">
        <v>271</v>
      </c>
      <c r="B1271" s="31" t="s">
        <v>256</v>
      </c>
      <c r="C1271" s="31" t="s">
        <v>33</v>
      </c>
      <c r="D1271" s="31" t="s">
        <v>80</v>
      </c>
      <c r="E1271" s="31" t="s">
        <v>300</v>
      </c>
      <c r="F1271" s="63" t="s">
        <v>272</v>
      </c>
      <c r="G1271" s="9">
        <v>90</v>
      </c>
      <c r="H1271" s="9"/>
      <c r="I1271" s="9"/>
      <c r="J1271" s="9"/>
      <c r="K1271" s="9"/>
      <c r="L1271" s="9"/>
      <c r="M1271" s="9">
        <f t="shared" ref="M1271" si="4902">G1271+I1271+J1271+K1271+L1271</f>
        <v>90</v>
      </c>
      <c r="N1271" s="9">
        <f t="shared" ref="N1271" si="4903">H1271+L1271</f>
        <v>0</v>
      </c>
      <c r="O1271" s="9"/>
      <c r="P1271" s="9"/>
      <c r="Q1271" s="9"/>
      <c r="R1271" s="9"/>
      <c r="S1271" s="9">
        <f t="shared" ref="S1271" si="4904">M1271+O1271+P1271+Q1271+R1271</f>
        <v>90</v>
      </c>
      <c r="T1271" s="9">
        <f t="shared" ref="T1271" si="4905">N1271+R1271</f>
        <v>0</v>
      </c>
      <c r="U1271" s="9"/>
      <c r="V1271" s="9"/>
      <c r="W1271" s="9"/>
      <c r="X1271" s="9"/>
      <c r="Y1271" s="9">
        <f t="shared" ref="Y1271" si="4906">S1271+U1271+V1271+W1271+X1271</f>
        <v>90</v>
      </c>
      <c r="Z1271" s="9">
        <f t="shared" ref="Z1271" si="4907">T1271+X1271</f>
        <v>0</v>
      </c>
      <c r="AA1271" s="9">
        <v>270</v>
      </c>
      <c r="AB1271" s="9"/>
      <c r="AC1271" s="9"/>
      <c r="AD1271" s="9"/>
      <c r="AE1271" s="9">
        <f t="shared" ref="AE1271" si="4908">Y1271+AA1271+AB1271+AC1271+AD1271</f>
        <v>360</v>
      </c>
      <c r="AF1271" s="9">
        <f t="shared" ref="AF1271" si="4909">Z1271+AD1271</f>
        <v>0</v>
      </c>
      <c r="AG1271" s="9"/>
      <c r="AH1271" s="9"/>
      <c r="AI1271" s="9"/>
      <c r="AJ1271" s="9"/>
      <c r="AK1271" s="9">
        <f t="shared" ref="AK1271" si="4910">AE1271+AG1271+AH1271+AI1271+AJ1271</f>
        <v>360</v>
      </c>
      <c r="AL1271" s="9">
        <f t="shared" ref="AL1271" si="4911">AF1271+AJ1271</f>
        <v>0</v>
      </c>
      <c r="AM1271" s="9"/>
      <c r="AN1271" s="9"/>
      <c r="AO1271" s="9"/>
      <c r="AP1271" s="9"/>
      <c r="AQ1271" s="9">
        <f t="shared" ref="AQ1271" si="4912">AK1271+AM1271+AN1271+AO1271+AP1271</f>
        <v>360</v>
      </c>
      <c r="AR1271" s="9">
        <f t="shared" ref="AR1271" si="4913">AL1271+AP1271</f>
        <v>0</v>
      </c>
      <c r="AS1271" s="9"/>
      <c r="AT1271" s="9"/>
      <c r="AU1271" s="9"/>
      <c r="AV1271" s="9"/>
      <c r="AW1271" s="9">
        <f t="shared" ref="AW1271" si="4914">AQ1271+AS1271+AT1271+AU1271+AV1271</f>
        <v>360</v>
      </c>
      <c r="AX1271" s="9">
        <f t="shared" ref="AX1271" si="4915">AR1271+AV1271</f>
        <v>0</v>
      </c>
      <c r="AY1271" s="9"/>
      <c r="AZ1271" s="9"/>
      <c r="BA1271" s="9"/>
      <c r="BB1271" s="9"/>
      <c r="BC1271" s="9">
        <f t="shared" ref="BC1271" si="4916">AW1271+AY1271+AZ1271+BA1271+BB1271</f>
        <v>360</v>
      </c>
      <c r="BD1271" s="9">
        <f t="shared" ref="BD1271" si="4917">AX1271+BB1271</f>
        <v>0</v>
      </c>
    </row>
    <row r="1272" spans="1:56" ht="38.25" hidden="1" customHeight="1">
      <c r="A1272" s="50" t="s">
        <v>301</v>
      </c>
      <c r="B1272" s="31" t="s">
        <v>256</v>
      </c>
      <c r="C1272" s="31" t="s">
        <v>33</v>
      </c>
      <c r="D1272" s="31" t="s">
        <v>80</v>
      </c>
      <c r="E1272" s="31" t="s">
        <v>302</v>
      </c>
      <c r="F1272" s="63"/>
      <c r="G1272" s="9">
        <f>G1273</f>
        <v>1000</v>
      </c>
      <c r="H1272" s="9">
        <f>H1273</f>
        <v>0</v>
      </c>
      <c r="I1272" s="9">
        <f t="shared" ref="I1272:X1273" si="4918">I1273</f>
        <v>0</v>
      </c>
      <c r="J1272" s="9">
        <f t="shared" si="4918"/>
        <v>0</v>
      </c>
      <c r="K1272" s="9">
        <f t="shared" si="4918"/>
        <v>0</v>
      </c>
      <c r="L1272" s="9">
        <f t="shared" si="4918"/>
        <v>0</v>
      </c>
      <c r="M1272" s="9">
        <f t="shared" si="4918"/>
        <v>1000</v>
      </c>
      <c r="N1272" s="9">
        <f t="shared" si="4918"/>
        <v>0</v>
      </c>
      <c r="O1272" s="9">
        <f t="shared" si="4918"/>
        <v>0</v>
      </c>
      <c r="P1272" s="9">
        <f t="shared" si="4918"/>
        <v>0</v>
      </c>
      <c r="Q1272" s="9">
        <f t="shared" si="4918"/>
        <v>0</v>
      </c>
      <c r="R1272" s="9">
        <f t="shared" si="4918"/>
        <v>0</v>
      </c>
      <c r="S1272" s="9">
        <f t="shared" si="4918"/>
        <v>1000</v>
      </c>
      <c r="T1272" s="9">
        <f t="shared" si="4918"/>
        <v>0</v>
      </c>
      <c r="U1272" s="9">
        <f t="shared" si="4918"/>
        <v>0</v>
      </c>
      <c r="V1272" s="9">
        <f t="shared" si="4918"/>
        <v>0</v>
      </c>
      <c r="W1272" s="9">
        <f t="shared" si="4918"/>
        <v>0</v>
      </c>
      <c r="X1272" s="9">
        <f t="shared" si="4918"/>
        <v>0</v>
      </c>
      <c r="Y1272" s="9">
        <f t="shared" ref="U1272:AJ1273" si="4919">Y1273</f>
        <v>1000</v>
      </c>
      <c r="Z1272" s="9">
        <f t="shared" si="4919"/>
        <v>0</v>
      </c>
      <c r="AA1272" s="9">
        <f t="shared" si="4919"/>
        <v>0</v>
      </c>
      <c r="AB1272" s="9">
        <f t="shared" si="4919"/>
        <v>0</v>
      </c>
      <c r="AC1272" s="9">
        <f t="shared" si="4919"/>
        <v>0</v>
      </c>
      <c r="AD1272" s="9">
        <f t="shared" si="4919"/>
        <v>0</v>
      </c>
      <c r="AE1272" s="9">
        <f t="shared" si="4919"/>
        <v>1000</v>
      </c>
      <c r="AF1272" s="9">
        <f t="shared" si="4919"/>
        <v>0</v>
      </c>
      <c r="AG1272" s="9">
        <f t="shared" si="4919"/>
        <v>0</v>
      </c>
      <c r="AH1272" s="9">
        <f t="shared" si="4919"/>
        <v>0</v>
      </c>
      <c r="AI1272" s="9">
        <f t="shared" si="4919"/>
        <v>0</v>
      </c>
      <c r="AJ1272" s="9">
        <f t="shared" si="4919"/>
        <v>0</v>
      </c>
      <c r="AK1272" s="9">
        <f t="shared" ref="AG1272:AV1273" si="4920">AK1273</f>
        <v>1000</v>
      </c>
      <c r="AL1272" s="9">
        <f t="shared" si="4920"/>
        <v>0</v>
      </c>
      <c r="AM1272" s="9">
        <f t="shared" si="4920"/>
        <v>0</v>
      </c>
      <c r="AN1272" s="9">
        <f t="shared" si="4920"/>
        <v>0</v>
      </c>
      <c r="AO1272" s="9">
        <f t="shared" si="4920"/>
        <v>0</v>
      </c>
      <c r="AP1272" s="9">
        <f t="shared" si="4920"/>
        <v>0</v>
      </c>
      <c r="AQ1272" s="9">
        <f t="shared" si="4920"/>
        <v>1000</v>
      </c>
      <c r="AR1272" s="9">
        <f t="shared" si="4920"/>
        <v>0</v>
      </c>
      <c r="AS1272" s="9">
        <f t="shared" si="4920"/>
        <v>0</v>
      </c>
      <c r="AT1272" s="9">
        <f t="shared" si="4920"/>
        <v>0</v>
      </c>
      <c r="AU1272" s="9">
        <f t="shared" si="4920"/>
        <v>0</v>
      </c>
      <c r="AV1272" s="9">
        <f t="shared" si="4920"/>
        <v>0</v>
      </c>
      <c r="AW1272" s="9">
        <f t="shared" ref="AS1272:BD1273" si="4921">AW1273</f>
        <v>1000</v>
      </c>
      <c r="AX1272" s="9">
        <f t="shared" si="4921"/>
        <v>0</v>
      </c>
      <c r="AY1272" s="9">
        <f t="shared" si="4921"/>
        <v>0</v>
      </c>
      <c r="AZ1272" s="9">
        <f t="shared" si="4921"/>
        <v>0</v>
      </c>
      <c r="BA1272" s="9">
        <f t="shared" si="4921"/>
        <v>0</v>
      </c>
      <c r="BB1272" s="9">
        <f t="shared" si="4921"/>
        <v>0</v>
      </c>
      <c r="BC1272" s="9">
        <f t="shared" si="4921"/>
        <v>1000</v>
      </c>
      <c r="BD1272" s="9">
        <f t="shared" si="4921"/>
        <v>0</v>
      </c>
    </row>
    <row r="1273" spans="1:56" hidden="1">
      <c r="A1273" s="50" t="s">
        <v>101</v>
      </c>
      <c r="B1273" s="31" t="s">
        <v>256</v>
      </c>
      <c r="C1273" s="31" t="s">
        <v>33</v>
      </c>
      <c r="D1273" s="31" t="s">
        <v>80</v>
      </c>
      <c r="E1273" s="31" t="s">
        <v>302</v>
      </c>
      <c r="F1273" s="63" t="s">
        <v>102</v>
      </c>
      <c r="G1273" s="9">
        <f>G1274</f>
        <v>1000</v>
      </c>
      <c r="H1273" s="9">
        <f>H1274</f>
        <v>0</v>
      </c>
      <c r="I1273" s="9">
        <f t="shared" si="4918"/>
        <v>0</v>
      </c>
      <c r="J1273" s="9">
        <f t="shared" si="4918"/>
        <v>0</v>
      </c>
      <c r="K1273" s="9">
        <f t="shared" si="4918"/>
        <v>0</v>
      </c>
      <c r="L1273" s="9">
        <f t="shared" si="4918"/>
        <v>0</v>
      </c>
      <c r="M1273" s="9">
        <f t="shared" si="4918"/>
        <v>1000</v>
      </c>
      <c r="N1273" s="9">
        <f t="shared" si="4918"/>
        <v>0</v>
      </c>
      <c r="O1273" s="9">
        <f t="shared" si="4918"/>
        <v>0</v>
      </c>
      <c r="P1273" s="9">
        <f t="shared" si="4918"/>
        <v>0</v>
      </c>
      <c r="Q1273" s="9">
        <f t="shared" si="4918"/>
        <v>0</v>
      </c>
      <c r="R1273" s="9">
        <f t="shared" si="4918"/>
        <v>0</v>
      </c>
      <c r="S1273" s="9">
        <f t="shared" si="4918"/>
        <v>1000</v>
      </c>
      <c r="T1273" s="9">
        <f t="shared" si="4918"/>
        <v>0</v>
      </c>
      <c r="U1273" s="9">
        <f t="shared" si="4919"/>
        <v>0</v>
      </c>
      <c r="V1273" s="9">
        <f t="shared" si="4919"/>
        <v>0</v>
      </c>
      <c r="W1273" s="9">
        <f t="shared" si="4919"/>
        <v>0</v>
      </c>
      <c r="X1273" s="9">
        <f t="shared" si="4919"/>
        <v>0</v>
      </c>
      <c r="Y1273" s="9">
        <f t="shared" si="4919"/>
        <v>1000</v>
      </c>
      <c r="Z1273" s="9">
        <f t="shared" si="4919"/>
        <v>0</v>
      </c>
      <c r="AA1273" s="9">
        <f t="shared" si="4919"/>
        <v>0</v>
      </c>
      <c r="AB1273" s="9">
        <f t="shared" si="4919"/>
        <v>0</v>
      </c>
      <c r="AC1273" s="9">
        <f t="shared" si="4919"/>
        <v>0</v>
      </c>
      <c r="AD1273" s="9">
        <f t="shared" si="4919"/>
        <v>0</v>
      </c>
      <c r="AE1273" s="9">
        <f t="shared" si="4919"/>
        <v>1000</v>
      </c>
      <c r="AF1273" s="9">
        <f t="shared" si="4919"/>
        <v>0</v>
      </c>
      <c r="AG1273" s="9">
        <f t="shared" si="4920"/>
        <v>0</v>
      </c>
      <c r="AH1273" s="9">
        <f t="shared" si="4920"/>
        <v>0</v>
      </c>
      <c r="AI1273" s="9">
        <f t="shared" si="4920"/>
        <v>0</v>
      </c>
      <c r="AJ1273" s="9">
        <f t="shared" si="4920"/>
        <v>0</v>
      </c>
      <c r="AK1273" s="9">
        <f t="shared" si="4920"/>
        <v>1000</v>
      </c>
      <c r="AL1273" s="9">
        <f t="shared" si="4920"/>
        <v>0</v>
      </c>
      <c r="AM1273" s="9">
        <f t="shared" si="4920"/>
        <v>0</v>
      </c>
      <c r="AN1273" s="9">
        <f t="shared" si="4920"/>
        <v>0</v>
      </c>
      <c r="AO1273" s="9">
        <f t="shared" si="4920"/>
        <v>0</v>
      </c>
      <c r="AP1273" s="9">
        <f t="shared" si="4920"/>
        <v>0</v>
      </c>
      <c r="AQ1273" s="9">
        <f t="shared" si="4920"/>
        <v>1000</v>
      </c>
      <c r="AR1273" s="9">
        <f t="shared" si="4920"/>
        <v>0</v>
      </c>
      <c r="AS1273" s="9">
        <f t="shared" si="4921"/>
        <v>0</v>
      </c>
      <c r="AT1273" s="9">
        <f t="shared" si="4921"/>
        <v>0</v>
      </c>
      <c r="AU1273" s="9">
        <f t="shared" si="4921"/>
        <v>0</v>
      </c>
      <c r="AV1273" s="9">
        <f t="shared" si="4921"/>
        <v>0</v>
      </c>
      <c r="AW1273" s="9">
        <f t="shared" si="4921"/>
        <v>1000</v>
      </c>
      <c r="AX1273" s="9">
        <f t="shared" si="4921"/>
        <v>0</v>
      </c>
      <c r="AY1273" s="9">
        <f t="shared" si="4921"/>
        <v>0</v>
      </c>
      <c r="AZ1273" s="9">
        <f t="shared" si="4921"/>
        <v>0</v>
      </c>
      <c r="BA1273" s="9">
        <f t="shared" si="4921"/>
        <v>0</v>
      </c>
      <c r="BB1273" s="9">
        <f t="shared" si="4921"/>
        <v>0</v>
      </c>
      <c r="BC1273" s="9">
        <f t="shared" si="4921"/>
        <v>1000</v>
      </c>
      <c r="BD1273" s="9">
        <f t="shared" si="4921"/>
        <v>0</v>
      </c>
    </row>
    <row r="1274" spans="1:56" hidden="1">
      <c r="A1274" s="50" t="s">
        <v>271</v>
      </c>
      <c r="B1274" s="31" t="s">
        <v>256</v>
      </c>
      <c r="C1274" s="31" t="s">
        <v>33</v>
      </c>
      <c r="D1274" s="31" t="s">
        <v>80</v>
      </c>
      <c r="E1274" s="31" t="s">
        <v>302</v>
      </c>
      <c r="F1274" s="63" t="s">
        <v>272</v>
      </c>
      <c r="G1274" s="9">
        <v>1000</v>
      </c>
      <c r="H1274" s="9"/>
      <c r="I1274" s="9"/>
      <c r="J1274" s="9"/>
      <c r="K1274" s="9"/>
      <c r="L1274" s="9"/>
      <c r="M1274" s="9">
        <f t="shared" ref="M1274" si="4922">G1274+I1274+J1274+K1274+L1274</f>
        <v>1000</v>
      </c>
      <c r="N1274" s="9">
        <f t="shared" ref="N1274" si="4923">H1274+L1274</f>
        <v>0</v>
      </c>
      <c r="O1274" s="9"/>
      <c r="P1274" s="9"/>
      <c r="Q1274" s="9"/>
      <c r="R1274" s="9"/>
      <c r="S1274" s="9">
        <f t="shared" ref="S1274" si="4924">M1274+O1274+P1274+Q1274+R1274</f>
        <v>1000</v>
      </c>
      <c r="T1274" s="9">
        <f t="shared" ref="T1274" si="4925">N1274+R1274</f>
        <v>0</v>
      </c>
      <c r="U1274" s="9"/>
      <c r="V1274" s="9"/>
      <c r="W1274" s="9"/>
      <c r="X1274" s="9"/>
      <c r="Y1274" s="9">
        <f t="shared" ref="Y1274" si="4926">S1274+U1274+V1274+W1274+X1274</f>
        <v>1000</v>
      </c>
      <c r="Z1274" s="9">
        <f t="shared" ref="Z1274" si="4927">T1274+X1274</f>
        <v>0</v>
      </c>
      <c r="AA1274" s="9"/>
      <c r="AB1274" s="9"/>
      <c r="AC1274" s="9"/>
      <c r="AD1274" s="9"/>
      <c r="AE1274" s="9">
        <f t="shared" ref="AE1274" si="4928">Y1274+AA1274+AB1274+AC1274+AD1274</f>
        <v>1000</v>
      </c>
      <c r="AF1274" s="9">
        <f t="shared" ref="AF1274" si="4929">Z1274+AD1274</f>
        <v>0</v>
      </c>
      <c r="AG1274" s="9"/>
      <c r="AH1274" s="9"/>
      <c r="AI1274" s="9"/>
      <c r="AJ1274" s="9"/>
      <c r="AK1274" s="9">
        <f t="shared" ref="AK1274" si="4930">AE1274+AG1274+AH1274+AI1274+AJ1274</f>
        <v>1000</v>
      </c>
      <c r="AL1274" s="9">
        <f t="shared" ref="AL1274" si="4931">AF1274+AJ1274</f>
        <v>0</v>
      </c>
      <c r="AM1274" s="9"/>
      <c r="AN1274" s="9"/>
      <c r="AO1274" s="9"/>
      <c r="AP1274" s="9"/>
      <c r="AQ1274" s="9">
        <f t="shared" ref="AQ1274" si="4932">AK1274+AM1274+AN1274+AO1274+AP1274</f>
        <v>1000</v>
      </c>
      <c r="AR1274" s="9">
        <f t="shared" ref="AR1274" si="4933">AL1274+AP1274</f>
        <v>0</v>
      </c>
      <c r="AS1274" s="9"/>
      <c r="AT1274" s="9"/>
      <c r="AU1274" s="9"/>
      <c r="AV1274" s="9"/>
      <c r="AW1274" s="9">
        <f t="shared" ref="AW1274" si="4934">AQ1274+AS1274+AT1274+AU1274+AV1274</f>
        <v>1000</v>
      </c>
      <c r="AX1274" s="9">
        <f t="shared" ref="AX1274" si="4935">AR1274+AV1274</f>
        <v>0</v>
      </c>
      <c r="AY1274" s="9"/>
      <c r="AZ1274" s="9"/>
      <c r="BA1274" s="9"/>
      <c r="BB1274" s="9"/>
      <c r="BC1274" s="9">
        <f t="shared" ref="BC1274" si="4936">AW1274+AY1274+AZ1274+BA1274+BB1274</f>
        <v>1000</v>
      </c>
      <c r="BD1274" s="9">
        <f t="shared" ref="BD1274" si="4937">AX1274+BB1274</f>
        <v>0</v>
      </c>
    </row>
    <row r="1275" spans="1:56" ht="87" hidden="1" customHeight="1">
      <c r="A1275" s="29" t="s">
        <v>303</v>
      </c>
      <c r="B1275" s="31" t="s">
        <v>256</v>
      </c>
      <c r="C1275" s="31" t="s">
        <v>33</v>
      </c>
      <c r="D1275" s="31" t="s">
        <v>80</v>
      </c>
      <c r="E1275" s="31" t="s">
        <v>304</v>
      </c>
      <c r="F1275" s="31"/>
      <c r="G1275" s="11">
        <f>G1276</f>
        <v>50</v>
      </c>
      <c r="H1275" s="11">
        <f>H1276</f>
        <v>0</v>
      </c>
      <c r="I1275" s="11">
        <f t="shared" ref="I1275:X1276" si="4938">I1276</f>
        <v>0</v>
      </c>
      <c r="J1275" s="11">
        <f t="shared" si="4938"/>
        <v>0</v>
      </c>
      <c r="K1275" s="11">
        <f t="shared" si="4938"/>
        <v>0</v>
      </c>
      <c r="L1275" s="11">
        <f t="shared" si="4938"/>
        <v>0</v>
      </c>
      <c r="M1275" s="11">
        <f t="shared" si="4938"/>
        <v>50</v>
      </c>
      <c r="N1275" s="11">
        <f t="shared" si="4938"/>
        <v>0</v>
      </c>
      <c r="O1275" s="11">
        <f t="shared" si="4938"/>
        <v>0</v>
      </c>
      <c r="P1275" s="11">
        <f t="shared" si="4938"/>
        <v>0</v>
      </c>
      <c r="Q1275" s="11">
        <f t="shared" si="4938"/>
        <v>0</v>
      </c>
      <c r="R1275" s="11">
        <f t="shared" si="4938"/>
        <v>0</v>
      </c>
      <c r="S1275" s="11">
        <f t="shared" si="4938"/>
        <v>50</v>
      </c>
      <c r="T1275" s="11">
        <f t="shared" si="4938"/>
        <v>0</v>
      </c>
      <c r="U1275" s="11">
        <f t="shared" si="4938"/>
        <v>0</v>
      </c>
      <c r="V1275" s="11">
        <f t="shared" si="4938"/>
        <v>0</v>
      </c>
      <c r="W1275" s="11">
        <f t="shared" si="4938"/>
        <v>0</v>
      </c>
      <c r="X1275" s="11">
        <f t="shared" si="4938"/>
        <v>0</v>
      </c>
      <c r="Y1275" s="11">
        <f t="shared" ref="U1275:AJ1276" si="4939">Y1276</f>
        <v>50</v>
      </c>
      <c r="Z1275" s="11">
        <f t="shared" si="4939"/>
        <v>0</v>
      </c>
      <c r="AA1275" s="11">
        <f t="shared" si="4939"/>
        <v>0</v>
      </c>
      <c r="AB1275" s="11">
        <f t="shared" si="4939"/>
        <v>0</v>
      </c>
      <c r="AC1275" s="11">
        <f t="shared" si="4939"/>
        <v>0</v>
      </c>
      <c r="AD1275" s="11">
        <f t="shared" si="4939"/>
        <v>0</v>
      </c>
      <c r="AE1275" s="11">
        <f t="shared" si="4939"/>
        <v>50</v>
      </c>
      <c r="AF1275" s="11">
        <f t="shared" si="4939"/>
        <v>0</v>
      </c>
      <c r="AG1275" s="11">
        <f t="shared" si="4939"/>
        <v>0</v>
      </c>
      <c r="AH1275" s="11">
        <f t="shared" si="4939"/>
        <v>0</v>
      </c>
      <c r="AI1275" s="11">
        <f t="shared" si="4939"/>
        <v>0</v>
      </c>
      <c r="AJ1275" s="11">
        <f t="shared" si="4939"/>
        <v>0</v>
      </c>
      <c r="AK1275" s="11">
        <f t="shared" ref="AG1275:AV1276" si="4940">AK1276</f>
        <v>50</v>
      </c>
      <c r="AL1275" s="11">
        <f t="shared" si="4940"/>
        <v>0</v>
      </c>
      <c r="AM1275" s="11">
        <f t="shared" si="4940"/>
        <v>0</v>
      </c>
      <c r="AN1275" s="11">
        <f t="shared" si="4940"/>
        <v>0</v>
      </c>
      <c r="AO1275" s="11">
        <f t="shared" si="4940"/>
        <v>0</v>
      </c>
      <c r="AP1275" s="11">
        <f t="shared" si="4940"/>
        <v>0</v>
      </c>
      <c r="AQ1275" s="11">
        <f t="shared" si="4940"/>
        <v>50</v>
      </c>
      <c r="AR1275" s="11">
        <f t="shared" si="4940"/>
        <v>0</v>
      </c>
      <c r="AS1275" s="11">
        <f t="shared" si="4940"/>
        <v>0</v>
      </c>
      <c r="AT1275" s="11">
        <f t="shared" si="4940"/>
        <v>0</v>
      </c>
      <c r="AU1275" s="11">
        <f t="shared" si="4940"/>
        <v>0</v>
      </c>
      <c r="AV1275" s="11">
        <f t="shared" si="4940"/>
        <v>0</v>
      </c>
      <c r="AW1275" s="11">
        <f t="shared" ref="AS1275:BD1276" si="4941">AW1276</f>
        <v>50</v>
      </c>
      <c r="AX1275" s="11">
        <f t="shared" si="4941"/>
        <v>0</v>
      </c>
      <c r="AY1275" s="11">
        <f t="shared" si="4941"/>
        <v>0</v>
      </c>
      <c r="AZ1275" s="11">
        <f t="shared" si="4941"/>
        <v>0</v>
      </c>
      <c r="BA1275" s="11">
        <f t="shared" si="4941"/>
        <v>0</v>
      </c>
      <c r="BB1275" s="11">
        <f t="shared" si="4941"/>
        <v>0</v>
      </c>
      <c r="BC1275" s="11">
        <f t="shared" si="4941"/>
        <v>50</v>
      </c>
      <c r="BD1275" s="11">
        <f t="shared" si="4941"/>
        <v>0</v>
      </c>
    </row>
    <row r="1276" spans="1:56" hidden="1">
      <c r="A1276" s="50" t="s">
        <v>101</v>
      </c>
      <c r="B1276" s="31" t="s">
        <v>256</v>
      </c>
      <c r="C1276" s="31" t="s">
        <v>33</v>
      </c>
      <c r="D1276" s="31" t="s">
        <v>80</v>
      </c>
      <c r="E1276" s="31" t="s">
        <v>304</v>
      </c>
      <c r="F1276" s="31" t="s">
        <v>102</v>
      </c>
      <c r="G1276" s="11">
        <f>G1277</f>
        <v>50</v>
      </c>
      <c r="H1276" s="11">
        <f>H1277</f>
        <v>0</v>
      </c>
      <c r="I1276" s="11">
        <f t="shared" si="4938"/>
        <v>0</v>
      </c>
      <c r="J1276" s="11">
        <f t="shared" si="4938"/>
        <v>0</v>
      </c>
      <c r="K1276" s="11">
        <f t="shared" si="4938"/>
        <v>0</v>
      </c>
      <c r="L1276" s="11">
        <f t="shared" si="4938"/>
        <v>0</v>
      </c>
      <c r="M1276" s="11">
        <f t="shared" si="4938"/>
        <v>50</v>
      </c>
      <c r="N1276" s="11">
        <f t="shared" si="4938"/>
        <v>0</v>
      </c>
      <c r="O1276" s="11">
        <f t="shared" si="4938"/>
        <v>0</v>
      </c>
      <c r="P1276" s="11">
        <f t="shared" si="4938"/>
        <v>0</v>
      </c>
      <c r="Q1276" s="11">
        <f t="shared" si="4938"/>
        <v>0</v>
      </c>
      <c r="R1276" s="11">
        <f t="shared" si="4938"/>
        <v>0</v>
      </c>
      <c r="S1276" s="11">
        <f t="shared" si="4938"/>
        <v>50</v>
      </c>
      <c r="T1276" s="11">
        <f t="shared" si="4938"/>
        <v>0</v>
      </c>
      <c r="U1276" s="11">
        <f t="shared" si="4939"/>
        <v>0</v>
      </c>
      <c r="V1276" s="11">
        <f t="shared" si="4939"/>
        <v>0</v>
      </c>
      <c r="W1276" s="11">
        <f t="shared" si="4939"/>
        <v>0</v>
      </c>
      <c r="X1276" s="11">
        <f t="shared" si="4939"/>
        <v>0</v>
      </c>
      <c r="Y1276" s="11">
        <f t="shared" si="4939"/>
        <v>50</v>
      </c>
      <c r="Z1276" s="11">
        <f t="shared" si="4939"/>
        <v>0</v>
      </c>
      <c r="AA1276" s="11">
        <f t="shared" si="4939"/>
        <v>0</v>
      </c>
      <c r="AB1276" s="11">
        <f t="shared" si="4939"/>
        <v>0</v>
      </c>
      <c r="AC1276" s="11">
        <f t="shared" si="4939"/>
        <v>0</v>
      </c>
      <c r="AD1276" s="11">
        <f t="shared" si="4939"/>
        <v>0</v>
      </c>
      <c r="AE1276" s="11">
        <f t="shared" si="4939"/>
        <v>50</v>
      </c>
      <c r="AF1276" s="11">
        <f t="shared" si="4939"/>
        <v>0</v>
      </c>
      <c r="AG1276" s="11">
        <f t="shared" si="4940"/>
        <v>0</v>
      </c>
      <c r="AH1276" s="11">
        <f t="shared" si="4940"/>
        <v>0</v>
      </c>
      <c r="AI1276" s="11">
        <f t="shared" si="4940"/>
        <v>0</v>
      </c>
      <c r="AJ1276" s="11">
        <f t="shared" si="4940"/>
        <v>0</v>
      </c>
      <c r="AK1276" s="11">
        <f t="shared" si="4940"/>
        <v>50</v>
      </c>
      <c r="AL1276" s="11">
        <f t="shared" si="4940"/>
        <v>0</v>
      </c>
      <c r="AM1276" s="11">
        <f t="shared" si="4940"/>
        <v>0</v>
      </c>
      <c r="AN1276" s="11">
        <f t="shared" si="4940"/>
        <v>0</v>
      </c>
      <c r="AO1276" s="11">
        <f t="shared" si="4940"/>
        <v>0</v>
      </c>
      <c r="AP1276" s="11">
        <f t="shared" si="4940"/>
        <v>0</v>
      </c>
      <c r="AQ1276" s="11">
        <f t="shared" si="4940"/>
        <v>50</v>
      </c>
      <c r="AR1276" s="11">
        <f t="shared" si="4940"/>
        <v>0</v>
      </c>
      <c r="AS1276" s="11">
        <f t="shared" si="4941"/>
        <v>0</v>
      </c>
      <c r="AT1276" s="11">
        <f t="shared" si="4941"/>
        <v>0</v>
      </c>
      <c r="AU1276" s="11">
        <f t="shared" si="4941"/>
        <v>0</v>
      </c>
      <c r="AV1276" s="11">
        <f t="shared" si="4941"/>
        <v>0</v>
      </c>
      <c r="AW1276" s="11">
        <f t="shared" si="4941"/>
        <v>50</v>
      </c>
      <c r="AX1276" s="11">
        <f t="shared" si="4941"/>
        <v>0</v>
      </c>
      <c r="AY1276" s="11">
        <f t="shared" si="4941"/>
        <v>0</v>
      </c>
      <c r="AZ1276" s="11">
        <f t="shared" si="4941"/>
        <v>0</v>
      </c>
      <c r="BA1276" s="11">
        <f t="shared" si="4941"/>
        <v>0</v>
      </c>
      <c r="BB1276" s="11">
        <f t="shared" si="4941"/>
        <v>0</v>
      </c>
      <c r="BC1276" s="11">
        <f t="shared" si="4941"/>
        <v>50</v>
      </c>
      <c r="BD1276" s="11">
        <f t="shared" si="4941"/>
        <v>0</v>
      </c>
    </row>
    <row r="1277" spans="1:56" hidden="1">
      <c r="A1277" s="50" t="s">
        <v>271</v>
      </c>
      <c r="B1277" s="31" t="s">
        <v>256</v>
      </c>
      <c r="C1277" s="31" t="s">
        <v>33</v>
      </c>
      <c r="D1277" s="31" t="s">
        <v>80</v>
      </c>
      <c r="E1277" s="31" t="s">
        <v>304</v>
      </c>
      <c r="F1277" s="63" t="s">
        <v>272</v>
      </c>
      <c r="G1277" s="9">
        <v>50</v>
      </c>
      <c r="H1277" s="9"/>
      <c r="I1277" s="9"/>
      <c r="J1277" s="9"/>
      <c r="K1277" s="9"/>
      <c r="L1277" s="9"/>
      <c r="M1277" s="9">
        <f t="shared" ref="M1277" si="4942">G1277+I1277+J1277+K1277+L1277</f>
        <v>50</v>
      </c>
      <c r="N1277" s="9">
        <f t="shared" ref="N1277" si="4943">H1277+L1277</f>
        <v>0</v>
      </c>
      <c r="O1277" s="9"/>
      <c r="P1277" s="9"/>
      <c r="Q1277" s="9"/>
      <c r="R1277" s="9"/>
      <c r="S1277" s="9">
        <f t="shared" ref="S1277" si="4944">M1277+O1277+P1277+Q1277+R1277</f>
        <v>50</v>
      </c>
      <c r="T1277" s="9">
        <f t="shared" ref="T1277" si="4945">N1277+R1277</f>
        <v>0</v>
      </c>
      <c r="U1277" s="9"/>
      <c r="V1277" s="9"/>
      <c r="W1277" s="9"/>
      <c r="X1277" s="9"/>
      <c r="Y1277" s="9">
        <f t="shared" ref="Y1277" si="4946">S1277+U1277+V1277+W1277+X1277</f>
        <v>50</v>
      </c>
      <c r="Z1277" s="9">
        <f t="shared" ref="Z1277" si="4947">T1277+X1277</f>
        <v>0</v>
      </c>
      <c r="AA1277" s="9"/>
      <c r="AB1277" s="9"/>
      <c r="AC1277" s="9"/>
      <c r="AD1277" s="9"/>
      <c r="AE1277" s="9">
        <f t="shared" ref="AE1277" si="4948">Y1277+AA1277+AB1277+AC1277+AD1277</f>
        <v>50</v>
      </c>
      <c r="AF1277" s="9">
        <f t="shared" ref="AF1277" si="4949">Z1277+AD1277</f>
        <v>0</v>
      </c>
      <c r="AG1277" s="9"/>
      <c r="AH1277" s="9"/>
      <c r="AI1277" s="9"/>
      <c r="AJ1277" s="9"/>
      <c r="AK1277" s="9">
        <f t="shared" ref="AK1277" si="4950">AE1277+AG1277+AH1277+AI1277+AJ1277</f>
        <v>50</v>
      </c>
      <c r="AL1277" s="9">
        <f t="shared" ref="AL1277" si="4951">AF1277+AJ1277</f>
        <v>0</v>
      </c>
      <c r="AM1277" s="9"/>
      <c r="AN1277" s="9"/>
      <c r="AO1277" s="9"/>
      <c r="AP1277" s="9"/>
      <c r="AQ1277" s="9">
        <f t="shared" ref="AQ1277" si="4952">AK1277+AM1277+AN1277+AO1277+AP1277</f>
        <v>50</v>
      </c>
      <c r="AR1277" s="9">
        <f t="shared" ref="AR1277" si="4953">AL1277+AP1277</f>
        <v>0</v>
      </c>
      <c r="AS1277" s="9"/>
      <c r="AT1277" s="9"/>
      <c r="AU1277" s="9"/>
      <c r="AV1277" s="9"/>
      <c r="AW1277" s="9">
        <f t="shared" ref="AW1277" si="4954">AQ1277+AS1277+AT1277+AU1277+AV1277</f>
        <v>50</v>
      </c>
      <c r="AX1277" s="9">
        <f t="shared" ref="AX1277" si="4955">AR1277+AV1277</f>
        <v>0</v>
      </c>
      <c r="AY1277" s="9"/>
      <c r="AZ1277" s="9"/>
      <c r="BA1277" s="9"/>
      <c r="BB1277" s="9"/>
      <c r="BC1277" s="9">
        <f t="shared" ref="BC1277" si="4956">AW1277+AY1277+AZ1277+BA1277+BB1277</f>
        <v>50</v>
      </c>
      <c r="BD1277" s="9">
        <f t="shared" ref="BD1277" si="4957">AX1277+BB1277</f>
        <v>0</v>
      </c>
    </row>
    <row r="1278" spans="1:56" ht="69.75" hidden="1" customHeight="1">
      <c r="A1278" s="52" t="s">
        <v>305</v>
      </c>
      <c r="B1278" s="31" t="s">
        <v>256</v>
      </c>
      <c r="C1278" s="31" t="s">
        <v>33</v>
      </c>
      <c r="D1278" s="31" t="s">
        <v>80</v>
      </c>
      <c r="E1278" s="31" t="s">
        <v>306</v>
      </c>
      <c r="F1278" s="31"/>
      <c r="G1278" s="11">
        <f>G1279</f>
        <v>636</v>
      </c>
      <c r="H1278" s="11">
        <f>H1279</f>
        <v>0</v>
      </c>
      <c r="I1278" s="11">
        <f t="shared" ref="I1278:X1279" si="4958">I1279</f>
        <v>0</v>
      </c>
      <c r="J1278" s="11">
        <f t="shared" si="4958"/>
        <v>0</v>
      </c>
      <c r="K1278" s="11">
        <f t="shared" si="4958"/>
        <v>0</v>
      </c>
      <c r="L1278" s="11">
        <f t="shared" si="4958"/>
        <v>0</v>
      </c>
      <c r="M1278" s="11">
        <f t="shared" si="4958"/>
        <v>636</v>
      </c>
      <c r="N1278" s="11">
        <f t="shared" si="4958"/>
        <v>0</v>
      </c>
      <c r="O1278" s="11">
        <f t="shared" si="4958"/>
        <v>0</v>
      </c>
      <c r="P1278" s="11">
        <f t="shared" si="4958"/>
        <v>0</v>
      </c>
      <c r="Q1278" s="11">
        <f t="shared" si="4958"/>
        <v>0</v>
      </c>
      <c r="R1278" s="11">
        <f t="shared" si="4958"/>
        <v>0</v>
      </c>
      <c r="S1278" s="11">
        <f t="shared" si="4958"/>
        <v>636</v>
      </c>
      <c r="T1278" s="11">
        <f t="shared" si="4958"/>
        <v>0</v>
      </c>
      <c r="U1278" s="11">
        <f t="shared" si="4958"/>
        <v>0</v>
      </c>
      <c r="V1278" s="11">
        <f t="shared" si="4958"/>
        <v>0</v>
      </c>
      <c r="W1278" s="11">
        <f t="shared" si="4958"/>
        <v>0</v>
      </c>
      <c r="X1278" s="11">
        <f t="shared" si="4958"/>
        <v>0</v>
      </c>
      <c r="Y1278" s="11">
        <f t="shared" ref="U1278:AJ1279" si="4959">Y1279</f>
        <v>636</v>
      </c>
      <c r="Z1278" s="11">
        <f t="shared" si="4959"/>
        <v>0</v>
      </c>
      <c r="AA1278" s="11">
        <f t="shared" si="4959"/>
        <v>0</v>
      </c>
      <c r="AB1278" s="11">
        <f t="shared" si="4959"/>
        <v>0</v>
      </c>
      <c r="AC1278" s="11">
        <f t="shared" si="4959"/>
        <v>0</v>
      </c>
      <c r="AD1278" s="11">
        <f t="shared" si="4959"/>
        <v>0</v>
      </c>
      <c r="AE1278" s="11">
        <f t="shared" si="4959"/>
        <v>636</v>
      </c>
      <c r="AF1278" s="11">
        <f t="shared" si="4959"/>
        <v>0</v>
      </c>
      <c r="AG1278" s="11">
        <f t="shared" si="4959"/>
        <v>0</v>
      </c>
      <c r="AH1278" s="11">
        <f t="shared" si="4959"/>
        <v>0</v>
      </c>
      <c r="AI1278" s="11">
        <f t="shared" si="4959"/>
        <v>0</v>
      </c>
      <c r="AJ1278" s="11">
        <f t="shared" si="4959"/>
        <v>0</v>
      </c>
      <c r="AK1278" s="11">
        <f t="shared" ref="AG1278:AV1279" si="4960">AK1279</f>
        <v>636</v>
      </c>
      <c r="AL1278" s="11">
        <f t="shared" si="4960"/>
        <v>0</v>
      </c>
      <c r="AM1278" s="11">
        <f t="shared" si="4960"/>
        <v>0</v>
      </c>
      <c r="AN1278" s="11">
        <f t="shared" si="4960"/>
        <v>0</v>
      </c>
      <c r="AO1278" s="11">
        <f t="shared" si="4960"/>
        <v>0</v>
      </c>
      <c r="AP1278" s="11">
        <f t="shared" si="4960"/>
        <v>0</v>
      </c>
      <c r="AQ1278" s="11">
        <f t="shared" si="4960"/>
        <v>636</v>
      </c>
      <c r="AR1278" s="11">
        <f t="shared" si="4960"/>
        <v>0</v>
      </c>
      <c r="AS1278" s="11">
        <f t="shared" si="4960"/>
        <v>0</v>
      </c>
      <c r="AT1278" s="11">
        <f t="shared" si="4960"/>
        <v>0</v>
      </c>
      <c r="AU1278" s="11">
        <f t="shared" si="4960"/>
        <v>0</v>
      </c>
      <c r="AV1278" s="11">
        <f t="shared" si="4960"/>
        <v>0</v>
      </c>
      <c r="AW1278" s="11">
        <f t="shared" ref="AS1278:BD1279" si="4961">AW1279</f>
        <v>636</v>
      </c>
      <c r="AX1278" s="11">
        <f t="shared" si="4961"/>
        <v>0</v>
      </c>
      <c r="AY1278" s="11">
        <f t="shared" si="4961"/>
        <v>0</v>
      </c>
      <c r="AZ1278" s="11">
        <f t="shared" si="4961"/>
        <v>0</v>
      </c>
      <c r="BA1278" s="11">
        <f t="shared" si="4961"/>
        <v>0</v>
      </c>
      <c r="BB1278" s="11">
        <f t="shared" si="4961"/>
        <v>0</v>
      </c>
      <c r="BC1278" s="11">
        <f t="shared" si="4961"/>
        <v>636</v>
      </c>
      <c r="BD1278" s="11">
        <f t="shared" si="4961"/>
        <v>0</v>
      </c>
    </row>
    <row r="1279" spans="1:56" hidden="1">
      <c r="A1279" s="50" t="s">
        <v>101</v>
      </c>
      <c r="B1279" s="31" t="s">
        <v>256</v>
      </c>
      <c r="C1279" s="31" t="s">
        <v>33</v>
      </c>
      <c r="D1279" s="31" t="s">
        <v>80</v>
      </c>
      <c r="E1279" s="31" t="s">
        <v>306</v>
      </c>
      <c r="F1279" s="31" t="s">
        <v>102</v>
      </c>
      <c r="G1279" s="11">
        <f>G1280</f>
        <v>636</v>
      </c>
      <c r="H1279" s="11">
        <f>H1280</f>
        <v>0</v>
      </c>
      <c r="I1279" s="11">
        <f t="shared" si="4958"/>
        <v>0</v>
      </c>
      <c r="J1279" s="11">
        <f t="shared" si="4958"/>
        <v>0</v>
      </c>
      <c r="K1279" s="11">
        <f t="shared" si="4958"/>
        <v>0</v>
      </c>
      <c r="L1279" s="11">
        <f t="shared" si="4958"/>
        <v>0</v>
      </c>
      <c r="M1279" s="11">
        <f t="shared" si="4958"/>
        <v>636</v>
      </c>
      <c r="N1279" s="11">
        <f t="shared" si="4958"/>
        <v>0</v>
      </c>
      <c r="O1279" s="11">
        <f t="shared" si="4958"/>
        <v>0</v>
      </c>
      <c r="P1279" s="11">
        <f t="shared" si="4958"/>
        <v>0</v>
      </c>
      <c r="Q1279" s="11">
        <f t="shared" si="4958"/>
        <v>0</v>
      </c>
      <c r="R1279" s="11">
        <f t="shared" si="4958"/>
        <v>0</v>
      </c>
      <c r="S1279" s="11">
        <f t="shared" si="4958"/>
        <v>636</v>
      </c>
      <c r="T1279" s="11">
        <f t="shared" si="4958"/>
        <v>0</v>
      </c>
      <c r="U1279" s="11">
        <f t="shared" si="4959"/>
        <v>0</v>
      </c>
      <c r="V1279" s="11">
        <f t="shared" si="4959"/>
        <v>0</v>
      </c>
      <c r="W1279" s="11">
        <f t="shared" si="4959"/>
        <v>0</v>
      </c>
      <c r="X1279" s="11">
        <f t="shared" si="4959"/>
        <v>0</v>
      </c>
      <c r="Y1279" s="11">
        <f t="shared" si="4959"/>
        <v>636</v>
      </c>
      <c r="Z1279" s="11">
        <f t="shared" si="4959"/>
        <v>0</v>
      </c>
      <c r="AA1279" s="11">
        <f t="shared" si="4959"/>
        <v>0</v>
      </c>
      <c r="AB1279" s="11">
        <f t="shared" si="4959"/>
        <v>0</v>
      </c>
      <c r="AC1279" s="11">
        <f t="shared" si="4959"/>
        <v>0</v>
      </c>
      <c r="AD1279" s="11">
        <f t="shared" si="4959"/>
        <v>0</v>
      </c>
      <c r="AE1279" s="11">
        <f t="shared" si="4959"/>
        <v>636</v>
      </c>
      <c r="AF1279" s="11">
        <f t="shared" si="4959"/>
        <v>0</v>
      </c>
      <c r="AG1279" s="11">
        <f t="shared" si="4960"/>
        <v>0</v>
      </c>
      <c r="AH1279" s="11">
        <f t="shared" si="4960"/>
        <v>0</v>
      </c>
      <c r="AI1279" s="11">
        <f t="shared" si="4960"/>
        <v>0</v>
      </c>
      <c r="AJ1279" s="11">
        <f t="shared" si="4960"/>
        <v>0</v>
      </c>
      <c r="AK1279" s="11">
        <f t="shared" si="4960"/>
        <v>636</v>
      </c>
      <c r="AL1279" s="11">
        <f t="shared" si="4960"/>
        <v>0</v>
      </c>
      <c r="AM1279" s="11">
        <f t="shared" si="4960"/>
        <v>0</v>
      </c>
      <c r="AN1279" s="11">
        <f t="shared" si="4960"/>
        <v>0</v>
      </c>
      <c r="AO1279" s="11">
        <f t="shared" si="4960"/>
        <v>0</v>
      </c>
      <c r="AP1279" s="11">
        <f t="shared" si="4960"/>
        <v>0</v>
      </c>
      <c r="AQ1279" s="11">
        <f t="shared" si="4960"/>
        <v>636</v>
      </c>
      <c r="AR1279" s="11">
        <f t="shared" si="4960"/>
        <v>0</v>
      </c>
      <c r="AS1279" s="11">
        <f t="shared" si="4961"/>
        <v>0</v>
      </c>
      <c r="AT1279" s="11">
        <f t="shared" si="4961"/>
        <v>0</v>
      </c>
      <c r="AU1279" s="11">
        <f t="shared" si="4961"/>
        <v>0</v>
      </c>
      <c r="AV1279" s="11">
        <f t="shared" si="4961"/>
        <v>0</v>
      </c>
      <c r="AW1279" s="11">
        <f t="shared" si="4961"/>
        <v>636</v>
      </c>
      <c r="AX1279" s="11">
        <f t="shared" si="4961"/>
        <v>0</v>
      </c>
      <c r="AY1279" s="11">
        <f t="shared" si="4961"/>
        <v>0</v>
      </c>
      <c r="AZ1279" s="11">
        <f t="shared" si="4961"/>
        <v>0</v>
      </c>
      <c r="BA1279" s="11">
        <f t="shared" si="4961"/>
        <v>0</v>
      </c>
      <c r="BB1279" s="11">
        <f t="shared" si="4961"/>
        <v>0</v>
      </c>
      <c r="BC1279" s="11">
        <f t="shared" si="4961"/>
        <v>636</v>
      </c>
      <c r="BD1279" s="11">
        <f t="shared" si="4961"/>
        <v>0</v>
      </c>
    </row>
    <row r="1280" spans="1:56" hidden="1">
      <c r="A1280" s="50" t="s">
        <v>271</v>
      </c>
      <c r="B1280" s="31" t="s">
        <v>256</v>
      </c>
      <c r="C1280" s="31" t="s">
        <v>33</v>
      </c>
      <c r="D1280" s="31" t="s">
        <v>80</v>
      </c>
      <c r="E1280" s="31" t="s">
        <v>306</v>
      </c>
      <c r="F1280" s="63" t="s">
        <v>272</v>
      </c>
      <c r="G1280" s="9">
        <v>636</v>
      </c>
      <c r="H1280" s="9"/>
      <c r="I1280" s="9"/>
      <c r="J1280" s="9"/>
      <c r="K1280" s="9"/>
      <c r="L1280" s="9"/>
      <c r="M1280" s="9">
        <f t="shared" ref="M1280" si="4962">G1280+I1280+J1280+K1280+L1280</f>
        <v>636</v>
      </c>
      <c r="N1280" s="9">
        <f t="shared" ref="N1280" si="4963">H1280+L1280</f>
        <v>0</v>
      </c>
      <c r="O1280" s="9"/>
      <c r="P1280" s="9"/>
      <c r="Q1280" s="9"/>
      <c r="R1280" s="9"/>
      <c r="S1280" s="9">
        <f t="shared" ref="S1280" si="4964">M1280+O1280+P1280+Q1280+R1280</f>
        <v>636</v>
      </c>
      <c r="T1280" s="9">
        <f t="shared" ref="T1280" si="4965">N1280+R1280</f>
        <v>0</v>
      </c>
      <c r="U1280" s="9"/>
      <c r="V1280" s="9"/>
      <c r="W1280" s="9"/>
      <c r="X1280" s="9"/>
      <c r="Y1280" s="9">
        <f t="shared" ref="Y1280" si="4966">S1280+U1280+V1280+W1280+X1280</f>
        <v>636</v>
      </c>
      <c r="Z1280" s="9">
        <f t="shared" ref="Z1280" si="4967">T1280+X1280</f>
        <v>0</v>
      </c>
      <c r="AA1280" s="9"/>
      <c r="AB1280" s="9"/>
      <c r="AC1280" s="9"/>
      <c r="AD1280" s="9"/>
      <c r="AE1280" s="9">
        <f t="shared" ref="AE1280" si="4968">Y1280+AA1280+AB1280+AC1280+AD1280</f>
        <v>636</v>
      </c>
      <c r="AF1280" s="9">
        <f t="shared" ref="AF1280" si="4969">Z1280+AD1280</f>
        <v>0</v>
      </c>
      <c r="AG1280" s="9"/>
      <c r="AH1280" s="9"/>
      <c r="AI1280" s="9"/>
      <c r="AJ1280" s="9"/>
      <c r="AK1280" s="9">
        <f t="shared" ref="AK1280" si="4970">AE1280+AG1280+AH1280+AI1280+AJ1280</f>
        <v>636</v>
      </c>
      <c r="AL1280" s="9">
        <f t="shared" ref="AL1280" si="4971">AF1280+AJ1280</f>
        <v>0</v>
      </c>
      <c r="AM1280" s="9"/>
      <c r="AN1280" s="9"/>
      <c r="AO1280" s="9"/>
      <c r="AP1280" s="9"/>
      <c r="AQ1280" s="9">
        <f t="shared" ref="AQ1280" si="4972">AK1280+AM1280+AN1280+AO1280+AP1280</f>
        <v>636</v>
      </c>
      <c r="AR1280" s="9">
        <f t="shared" ref="AR1280" si="4973">AL1280+AP1280</f>
        <v>0</v>
      </c>
      <c r="AS1280" s="9"/>
      <c r="AT1280" s="9"/>
      <c r="AU1280" s="9"/>
      <c r="AV1280" s="9"/>
      <c r="AW1280" s="9">
        <f t="shared" ref="AW1280" si="4974">AQ1280+AS1280+AT1280+AU1280+AV1280</f>
        <v>636</v>
      </c>
      <c r="AX1280" s="9">
        <f t="shared" ref="AX1280" si="4975">AR1280+AV1280</f>
        <v>0</v>
      </c>
      <c r="AY1280" s="9"/>
      <c r="AZ1280" s="9"/>
      <c r="BA1280" s="9"/>
      <c r="BB1280" s="9"/>
      <c r="BC1280" s="9">
        <f t="shared" ref="BC1280" si="4976">AW1280+AY1280+AZ1280+BA1280+BB1280</f>
        <v>636</v>
      </c>
      <c r="BD1280" s="9">
        <f t="shared" ref="BD1280" si="4977">AX1280+BB1280</f>
        <v>0</v>
      </c>
    </row>
    <row r="1281" spans="1:56" ht="103.5" hidden="1" customHeight="1">
      <c r="A1281" s="52" t="s">
        <v>307</v>
      </c>
      <c r="B1281" s="31" t="s">
        <v>256</v>
      </c>
      <c r="C1281" s="31" t="s">
        <v>33</v>
      </c>
      <c r="D1281" s="31" t="s">
        <v>80</v>
      </c>
      <c r="E1281" s="31" t="s">
        <v>308</v>
      </c>
      <c r="F1281" s="31"/>
      <c r="G1281" s="11">
        <f>G1282</f>
        <v>12</v>
      </c>
      <c r="H1281" s="11">
        <f>H1282</f>
        <v>0</v>
      </c>
      <c r="I1281" s="11">
        <f t="shared" ref="I1281:X1282" si="4978">I1282</f>
        <v>0</v>
      </c>
      <c r="J1281" s="11">
        <f t="shared" si="4978"/>
        <v>0</v>
      </c>
      <c r="K1281" s="11">
        <f t="shared" si="4978"/>
        <v>0</v>
      </c>
      <c r="L1281" s="11">
        <f t="shared" si="4978"/>
        <v>0</v>
      </c>
      <c r="M1281" s="11">
        <f t="shared" si="4978"/>
        <v>12</v>
      </c>
      <c r="N1281" s="11">
        <f t="shared" si="4978"/>
        <v>0</v>
      </c>
      <c r="O1281" s="11">
        <f t="shared" si="4978"/>
        <v>0</v>
      </c>
      <c r="P1281" s="11">
        <f t="shared" si="4978"/>
        <v>0</v>
      </c>
      <c r="Q1281" s="11">
        <f t="shared" si="4978"/>
        <v>0</v>
      </c>
      <c r="R1281" s="11">
        <f t="shared" si="4978"/>
        <v>0</v>
      </c>
      <c r="S1281" s="11">
        <f t="shared" si="4978"/>
        <v>12</v>
      </c>
      <c r="T1281" s="11">
        <f t="shared" si="4978"/>
        <v>0</v>
      </c>
      <c r="U1281" s="11">
        <f t="shared" si="4978"/>
        <v>0</v>
      </c>
      <c r="V1281" s="11">
        <f t="shared" si="4978"/>
        <v>0</v>
      </c>
      <c r="W1281" s="11">
        <f t="shared" si="4978"/>
        <v>0</v>
      </c>
      <c r="X1281" s="11">
        <f t="shared" si="4978"/>
        <v>0</v>
      </c>
      <c r="Y1281" s="11">
        <f t="shared" ref="U1281:AJ1282" si="4979">Y1282</f>
        <v>12</v>
      </c>
      <c r="Z1281" s="11">
        <f t="shared" si="4979"/>
        <v>0</v>
      </c>
      <c r="AA1281" s="11">
        <f t="shared" si="4979"/>
        <v>0</v>
      </c>
      <c r="AB1281" s="11">
        <f t="shared" si="4979"/>
        <v>0</v>
      </c>
      <c r="AC1281" s="11">
        <f t="shared" si="4979"/>
        <v>0</v>
      </c>
      <c r="AD1281" s="11">
        <f t="shared" si="4979"/>
        <v>0</v>
      </c>
      <c r="AE1281" s="11">
        <f t="shared" si="4979"/>
        <v>12</v>
      </c>
      <c r="AF1281" s="11">
        <f t="shared" si="4979"/>
        <v>0</v>
      </c>
      <c r="AG1281" s="11">
        <f t="shared" si="4979"/>
        <v>0</v>
      </c>
      <c r="AH1281" s="11">
        <f t="shared" si="4979"/>
        <v>0</v>
      </c>
      <c r="AI1281" s="11">
        <f t="shared" si="4979"/>
        <v>0</v>
      </c>
      <c r="AJ1281" s="11">
        <f t="shared" si="4979"/>
        <v>0</v>
      </c>
      <c r="AK1281" s="11">
        <f t="shared" ref="AG1281:AV1282" si="4980">AK1282</f>
        <v>12</v>
      </c>
      <c r="AL1281" s="11">
        <f t="shared" si="4980"/>
        <v>0</v>
      </c>
      <c r="AM1281" s="11">
        <f t="shared" si="4980"/>
        <v>0</v>
      </c>
      <c r="AN1281" s="11">
        <f t="shared" si="4980"/>
        <v>0</v>
      </c>
      <c r="AO1281" s="11">
        <f t="shared" si="4980"/>
        <v>0</v>
      </c>
      <c r="AP1281" s="11">
        <f t="shared" si="4980"/>
        <v>0</v>
      </c>
      <c r="AQ1281" s="11">
        <f t="shared" si="4980"/>
        <v>12</v>
      </c>
      <c r="AR1281" s="11">
        <f t="shared" si="4980"/>
        <v>0</v>
      </c>
      <c r="AS1281" s="11">
        <f t="shared" si="4980"/>
        <v>0</v>
      </c>
      <c r="AT1281" s="11">
        <f t="shared" si="4980"/>
        <v>0</v>
      </c>
      <c r="AU1281" s="11">
        <f t="shared" si="4980"/>
        <v>0</v>
      </c>
      <c r="AV1281" s="11">
        <f t="shared" si="4980"/>
        <v>0</v>
      </c>
      <c r="AW1281" s="11">
        <f t="shared" ref="AS1281:BD1282" si="4981">AW1282</f>
        <v>12</v>
      </c>
      <c r="AX1281" s="11">
        <f t="shared" si="4981"/>
        <v>0</v>
      </c>
      <c r="AY1281" s="11">
        <f t="shared" si="4981"/>
        <v>0</v>
      </c>
      <c r="AZ1281" s="11">
        <f t="shared" si="4981"/>
        <v>0</v>
      </c>
      <c r="BA1281" s="11">
        <f t="shared" si="4981"/>
        <v>0</v>
      </c>
      <c r="BB1281" s="11">
        <f t="shared" si="4981"/>
        <v>0</v>
      </c>
      <c r="BC1281" s="11">
        <f t="shared" si="4981"/>
        <v>12</v>
      </c>
      <c r="BD1281" s="11">
        <f t="shared" si="4981"/>
        <v>0</v>
      </c>
    </row>
    <row r="1282" spans="1:56" hidden="1">
      <c r="A1282" s="50" t="s">
        <v>101</v>
      </c>
      <c r="B1282" s="31" t="s">
        <v>256</v>
      </c>
      <c r="C1282" s="31" t="s">
        <v>33</v>
      </c>
      <c r="D1282" s="31" t="s">
        <v>80</v>
      </c>
      <c r="E1282" s="31" t="s">
        <v>308</v>
      </c>
      <c r="F1282" s="31" t="s">
        <v>102</v>
      </c>
      <c r="G1282" s="11">
        <f>G1283</f>
        <v>12</v>
      </c>
      <c r="H1282" s="11">
        <f>H1283</f>
        <v>0</v>
      </c>
      <c r="I1282" s="11">
        <f t="shared" si="4978"/>
        <v>0</v>
      </c>
      <c r="J1282" s="11">
        <f t="shared" si="4978"/>
        <v>0</v>
      </c>
      <c r="K1282" s="11">
        <f t="shared" si="4978"/>
        <v>0</v>
      </c>
      <c r="L1282" s="11">
        <f t="shared" si="4978"/>
        <v>0</v>
      </c>
      <c r="M1282" s="11">
        <f t="shared" si="4978"/>
        <v>12</v>
      </c>
      <c r="N1282" s="11">
        <f t="shared" si="4978"/>
        <v>0</v>
      </c>
      <c r="O1282" s="11">
        <f t="shared" si="4978"/>
        <v>0</v>
      </c>
      <c r="P1282" s="11">
        <f t="shared" si="4978"/>
        <v>0</v>
      </c>
      <c r="Q1282" s="11">
        <f t="shared" si="4978"/>
        <v>0</v>
      </c>
      <c r="R1282" s="11">
        <f t="shared" si="4978"/>
        <v>0</v>
      </c>
      <c r="S1282" s="11">
        <f t="shared" si="4978"/>
        <v>12</v>
      </c>
      <c r="T1282" s="11">
        <f t="shared" si="4978"/>
        <v>0</v>
      </c>
      <c r="U1282" s="11">
        <f t="shared" si="4979"/>
        <v>0</v>
      </c>
      <c r="V1282" s="11">
        <f t="shared" si="4979"/>
        <v>0</v>
      </c>
      <c r="W1282" s="11">
        <f t="shared" si="4979"/>
        <v>0</v>
      </c>
      <c r="X1282" s="11">
        <f t="shared" si="4979"/>
        <v>0</v>
      </c>
      <c r="Y1282" s="11">
        <f t="shared" si="4979"/>
        <v>12</v>
      </c>
      <c r="Z1282" s="11">
        <f t="shared" si="4979"/>
        <v>0</v>
      </c>
      <c r="AA1282" s="11">
        <f t="shared" si="4979"/>
        <v>0</v>
      </c>
      <c r="AB1282" s="11">
        <f t="shared" si="4979"/>
        <v>0</v>
      </c>
      <c r="AC1282" s="11">
        <f t="shared" si="4979"/>
        <v>0</v>
      </c>
      <c r="AD1282" s="11">
        <f t="shared" si="4979"/>
        <v>0</v>
      </c>
      <c r="AE1282" s="11">
        <f t="shared" si="4979"/>
        <v>12</v>
      </c>
      <c r="AF1282" s="11">
        <f t="shared" si="4979"/>
        <v>0</v>
      </c>
      <c r="AG1282" s="11">
        <f t="shared" si="4980"/>
        <v>0</v>
      </c>
      <c r="AH1282" s="11">
        <f t="shared" si="4980"/>
        <v>0</v>
      </c>
      <c r="AI1282" s="11">
        <f t="shared" si="4980"/>
        <v>0</v>
      </c>
      <c r="AJ1282" s="11">
        <f t="shared" si="4980"/>
        <v>0</v>
      </c>
      <c r="AK1282" s="11">
        <f t="shared" si="4980"/>
        <v>12</v>
      </c>
      <c r="AL1282" s="11">
        <f t="shared" si="4980"/>
        <v>0</v>
      </c>
      <c r="AM1282" s="11">
        <f t="shared" si="4980"/>
        <v>0</v>
      </c>
      <c r="AN1282" s="11">
        <f t="shared" si="4980"/>
        <v>0</v>
      </c>
      <c r="AO1282" s="11">
        <f t="shared" si="4980"/>
        <v>0</v>
      </c>
      <c r="AP1282" s="11">
        <f t="shared" si="4980"/>
        <v>0</v>
      </c>
      <c r="AQ1282" s="11">
        <f t="shared" si="4980"/>
        <v>12</v>
      </c>
      <c r="AR1282" s="11">
        <f t="shared" si="4980"/>
        <v>0</v>
      </c>
      <c r="AS1282" s="11">
        <f t="shared" si="4981"/>
        <v>0</v>
      </c>
      <c r="AT1282" s="11">
        <f t="shared" si="4981"/>
        <v>0</v>
      </c>
      <c r="AU1282" s="11">
        <f t="shared" si="4981"/>
        <v>0</v>
      </c>
      <c r="AV1282" s="11">
        <f t="shared" si="4981"/>
        <v>0</v>
      </c>
      <c r="AW1282" s="11">
        <f t="shared" si="4981"/>
        <v>12</v>
      </c>
      <c r="AX1282" s="11">
        <f t="shared" si="4981"/>
        <v>0</v>
      </c>
      <c r="AY1282" s="11">
        <f t="shared" si="4981"/>
        <v>0</v>
      </c>
      <c r="AZ1282" s="11">
        <f t="shared" si="4981"/>
        <v>0</v>
      </c>
      <c r="BA1282" s="11">
        <f t="shared" si="4981"/>
        <v>0</v>
      </c>
      <c r="BB1282" s="11">
        <f t="shared" si="4981"/>
        <v>0</v>
      </c>
      <c r="BC1282" s="11">
        <f t="shared" si="4981"/>
        <v>12</v>
      </c>
      <c r="BD1282" s="11">
        <f t="shared" si="4981"/>
        <v>0</v>
      </c>
    </row>
    <row r="1283" spans="1:56" hidden="1">
      <c r="A1283" s="50" t="s">
        <v>271</v>
      </c>
      <c r="B1283" s="31" t="s">
        <v>256</v>
      </c>
      <c r="C1283" s="31" t="s">
        <v>33</v>
      </c>
      <c r="D1283" s="31" t="s">
        <v>80</v>
      </c>
      <c r="E1283" s="31" t="s">
        <v>308</v>
      </c>
      <c r="F1283" s="63" t="s">
        <v>272</v>
      </c>
      <c r="G1283" s="9">
        <v>12</v>
      </c>
      <c r="H1283" s="9"/>
      <c r="I1283" s="9"/>
      <c r="J1283" s="9"/>
      <c r="K1283" s="9"/>
      <c r="L1283" s="9"/>
      <c r="M1283" s="9">
        <f t="shared" ref="M1283" si="4982">G1283+I1283+J1283+K1283+L1283</f>
        <v>12</v>
      </c>
      <c r="N1283" s="9">
        <f t="shared" ref="N1283" si="4983">H1283+L1283</f>
        <v>0</v>
      </c>
      <c r="O1283" s="9"/>
      <c r="P1283" s="9"/>
      <c r="Q1283" s="9"/>
      <c r="R1283" s="9"/>
      <c r="S1283" s="9">
        <f t="shared" ref="S1283" si="4984">M1283+O1283+P1283+Q1283+R1283</f>
        <v>12</v>
      </c>
      <c r="T1283" s="9">
        <f t="shared" ref="T1283" si="4985">N1283+R1283</f>
        <v>0</v>
      </c>
      <c r="U1283" s="9"/>
      <c r="V1283" s="9"/>
      <c r="W1283" s="9"/>
      <c r="X1283" s="9"/>
      <c r="Y1283" s="9">
        <f t="shared" ref="Y1283" si="4986">S1283+U1283+V1283+W1283+X1283</f>
        <v>12</v>
      </c>
      <c r="Z1283" s="9">
        <f t="shared" ref="Z1283" si="4987">T1283+X1283</f>
        <v>0</v>
      </c>
      <c r="AA1283" s="9"/>
      <c r="AB1283" s="9"/>
      <c r="AC1283" s="9"/>
      <c r="AD1283" s="9"/>
      <c r="AE1283" s="9">
        <f t="shared" ref="AE1283" si="4988">Y1283+AA1283+AB1283+AC1283+AD1283</f>
        <v>12</v>
      </c>
      <c r="AF1283" s="9">
        <f t="shared" ref="AF1283" si="4989">Z1283+AD1283</f>
        <v>0</v>
      </c>
      <c r="AG1283" s="9"/>
      <c r="AH1283" s="9"/>
      <c r="AI1283" s="9"/>
      <c r="AJ1283" s="9"/>
      <c r="AK1283" s="9">
        <f t="shared" ref="AK1283" si="4990">AE1283+AG1283+AH1283+AI1283+AJ1283</f>
        <v>12</v>
      </c>
      <c r="AL1283" s="9">
        <f t="shared" ref="AL1283" si="4991">AF1283+AJ1283</f>
        <v>0</v>
      </c>
      <c r="AM1283" s="9"/>
      <c r="AN1283" s="9"/>
      <c r="AO1283" s="9"/>
      <c r="AP1283" s="9"/>
      <c r="AQ1283" s="9">
        <f t="shared" ref="AQ1283" si="4992">AK1283+AM1283+AN1283+AO1283+AP1283</f>
        <v>12</v>
      </c>
      <c r="AR1283" s="9">
        <f t="shared" ref="AR1283" si="4993">AL1283+AP1283</f>
        <v>0</v>
      </c>
      <c r="AS1283" s="9"/>
      <c r="AT1283" s="9"/>
      <c r="AU1283" s="9"/>
      <c r="AV1283" s="9"/>
      <c r="AW1283" s="9">
        <f t="shared" ref="AW1283" si="4994">AQ1283+AS1283+AT1283+AU1283+AV1283</f>
        <v>12</v>
      </c>
      <c r="AX1283" s="9">
        <f t="shared" ref="AX1283" si="4995">AR1283+AV1283</f>
        <v>0</v>
      </c>
      <c r="AY1283" s="9"/>
      <c r="AZ1283" s="9"/>
      <c r="BA1283" s="9"/>
      <c r="BB1283" s="9"/>
      <c r="BC1283" s="9">
        <f t="shared" ref="BC1283" si="4996">AW1283+AY1283+AZ1283+BA1283+BB1283</f>
        <v>12</v>
      </c>
      <c r="BD1283" s="9">
        <f t="shared" ref="BD1283" si="4997">AX1283+BB1283</f>
        <v>0</v>
      </c>
    </row>
    <row r="1284" spans="1:56" ht="204.75" hidden="1" customHeight="1">
      <c r="A1284" s="46" t="s">
        <v>309</v>
      </c>
      <c r="B1284" s="31" t="s">
        <v>256</v>
      </c>
      <c r="C1284" s="31" t="s">
        <v>33</v>
      </c>
      <c r="D1284" s="31" t="s">
        <v>80</v>
      </c>
      <c r="E1284" s="31" t="s">
        <v>310</v>
      </c>
      <c r="F1284" s="31"/>
      <c r="G1284" s="20">
        <f>G1285</f>
        <v>9</v>
      </c>
      <c r="H1284" s="20">
        <f>H1285</f>
        <v>0</v>
      </c>
      <c r="I1284" s="20">
        <f t="shared" ref="I1284:X1285" si="4998">I1285</f>
        <v>0</v>
      </c>
      <c r="J1284" s="20">
        <f t="shared" si="4998"/>
        <v>0</v>
      </c>
      <c r="K1284" s="20">
        <f t="shared" si="4998"/>
        <v>0</v>
      </c>
      <c r="L1284" s="20">
        <f t="shared" si="4998"/>
        <v>0</v>
      </c>
      <c r="M1284" s="20">
        <f t="shared" si="4998"/>
        <v>9</v>
      </c>
      <c r="N1284" s="20">
        <f t="shared" si="4998"/>
        <v>0</v>
      </c>
      <c r="O1284" s="20">
        <f t="shared" si="4998"/>
        <v>0</v>
      </c>
      <c r="P1284" s="20">
        <f t="shared" si="4998"/>
        <v>0</v>
      </c>
      <c r="Q1284" s="20">
        <f t="shared" si="4998"/>
        <v>0</v>
      </c>
      <c r="R1284" s="20">
        <f t="shared" si="4998"/>
        <v>0</v>
      </c>
      <c r="S1284" s="20">
        <f t="shared" si="4998"/>
        <v>9</v>
      </c>
      <c r="T1284" s="20">
        <f t="shared" si="4998"/>
        <v>0</v>
      </c>
      <c r="U1284" s="20">
        <f t="shared" si="4998"/>
        <v>0</v>
      </c>
      <c r="V1284" s="20">
        <f t="shared" si="4998"/>
        <v>0</v>
      </c>
      <c r="W1284" s="20">
        <f t="shared" si="4998"/>
        <v>0</v>
      </c>
      <c r="X1284" s="20">
        <f t="shared" si="4998"/>
        <v>0</v>
      </c>
      <c r="Y1284" s="20">
        <f t="shared" ref="U1284:AJ1285" si="4999">Y1285</f>
        <v>9</v>
      </c>
      <c r="Z1284" s="20">
        <f t="shared" si="4999"/>
        <v>0</v>
      </c>
      <c r="AA1284" s="20">
        <f t="shared" si="4999"/>
        <v>0</v>
      </c>
      <c r="AB1284" s="20">
        <f t="shared" si="4999"/>
        <v>0</v>
      </c>
      <c r="AC1284" s="20">
        <f t="shared" si="4999"/>
        <v>0</v>
      </c>
      <c r="AD1284" s="20">
        <f t="shared" si="4999"/>
        <v>0</v>
      </c>
      <c r="AE1284" s="20">
        <f t="shared" si="4999"/>
        <v>9</v>
      </c>
      <c r="AF1284" s="20">
        <f t="shared" si="4999"/>
        <v>0</v>
      </c>
      <c r="AG1284" s="20">
        <f t="shared" si="4999"/>
        <v>0</v>
      </c>
      <c r="AH1284" s="20">
        <f t="shared" si="4999"/>
        <v>0</v>
      </c>
      <c r="AI1284" s="20">
        <f t="shared" si="4999"/>
        <v>0</v>
      </c>
      <c r="AJ1284" s="20">
        <f t="shared" si="4999"/>
        <v>0</v>
      </c>
      <c r="AK1284" s="20">
        <f t="shared" ref="AG1284:AV1285" si="5000">AK1285</f>
        <v>9</v>
      </c>
      <c r="AL1284" s="20">
        <f t="shared" si="5000"/>
        <v>0</v>
      </c>
      <c r="AM1284" s="20">
        <f t="shared" si="5000"/>
        <v>0</v>
      </c>
      <c r="AN1284" s="20">
        <f t="shared" si="5000"/>
        <v>0</v>
      </c>
      <c r="AO1284" s="20">
        <f t="shared" si="5000"/>
        <v>0</v>
      </c>
      <c r="AP1284" s="20">
        <f t="shared" si="5000"/>
        <v>0</v>
      </c>
      <c r="AQ1284" s="20">
        <f t="shared" si="5000"/>
        <v>9</v>
      </c>
      <c r="AR1284" s="20">
        <f t="shared" si="5000"/>
        <v>0</v>
      </c>
      <c r="AS1284" s="20">
        <f t="shared" si="5000"/>
        <v>0</v>
      </c>
      <c r="AT1284" s="20">
        <f t="shared" si="5000"/>
        <v>0</v>
      </c>
      <c r="AU1284" s="20">
        <f t="shared" si="5000"/>
        <v>0</v>
      </c>
      <c r="AV1284" s="20">
        <f t="shared" si="5000"/>
        <v>0</v>
      </c>
      <c r="AW1284" s="20">
        <f t="shared" ref="AS1284:BD1285" si="5001">AW1285</f>
        <v>9</v>
      </c>
      <c r="AX1284" s="20">
        <f t="shared" si="5001"/>
        <v>0</v>
      </c>
      <c r="AY1284" s="20">
        <f t="shared" si="5001"/>
        <v>0</v>
      </c>
      <c r="AZ1284" s="20">
        <f t="shared" si="5001"/>
        <v>0</v>
      </c>
      <c r="BA1284" s="20">
        <f t="shared" si="5001"/>
        <v>0</v>
      </c>
      <c r="BB1284" s="20">
        <f t="shared" si="5001"/>
        <v>0</v>
      </c>
      <c r="BC1284" s="20">
        <f t="shared" si="5001"/>
        <v>9</v>
      </c>
      <c r="BD1284" s="20">
        <f t="shared" si="5001"/>
        <v>0</v>
      </c>
    </row>
    <row r="1285" spans="1:56" hidden="1">
      <c r="A1285" s="45" t="s">
        <v>101</v>
      </c>
      <c r="B1285" s="31" t="s">
        <v>256</v>
      </c>
      <c r="C1285" s="31" t="s">
        <v>33</v>
      </c>
      <c r="D1285" s="31" t="s">
        <v>80</v>
      </c>
      <c r="E1285" s="31" t="s">
        <v>310</v>
      </c>
      <c r="F1285" s="31" t="s">
        <v>102</v>
      </c>
      <c r="G1285" s="20">
        <f>G1286</f>
        <v>9</v>
      </c>
      <c r="H1285" s="20">
        <f>H1286</f>
        <v>0</v>
      </c>
      <c r="I1285" s="20">
        <f t="shared" si="4998"/>
        <v>0</v>
      </c>
      <c r="J1285" s="20">
        <f t="shared" si="4998"/>
        <v>0</v>
      </c>
      <c r="K1285" s="20">
        <f t="shared" si="4998"/>
        <v>0</v>
      </c>
      <c r="L1285" s="20">
        <f t="shared" si="4998"/>
        <v>0</v>
      </c>
      <c r="M1285" s="20">
        <f t="shared" si="4998"/>
        <v>9</v>
      </c>
      <c r="N1285" s="20">
        <f t="shared" si="4998"/>
        <v>0</v>
      </c>
      <c r="O1285" s="20">
        <f t="shared" si="4998"/>
        <v>0</v>
      </c>
      <c r="P1285" s="20">
        <f t="shared" si="4998"/>
        <v>0</v>
      </c>
      <c r="Q1285" s="20">
        <f t="shared" si="4998"/>
        <v>0</v>
      </c>
      <c r="R1285" s="20">
        <f t="shared" si="4998"/>
        <v>0</v>
      </c>
      <c r="S1285" s="20">
        <f t="shared" si="4998"/>
        <v>9</v>
      </c>
      <c r="T1285" s="20">
        <f t="shared" si="4998"/>
        <v>0</v>
      </c>
      <c r="U1285" s="20">
        <f t="shared" si="4999"/>
        <v>0</v>
      </c>
      <c r="V1285" s="20">
        <f t="shared" si="4999"/>
        <v>0</v>
      </c>
      <c r="W1285" s="20">
        <f t="shared" si="4999"/>
        <v>0</v>
      </c>
      <c r="X1285" s="20">
        <f t="shared" si="4999"/>
        <v>0</v>
      </c>
      <c r="Y1285" s="20">
        <f t="shared" si="4999"/>
        <v>9</v>
      </c>
      <c r="Z1285" s="20">
        <f t="shared" si="4999"/>
        <v>0</v>
      </c>
      <c r="AA1285" s="20">
        <f t="shared" si="4999"/>
        <v>0</v>
      </c>
      <c r="AB1285" s="20">
        <f t="shared" si="4999"/>
        <v>0</v>
      </c>
      <c r="AC1285" s="20">
        <f t="shared" si="4999"/>
        <v>0</v>
      </c>
      <c r="AD1285" s="20">
        <f t="shared" si="4999"/>
        <v>0</v>
      </c>
      <c r="AE1285" s="20">
        <f t="shared" si="4999"/>
        <v>9</v>
      </c>
      <c r="AF1285" s="20">
        <f t="shared" si="4999"/>
        <v>0</v>
      </c>
      <c r="AG1285" s="20">
        <f t="shared" si="5000"/>
        <v>0</v>
      </c>
      <c r="AH1285" s="20">
        <f t="shared" si="5000"/>
        <v>0</v>
      </c>
      <c r="AI1285" s="20">
        <f t="shared" si="5000"/>
        <v>0</v>
      </c>
      <c r="AJ1285" s="20">
        <f t="shared" si="5000"/>
        <v>0</v>
      </c>
      <c r="AK1285" s="20">
        <f t="shared" si="5000"/>
        <v>9</v>
      </c>
      <c r="AL1285" s="20">
        <f t="shared" si="5000"/>
        <v>0</v>
      </c>
      <c r="AM1285" s="20">
        <f t="shared" si="5000"/>
        <v>0</v>
      </c>
      <c r="AN1285" s="20">
        <f t="shared" si="5000"/>
        <v>0</v>
      </c>
      <c r="AO1285" s="20">
        <f t="shared" si="5000"/>
        <v>0</v>
      </c>
      <c r="AP1285" s="20">
        <f t="shared" si="5000"/>
        <v>0</v>
      </c>
      <c r="AQ1285" s="20">
        <f t="shared" si="5000"/>
        <v>9</v>
      </c>
      <c r="AR1285" s="20">
        <f t="shared" si="5000"/>
        <v>0</v>
      </c>
      <c r="AS1285" s="20">
        <f t="shared" si="5001"/>
        <v>0</v>
      </c>
      <c r="AT1285" s="20">
        <f t="shared" si="5001"/>
        <v>0</v>
      </c>
      <c r="AU1285" s="20">
        <f t="shared" si="5001"/>
        <v>0</v>
      </c>
      <c r="AV1285" s="20">
        <f t="shared" si="5001"/>
        <v>0</v>
      </c>
      <c r="AW1285" s="20">
        <f t="shared" si="5001"/>
        <v>9</v>
      </c>
      <c r="AX1285" s="20">
        <f t="shared" si="5001"/>
        <v>0</v>
      </c>
      <c r="AY1285" s="20">
        <f t="shared" si="5001"/>
        <v>0</v>
      </c>
      <c r="AZ1285" s="20">
        <f t="shared" si="5001"/>
        <v>0</v>
      </c>
      <c r="BA1285" s="20">
        <f t="shared" si="5001"/>
        <v>0</v>
      </c>
      <c r="BB1285" s="20">
        <f t="shared" si="5001"/>
        <v>0</v>
      </c>
      <c r="BC1285" s="20">
        <f t="shared" si="5001"/>
        <v>9</v>
      </c>
      <c r="BD1285" s="20">
        <f t="shared" si="5001"/>
        <v>0</v>
      </c>
    </row>
    <row r="1286" spans="1:56" hidden="1">
      <c r="A1286" s="45" t="s">
        <v>271</v>
      </c>
      <c r="B1286" s="31" t="s">
        <v>256</v>
      </c>
      <c r="C1286" s="31" t="s">
        <v>33</v>
      </c>
      <c r="D1286" s="31" t="s">
        <v>80</v>
      </c>
      <c r="E1286" s="31" t="s">
        <v>310</v>
      </c>
      <c r="F1286" s="63" t="s">
        <v>272</v>
      </c>
      <c r="G1286" s="9">
        <v>9</v>
      </c>
      <c r="H1286" s="9"/>
      <c r="I1286" s="9"/>
      <c r="J1286" s="9"/>
      <c r="K1286" s="9"/>
      <c r="L1286" s="9"/>
      <c r="M1286" s="9">
        <f t="shared" ref="M1286" si="5002">G1286+I1286+J1286+K1286+L1286</f>
        <v>9</v>
      </c>
      <c r="N1286" s="9">
        <f t="shared" ref="N1286" si="5003">H1286+L1286</f>
        <v>0</v>
      </c>
      <c r="O1286" s="9"/>
      <c r="P1286" s="9"/>
      <c r="Q1286" s="9"/>
      <c r="R1286" s="9"/>
      <c r="S1286" s="9">
        <f t="shared" ref="S1286" si="5004">M1286+O1286+P1286+Q1286+R1286</f>
        <v>9</v>
      </c>
      <c r="T1286" s="9">
        <f t="shared" ref="T1286" si="5005">N1286+R1286</f>
        <v>0</v>
      </c>
      <c r="U1286" s="9"/>
      <c r="V1286" s="9"/>
      <c r="W1286" s="9"/>
      <c r="X1286" s="9"/>
      <c r="Y1286" s="9">
        <f t="shared" ref="Y1286" si="5006">S1286+U1286+V1286+W1286+X1286</f>
        <v>9</v>
      </c>
      <c r="Z1286" s="9">
        <f t="shared" ref="Z1286" si="5007">T1286+X1286</f>
        <v>0</v>
      </c>
      <c r="AA1286" s="9"/>
      <c r="AB1286" s="9"/>
      <c r="AC1286" s="9"/>
      <c r="AD1286" s="9"/>
      <c r="AE1286" s="9">
        <f t="shared" ref="AE1286" si="5008">Y1286+AA1286+AB1286+AC1286+AD1286</f>
        <v>9</v>
      </c>
      <c r="AF1286" s="9">
        <f t="shared" ref="AF1286" si="5009">Z1286+AD1286</f>
        <v>0</v>
      </c>
      <c r="AG1286" s="9"/>
      <c r="AH1286" s="9"/>
      <c r="AI1286" s="9"/>
      <c r="AJ1286" s="9"/>
      <c r="AK1286" s="9">
        <f t="shared" ref="AK1286" si="5010">AE1286+AG1286+AH1286+AI1286+AJ1286</f>
        <v>9</v>
      </c>
      <c r="AL1286" s="9">
        <f t="shared" ref="AL1286" si="5011">AF1286+AJ1286</f>
        <v>0</v>
      </c>
      <c r="AM1286" s="9"/>
      <c r="AN1286" s="9"/>
      <c r="AO1286" s="9"/>
      <c r="AP1286" s="9"/>
      <c r="AQ1286" s="9">
        <f t="shared" ref="AQ1286" si="5012">AK1286+AM1286+AN1286+AO1286+AP1286</f>
        <v>9</v>
      </c>
      <c r="AR1286" s="9">
        <f t="shared" ref="AR1286" si="5013">AL1286+AP1286</f>
        <v>0</v>
      </c>
      <c r="AS1286" s="9"/>
      <c r="AT1286" s="9"/>
      <c r="AU1286" s="9"/>
      <c r="AV1286" s="9"/>
      <c r="AW1286" s="9">
        <f t="shared" ref="AW1286" si="5014">AQ1286+AS1286+AT1286+AU1286+AV1286</f>
        <v>9</v>
      </c>
      <c r="AX1286" s="9">
        <f t="shared" ref="AX1286" si="5015">AR1286+AV1286</f>
        <v>0</v>
      </c>
      <c r="AY1286" s="9"/>
      <c r="AZ1286" s="9"/>
      <c r="BA1286" s="9"/>
      <c r="BB1286" s="9"/>
      <c r="BC1286" s="9">
        <f t="shared" ref="BC1286" si="5016">AW1286+AY1286+AZ1286+BA1286+BB1286</f>
        <v>9</v>
      </c>
      <c r="BD1286" s="9">
        <f t="shared" ref="BD1286" si="5017">AX1286+BB1286</f>
        <v>0</v>
      </c>
    </row>
    <row r="1287" spans="1:56" ht="37.5" hidden="1" customHeight="1">
      <c r="A1287" s="52" t="s">
        <v>311</v>
      </c>
      <c r="B1287" s="31" t="s">
        <v>256</v>
      </c>
      <c r="C1287" s="31" t="s">
        <v>33</v>
      </c>
      <c r="D1287" s="31" t="s">
        <v>80</v>
      </c>
      <c r="E1287" s="31" t="s">
        <v>312</v>
      </c>
      <c r="F1287" s="31"/>
      <c r="G1287" s="11">
        <f>G1288</f>
        <v>108</v>
      </c>
      <c r="H1287" s="11">
        <f>H1288</f>
        <v>0</v>
      </c>
      <c r="I1287" s="11">
        <f t="shared" ref="I1287:X1288" si="5018">I1288</f>
        <v>0</v>
      </c>
      <c r="J1287" s="11">
        <f t="shared" si="5018"/>
        <v>0</v>
      </c>
      <c r="K1287" s="11">
        <f t="shared" si="5018"/>
        <v>0</v>
      </c>
      <c r="L1287" s="11">
        <f t="shared" si="5018"/>
        <v>0</v>
      </c>
      <c r="M1287" s="11">
        <f t="shared" si="5018"/>
        <v>108</v>
      </c>
      <c r="N1287" s="11">
        <f t="shared" si="5018"/>
        <v>0</v>
      </c>
      <c r="O1287" s="11">
        <f t="shared" si="5018"/>
        <v>0</v>
      </c>
      <c r="P1287" s="11">
        <f t="shared" si="5018"/>
        <v>0</v>
      </c>
      <c r="Q1287" s="11">
        <f t="shared" si="5018"/>
        <v>0</v>
      </c>
      <c r="R1287" s="11">
        <f t="shared" si="5018"/>
        <v>0</v>
      </c>
      <c r="S1287" s="11">
        <f t="shared" si="5018"/>
        <v>108</v>
      </c>
      <c r="T1287" s="11">
        <f t="shared" si="5018"/>
        <v>0</v>
      </c>
      <c r="U1287" s="11">
        <f t="shared" si="5018"/>
        <v>0</v>
      </c>
      <c r="V1287" s="11">
        <f t="shared" si="5018"/>
        <v>0</v>
      </c>
      <c r="W1287" s="11">
        <f t="shared" si="5018"/>
        <v>0</v>
      </c>
      <c r="X1287" s="11">
        <f t="shared" si="5018"/>
        <v>0</v>
      </c>
      <c r="Y1287" s="11">
        <f t="shared" ref="U1287:AJ1288" si="5019">Y1288</f>
        <v>108</v>
      </c>
      <c r="Z1287" s="11">
        <f t="shared" si="5019"/>
        <v>0</v>
      </c>
      <c r="AA1287" s="11">
        <f t="shared" si="5019"/>
        <v>0</v>
      </c>
      <c r="AB1287" s="11">
        <f t="shared" si="5019"/>
        <v>0</v>
      </c>
      <c r="AC1287" s="11">
        <f t="shared" si="5019"/>
        <v>0</v>
      </c>
      <c r="AD1287" s="11">
        <f t="shared" si="5019"/>
        <v>0</v>
      </c>
      <c r="AE1287" s="11">
        <f t="shared" si="5019"/>
        <v>108</v>
      </c>
      <c r="AF1287" s="11">
        <f t="shared" si="5019"/>
        <v>0</v>
      </c>
      <c r="AG1287" s="11">
        <f t="shared" si="5019"/>
        <v>0</v>
      </c>
      <c r="AH1287" s="11">
        <f t="shared" si="5019"/>
        <v>0</v>
      </c>
      <c r="AI1287" s="11">
        <f t="shared" si="5019"/>
        <v>0</v>
      </c>
      <c r="AJ1287" s="11">
        <f t="shared" si="5019"/>
        <v>0</v>
      </c>
      <c r="AK1287" s="11">
        <f t="shared" ref="AG1287:AV1288" si="5020">AK1288</f>
        <v>108</v>
      </c>
      <c r="AL1287" s="11">
        <f t="shared" si="5020"/>
        <v>0</v>
      </c>
      <c r="AM1287" s="11">
        <f t="shared" si="5020"/>
        <v>0</v>
      </c>
      <c r="AN1287" s="11">
        <f t="shared" si="5020"/>
        <v>0</v>
      </c>
      <c r="AO1287" s="11">
        <f t="shared" si="5020"/>
        <v>0</v>
      </c>
      <c r="AP1287" s="11">
        <f t="shared" si="5020"/>
        <v>0</v>
      </c>
      <c r="AQ1287" s="11">
        <f t="shared" si="5020"/>
        <v>108</v>
      </c>
      <c r="AR1287" s="11">
        <f t="shared" si="5020"/>
        <v>0</v>
      </c>
      <c r="AS1287" s="11">
        <f t="shared" si="5020"/>
        <v>0</v>
      </c>
      <c r="AT1287" s="11">
        <f t="shared" si="5020"/>
        <v>0</v>
      </c>
      <c r="AU1287" s="11">
        <f t="shared" si="5020"/>
        <v>0</v>
      </c>
      <c r="AV1287" s="11">
        <f t="shared" si="5020"/>
        <v>0</v>
      </c>
      <c r="AW1287" s="11">
        <f t="shared" ref="AS1287:BD1288" si="5021">AW1288</f>
        <v>108</v>
      </c>
      <c r="AX1287" s="11">
        <f t="shared" si="5021"/>
        <v>0</v>
      </c>
      <c r="AY1287" s="11">
        <f t="shared" si="5021"/>
        <v>0</v>
      </c>
      <c r="AZ1287" s="11">
        <f t="shared" si="5021"/>
        <v>0</v>
      </c>
      <c r="BA1287" s="11">
        <f t="shared" si="5021"/>
        <v>0</v>
      </c>
      <c r="BB1287" s="11">
        <f t="shared" si="5021"/>
        <v>0</v>
      </c>
      <c r="BC1287" s="11">
        <f t="shared" si="5021"/>
        <v>108</v>
      </c>
      <c r="BD1287" s="11">
        <f t="shared" si="5021"/>
        <v>0</v>
      </c>
    </row>
    <row r="1288" spans="1:56" hidden="1">
      <c r="A1288" s="50" t="s">
        <v>101</v>
      </c>
      <c r="B1288" s="31" t="s">
        <v>256</v>
      </c>
      <c r="C1288" s="31" t="s">
        <v>33</v>
      </c>
      <c r="D1288" s="31" t="s">
        <v>80</v>
      </c>
      <c r="E1288" s="31" t="s">
        <v>312</v>
      </c>
      <c r="F1288" s="31" t="s">
        <v>102</v>
      </c>
      <c r="G1288" s="11">
        <f>G1289</f>
        <v>108</v>
      </c>
      <c r="H1288" s="11">
        <f>H1289</f>
        <v>0</v>
      </c>
      <c r="I1288" s="11">
        <f t="shared" si="5018"/>
        <v>0</v>
      </c>
      <c r="J1288" s="11">
        <f t="shared" si="5018"/>
        <v>0</v>
      </c>
      <c r="K1288" s="11">
        <f t="shared" si="5018"/>
        <v>0</v>
      </c>
      <c r="L1288" s="11">
        <f t="shared" si="5018"/>
        <v>0</v>
      </c>
      <c r="M1288" s="11">
        <f t="shared" si="5018"/>
        <v>108</v>
      </c>
      <c r="N1288" s="11">
        <f t="shared" si="5018"/>
        <v>0</v>
      </c>
      <c r="O1288" s="11">
        <f t="shared" si="5018"/>
        <v>0</v>
      </c>
      <c r="P1288" s="11">
        <f t="shared" si="5018"/>
        <v>0</v>
      </c>
      <c r="Q1288" s="11">
        <f t="shared" si="5018"/>
        <v>0</v>
      </c>
      <c r="R1288" s="11">
        <f t="shared" si="5018"/>
        <v>0</v>
      </c>
      <c r="S1288" s="11">
        <f t="shared" si="5018"/>
        <v>108</v>
      </c>
      <c r="T1288" s="11">
        <f t="shared" si="5018"/>
        <v>0</v>
      </c>
      <c r="U1288" s="11">
        <f t="shared" si="5019"/>
        <v>0</v>
      </c>
      <c r="V1288" s="11">
        <f t="shared" si="5019"/>
        <v>0</v>
      </c>
      <c r="W1288" s="11">
        <f t="shared" si="5019"/>
        <v>0</v>
      </c>
      <c r="X1288" s="11">
        <f t="shared" si="5019"/>
        <v>0</v>
      </c>
      <c r="Y1288" s="11">
        <f t="shared" si="5019"/>
        <v>108</v>
      </c>
      <c r="Z1288" s="11">
        <f t="shared" si="5019"/>
        <v>0</v>
      </c>
      <c r="AA1288" s="11">
        <f t="shared" si="5019"/>
        <v>0</v>
      </c>
      <c r="AB1288" s="11">
        <f t="shared" si="5019"/>
        <v>0</v>
      </c>
      <c r="AC1288" s="11">
        <f t="shared" si="5019"/>
        <v>0</v>
      </c>
      <c r="AD1288" s="11">
        <f t="shared" si="5019"/>
        <v>0</v>
      </c>
      <c r="AE1288" s="11">
        <f t="shared" si="5019"/>
        <v>108</v>
      </c>
      <c r="AF1288" s="11">
        <f t="shared" si="5019"/>
        <v>0</v>
      </c>
      <c r="AG1288" s="11">
        <f t="shared" si="5020"/>
        <v>0</v>
      </c>
      <c r="AH1288" s="11">
        <f t="shared" si="5020"/>
        <v>0</v>
      </c>
      <c r="AI1288" s="11">
        <f t="shared" si="5020"/>
        <v>0</v>
      </c>
      <c r="AJ1288" s="11">
        <f t="shared" si="5020"/>
        <v>0</v>
      </c>
      <c r="AK1288" s="11">
        <f t="shared" si="5020"/>
        <v>108</v>
      </c>
      <c r="AL1288" s="11">
        <f t="shared" si="5020"/>
        <v>0</v>
      </c>
      <c r="AM1288" s="11">
        <f t="shared" si="5020"/>
        <v>0</v>
      </c>
      <c r="AN1288" s="11">
        <f t="shared" si="5020"/>
        <v>0</v>
      </c>
      <c r="AO1288" s="11">
        <f t="shared" si="5020"/>
        <v>0</v>
      </c>
      <c r="AP1288" s="11">
        <f t="shared" si="5020"/>
        <v>0</v>
      </c>
      <c r="AQ1288" s="11">
        <f t="shared" si="5020"/>
        <v>108</v>
      </c>
      <c r="AR1288" s="11">
        <f t="shared" si="5020"/>
        <v>0</v>
      </c>
      <c r="AS1288" s="11">
        <f t="shared" si="5021"/>
        <v>0</v>
      </c>
      <c r="AT1288" s="11">
        <f t="shared" si="5021"/>
        <v>0</v>
      </c>
      <c r="AU1288" s="11">
        <f t="shared" si="5021"/>
        <v>0</v>
      </c>
      <c r="AV1288" s="11">
        <f t="shared" si="5021"/>
        <v>0</v>
      </c>
      <c r="AW1288" s="11">
        <f t="shared" si="5021"/>
        <v>108</v>
      </c>
      <c r="AX1288" s="11">
        <f t="shared" si="5021"/>
        <v>0</v>
      </c>
      <c r="AY1288" s="11">
        <f t="shared" si="5021"/>
        <v>0</v>
      </c>
      <c r="AZ1288" s="11">
        <f t="shared" si="5021"/>
        <v>0</v>
      </c>
      <c r="BA1288" s="11">
        <f t="shared" si="5021"/>
        <v>0</v>
      </c>
      <c r="BB1288" s="11">
        <f t="shared" si="5021"/>
        <v>0</v>
      </c>
      <c r="BC1288" s="11">
        <f t="shared" si="5021"/>
        <v>108</v>
      </c>
      <c r="BD1288" s="11">
        <f t="shared" si="5021"/>
        <v>0</v>
      </c>
    </row>
    <row r="1289" spans="1:56" hidden="1">
      <c r="A1289" s="50" t="s">
        <v>271</v>
      </c>
      <c r="B1289" s="31" t="s">
        <v>256</v>
      </c>
      <c r="C1289" s="31" t="s">
        <v>33</v>
      </c>
      <c r="D1289" s="31" t="s">
        <v>80</v>
      </c>
      <c r="E1289" s="31" t="s">
        <v>312</v>
      </c>
      <c r="F1289" s="63" t="s">
        <v>272</v>
      </c>
      <c r="G1289" s="9">
        <v>108</v>
      </c>
      <c r="H1289" s="9"/>
      <c r="I1289" s="9"/>
      <c r="J1289" s="9"/>
      <c r="K1289" s="9"/>
      <c r="L1289" s="9"/>
      <c r="M1289" s="9">
        <f t="shared" ref="M1289" si="5022">G1289+I1289+J1289+K1289+L1289</f>
        <v>108</v>
      </c>
      <c r="N1289" s="9">
        <f t="shared" ref="N1289" si="5023">H1289+L1289</f>
        <v>0</v>
      </c>
      <c r="O1289" s="9"/>
      <c r="P1289" s="9"/>
      <c r="Q1289" s="9"/>
      <c r="R1289" s="9"/>
      <c r="S1289" s="9">
        <f t="shared" ref="S1289" si="5024">M1289+O1289+P1289+Q1289+R1289</f>
        <v>108</v>
      </c>
      <c r="T1289" s="9">
        <f t="shared" ref="T1289" si="5025">N1289+R1289</f>
        <v>0</v>
      </c>
      <c r="U1289" s="9"/>
      <c r="V1289" s="9"/>
      <c r="W1289" s="9"/>
      <c r="X1289" s="9"/>
      <c r="Y1289" s="9">
        <f t="shared" ref="Y1289" si="5026">S1289+U1289+V1289+W1289+X1289</f>
        <v>108</v>
      </c>
      <c r="Z1289" s="9">
        <f t="shared" ref="Z1289" si="5027">T1289+X1289</f>
        <v>0</v>
      </c>
      <c r="AA1289" s="9"/>
      <c r="AB1289" s="9"/>
      <c r="AC1289" s="9"/>
      <c r="AD1289" s="9"/>
      <c r="AE1289" s="9">
        <f t="shared" ref="AE1289" si="5028">Y1289+AA1289+AB1289+AC1289+AD1289</f>
        <v>108</v>
      </c>
      <c r="AF1289" s="9">
        <f t="shared" ref="AF1289" si="5029">Z1289+AD1289</f>
        <v>0</v>
      </c>
      <c r="AG1289" s="9"/>
      <c r="AH1289" s="9"/>
      <c r="AI1289" s="9"/>
      <c r="AJ1289" s="9"/>
      <c r="AK1289" s="9">
        <f t="shared" ref="AK1289" si="5030">AE1289+AG1289+AH1289+AI1289+AJ1289</f>
        <v>108</v>
      </c>
      <c r="AL1289" s="9">
        <f t="shared" ref="AL1289" si="5031">AF1289+AJ1289</f>
        <v>0</v>
      </c>
      <c r="AM1289" s="9"/>
      <c r="AN1289" s="9"/>
      <c r="AO1289" s="9"/>
      <c r="AP1289" s="9"/>
      <c r="AQ1289" s="9">
        <f t="shared" ref="AQ1289" si="5032">AK1289+AM1289+AN1289+AO1289+AP1289</f>
        <v>108</v>
      </c>
      <c r="AR1289" s="9">
        <f t="shared" ref="AR1289" si="5033">AL1289+AP1289</f>
        <v>0</v>
      </c>
      <c r="AS1289" s="9"/>
      <c r="AT1289" s="9"/>
      <c r="AU1289" s="9"/>
      <c r="AV1289" s="9"/>
      <c r="AW1289" s="9">
        <f t="shared" ref="AW1289" si="5034">AQ1289+AS1289+AT1289+AU1289+AV1289</f>
        <v>108</v>
      </c>
      <c r="AX1289" s="9">
        <f t="shared" ref="AX1289" si="5035">AR1289+AV1289</f>
        <v>0</v>
      </c>
      <c r="AY1289" s="9"/>
      <c r="AZ1289" s="9"/>
      <c r="BA1289" s="9"/>
      <c r="BB1289" s="9"/>
      <c r="BC1289" s="9">
        <f t="shared" ref="BC1289" si="5036">AW1289+AY1289+AZ1289+BA1289+BB1289</f>
        <v>108</v>
      </c>
      <c r="BD1289" s="9">
        <f t="shared" ref="BD1289" si="5037">AX1289+BB1289</f>
        <v>0</v>
      </c>
    </row>
    <row r="1290" spans="1:56" ht="35.25" hidden="1" customHeight="1">
      <c r="A1290" s="52" t="s">
        <v>313</v>
      </c>
      <c r="B1290" s="31" t="s">
        <v>256</v>
      </c>
      <c r="C1290" s="31" t="s">
        <v>33</v>
      </c>
      <c r="D1290" s="31" t="s">
        <v>80</v>
      </c>
      <c r="E1290" s="31" t="s">
        <v>314</v>
      </c>
      <c r="F1290" s="31"/>
      <c r="G1290" s="11">
        <f>G1291</f>
        <v>5333</v>
      </c>
      <c r="H1290" s="11">
        <f>H1291</f>
        <v>0</v>
      </c>
      <c r="I1290" s="11">
        <f t="shared" ref="I1290:X1291" si="5038">I1291</f>
        <v>0</v>
      </c>
      <c r="J1290" s="11">
        <f t="shared" si="5038"/>
        <v>0</v>
      </c>
      <c r="K1290" s="11">
        <f t="shared" si="5038"/>
        <v>0</v>
      </c>
      <c r="L1290" s="11">
        <f t="shared" si="5038"/>
        <v>0</v>
      </c>
      <c r="M1290" s="11">
        <f t="shared" si="5038"/>
        <v>5333</v>
      </c>
      <c r="N1290" s="11">
        <f t="shared" si="5038"/>
        <v>0</v>
      </c>
      <c r="O1290" s="11">
        <f t="shared" si="5038"/>
        <v>0</v>
      </c>
      <c r="P1290" s="11">
        <f t="shared" si="5038"/>
        <v>0</v>
      </c>
      <c r="Q1290" s="11">
        <f t="shared" si="5038"/>
        <v>0</v>
      </c>
      <c r="R1290" s="11">
        <f t="shared" si="5038"/>
        <v>0</v>
      </c>
      <c r="S1290" s="11">
        <f t="shared" si="5038"/>
        <v>5333</v>
      </c>
      <c r="T1290" s="11">
        <f t="shared" si="5038"/>
        <v>0</v>
      </c>
      <c r="U1290" s="11">
        <f t="shared" si="5038"/>
        <v>0</v>
      </c>
      <c r="V1290" s="11">
        <f t="shared" si="5038"/>
        <v>0</v>
      </c>
      <c r="W1290" s="11">
        <f t="shared" si="5038"/>
        <v>0</v>
      </c>
      <c r="X1290" s="11">
        <f t="shared" si="5038"/>
        <v>0</v>
      </c>
      <c r="Y1290" s="11">
        <f t="shared" ref="U1290:AJ1291" si="5039">Y1291</f>
        <v>5333</v>
      </c>
      <c r="Z1290" s="11">
        <f t="shared" si="5039"/>
        <v>0</v>
      </c>
      <c r="AA1290" s="11">
        <f t="shared" si="5039"/>
        <v>0</v>
      </c>
      <c r="AB1290" s="11">
        <f t="shared" si="5039"/>
        <v>0</v>
      </c>
      <c r="AC1290" s="11">
        <f t="shared" si="5039"/>
        <v>0</v>
      </c>
      <c r="AD1290" s="11">
        <f t="shared" si="5039"/>
        <v>0</v>
      </c>
      <c r="AE1290" s="11">
        <f t="shared" si="5039"/>
        <v>5333</v>
      </c>
      <c r="AF1290" s="11">
        <f t="shared" si="5039"/>
        <v>0</v>
      </c>
      <c r="AG1290" s="11">
        <f t="shared" si="5039"/>
        <v>-220</v>
      </c>
      <c r="AH1290" s="11">
        <f t="shared" si="5039"/>
        <v>0</v>
      </c>
      <c r="AI1290" s="11">
        <f t="shared" si="5039"/>
        <v>0</v>
      </c>
      <c r="AJ1290" s="11">
        <f t="shared" si="5039"/>
        <v>0</v>
      </c>
      <c r="AK1290" s="11">
        <f t="shared" ref="AG1290:AV1291" si="5040">AK1291</f>
        <v>5113</v>
      </c>
      <c r="AL1290" s="11">
        <f t="shared" si="5040"/>
        <v>0</v>
      </c>
      <c r="AM1290" s="11">
        <f t="shared" si="5040"/>
        <v>0</v>
      </c>
      <c r="AN1290" s="11">
        <f t="shared" si="5040"/>
        <v>0</v>
      </c>
      <c r="AO1290" s="11">
        <f t="shared" si="5040"/>
        <v>0</v>
      </c>
      <c r="AP1290" s="11">
        <f t="shared" si="5040"/>
        <v>0</v>
      </c>
      <c r="AQ1290" s="11">
        <f t="shared" si="5040"/>
        <v>5113</v>
      </c>
      <c r="AR1290" s="11">
        <f t="shared" si="5040"/>
        <v>0</v>
      </c>
      <c r="AS1290" s="11">
        <f t="shared" si="5040"/>
        <v>0</v>
      </c>
      <c r="AT1290" s="11">
        <f t="shared" si="5040"/>
        <v>0</v>
      </c>
      <c r="AU1290" s="11">
        <f t="shared" si="5040"/>
        <v>0</v>
      </c>
      <c r="AV1290" s="11">
        <f t="shared" si="5040"/>
        <v>0</v>
      </c>
      <c r="AW1290" s="11">
        <f t="shared" ref="AS1290:BD1291" si="5041">AW1291</f>
        <v>5113</v>
      </c>
      <c r="AX1290" s="11">
        <f t="shared" si="5041"/>
        <v>0</v>
      </c>
      <c r="AY1290" s="11">
        <f t="shared" si="5041"/>
        <v>-1677</v>
      </c>
      <c r="AZ1290" s="11">
        <f t="shared" si="5041"/>
        <v>0</v>
      </c>
      <c r="BA1290" s="11">
        <f t="shared" si="5041"/>
        <v>0</v>
      </c>
      <c r="BB1290" s="11">
        <f t="shared" si="5041"/>
        <v>0</v>
      </c>
      <c r="BC1290" s="11">
        <f t="shared" si="5041"/>
        <v>3436</v>
      </c>
      <c r="BD1290" s="11">
        <f t="shared" si="5041"/>
        <v>0</v>
      </c>
    </row>
    <row r="1291" spans="1:56" hidden="1">
      <c r="A1291" s="50" t="s">
        <v>101</v>
      </c>
      <c r="B1291" s="31" t="s">
        <v>256</v>
      </c>
      <c r="C1291" s="31" t="s">
        <v>33</v>
      </c>
      <c r="D1291" s="31" t="s">
        <v>80</v>
      </c>
      <c r="E1291" s="31" t="s">
        <v>314</v>
      </c>
      <c r="F1291" s="31" t="s">
        <v>102</v>
      </c>
      <c r="G1291" s="11">
        <f>G1292</f>
        <v>5333</v>
      </c>
      <c r="H1291" s="11">
        <f>H1292</f>
        <v>0</v>
      </c>
      <c r="I1291" s="11">
        <f t="shared" si="5038"/>
        <v>0</v>
      </c>
      <c r="J1291" s="11">
        <f t="shared" si="5038"/>
        <v>0</v>
      </c>
      <c r="K1291" s="11">
        <f t="shared" si="5038"/>
        <v>0</v>
      </c>
      <c r="L1291" s="11">
        <f t="shared" si="5038"/>
        <v>0</v>
      </c>
      <c r="M1291" s="11">
        <f t="shared" si="5038"/>
        <v>5333</v>
      </c>
      <c r="N1291" s="11">
        <f t="shared" si="5038"/>
        <v>0</v>
      </c>
      <c r="O1291" s="11">
        <f t="shared" si="5038"/>
        <v>0</v>
      </c>
      <c r="P1291" s="11">
        <f t="shared" si="5038"/>
        <v>0</v>
      </c>
      <c r="Q1291" s="11">
        <f t="shared" si="5038"/>
        <v>0</v>
      </c>
      <c r="R1291" s="11">
        <f t="shared" si="5038"/>
        <v>0</v>
      </c>
      <c r="S1291" s="11">
        <f t="shared" si="5038"/>
        <v>5333</v>
      </c>
      <c r="T1291" s="11">
        <f t="shared" si="5038"/>
        <v>0</v>
      </c>
      <c r="U1291" s="11">
        <f t="shared" si="5039"/>
        <v>0</v>
      </c>
      <c r="V1291" s="11">
        <f t="shared" si="5039"/>
        <v>0</v>
      </c>
      <c r="W1291" s="11">
        <f t="shared" si="5039"/>
        <v>0</v>
      </c>
      <c r="X1291" s="11">
        <f t="shared" si="5039"/>
        <v>0</v>
      </c>
      <c r="Y1291" s="11">
        <f t="shared" si="5039"/>
        <v>5333</v>
      </c>
      <c r="Z1291" s="11">
        <f t="shared" si="5039"/>
        <v>0</v>
      </c>
      <c r="AA1291" s="11">
        <f t="shared" si="5039"/>
        <v>0</v>
      </c>
      <c r="AB1291" s="11">
        <f t="shared" si="5039"/>
        <v>0</v>
      </c>
      <c r="AC1291" s="11">
        <f t="shared" si="5039"/>
        <v>0</v>
      </c>
      <c r="AD1291" s="11">
        <f t="shared" si="5039"/>
        <v>0</v>
      </c>
      <c r="AE1291" s="11">
        <f t="shared" si="5039"/>
        <v>5333</v>
      </c>
      <c r="AF1291" s="11">
        <f t="shared" si="5039"/>
        <v>0</v>
      </c>
      <c r="AG1291" s="11">
        <f t="shared" si="5040"/>
        <v>-220</v>
      </c>
      <c r="AH1291" s="11">
        <f t="shared" si="5040"/>
        <v>0</v>
      </c>
      <c r="AI1291" s="11">
        <f t="shared" si="5040"/>
        <v>0</v>
      </c>
      <c r="AJ1291" s="11">
        <f t="shared" si="5040"/>
        <v>0</v>
      </c>
      <c r="AK1291" s="11">
        <f t="shared" si="5040"/>
        <v>5113</v>
      </c>
      <c r="AL1291" s="11">
        <f t="shared" si="5040"/>
        <v>0</v>
      </c>
      <c r="AM1291" s="11">
        <f t="shared" si="5040"/>
        <v>0</v>
      </c>
      <c r="AN1291" s="11">
        <f t="shared" si="5040"/>
        <v>0</v>
      </c>
      <c r="AO1291" s="11">
        <f t="shared" si="5040"/>
        <v>0</v>
      </c>
      <c r="AP1291" s="11">
        <f t="shared" si="5040"/>
        <v>0</v>
      </c>
      <c r="AQ1291" s="11">
        <f t="shared" si="5040"/>
        <v>5113</v>
      </c>
      <c r="AR1291" s="11">
        <f t="shared" si="5040"/>
        <v>0</v>
      </c>
      <c r="AS1291" s="11">
        <f t="shared" si="5041"/>
        <v>0</v>
      </c>
      <c r="AT1291" s="11">
        <f t="shared" si="5041"/>
        <v>0</v>
      </c>
      <c r="AU1291" s="11">
        <f t="shared" si="5041"/>
        <v>0</v>
      </c>
      <c r="AV1291" s="11">
        <f t="shared" si="5041"/>
        <v>0</v>
      </c>
      <c r="AW1291" s="11">
        <f t="shared" si="5041"/>
        <v>5113</v>
      </c>
      <c r="AX1291" s="11">
        <f t="shared" si="5041"/>
        <v>0</v>
      </c>
      <c r="AY1291" s="11">
        <f t="shared" si="5041"/>
        <v>-1677</v>
      </c>
      <c r="AZ1291" s="11">
        <f t="shared" si="5041"/>
        <v>0</v>
      </c>
      <c r="BA1291" s="11">
        <f t="shared" si="5041"/>
        <v>0</v>
      </c>
      <c r="BB1291" s="11">
        <f t="shared" si="5041"/>
        <v>0</v>
      </c>
      <c r="BC1291" s="11">
        <f t="shared" si="5041"/>
        <v>3436</v>
      </c>
      <c r="BD1291" s="11">
        <f t="shared" si="5041"/>
        <v>0</v>
      </c>
    </row>
    <row r="1292" spans="1:56" hidden="1">
      <c r="A1292" s="50" t="s">
        <v>271</v>
      </c>
      <c r="B1292" s="31" t="s">
        <v>256</v>
      </c>
      <c r="C1292" s="31" t="s">
        <v>33</v>
      </c>
      <c r="D1292" s="31" t="s">
        <v>80</v>
      </c>
      <c r="E1292" s="31" t="s">
        <v>314</v>
      </c>
      <c r="F1292" s="63" t="s">
        <v>272</v>
      </c>
      <c r="G1292" s="9">
        <v>5333</v>
      </c>
      <c r="H1292" s="9"/>
      <c r="I1292" s="9"/>
      <c r="J1292" s="9"/>
      <c r="K1292" s="9"/>
      <c r="L1292" s="9"/>
      <c r="M1292" s="9">
        <f t="shared" ref="M1292" si="5042">G1292+I1292+J1292+K1292+L1292</f>
        <v>5333</v>
      </c>
      <c r="N1292" s="9">
        <f t="shared" ref="N1292" si="5043">H1292+L1292</f>
        <v>0</v>
      </c>
      <c r="O1292" s="9"/>
      <c r="P1292" s="9"/>
      <c r="Q1292" s="9"/>
      <c r="R1292" s="9"/>
      <c r="S1292" s="9">
        <f t="shared" ref="S1292" si="5044">M1292+O1292+P1292+Q1292+R1292</f>
        <v>5333</v>
      </c>
      <c r="T1292" s="9">
        <f t="shared" ref="T1292" si="5045">N1292+R1292</f>
        <v>0</v>
      </c>
      <c r="U1292" s="9"/>
      <c r="V1292" s="9"/>
      <c r="W1292" s="9"/>
      <c r="X1292" s="9"/>
      <c r="Y1292" s="9">
        <f t="shared" ref="Y1292" si="5046">S1292+U1292+V1292+W1292+X1292</f>
        <v>5333</v>
      </c>
      <c r="Z1292" s="9">
        <f t="shared" ref="Z1292" si="5047">T1292+X1292</f>
        <v>0</v>
      </c>
      <c r="AA1292" s="9"/>
      <c r="AB1292" s="9"/>
      <c r="AC1292" s="9"/>
      <c r="AD1292" s="9"/>
      <c r="AE1292" s="9">
        <f t="shared" ref="AE1292" si="5048">Y1292+AA1292+AB1292+AC1292+AD1292</f>
        <v>5333</v>
      </c>
      <c r="AF1292" s="9">
        <f t="shared" ref="AF1292" si="5049">Z1292+AD1292</f>
        <v>0</v>
      </c>
      <c r="AG1292" s="9">
        <v>-220</v>
      </c>
      <c r="AH1292" s="9"/>
      <c r="AI1292" s="9"/>
      <c r="AJ1292" s="9"/>
      <c r="AK1292" s="9">
        <f t="shared" ref="AK1292" si="5050">AE1292+AG1292+AH1292+AI1292+AJ1292</f>
        <v>5113</v>
      </c>
      <c r="AL1292" s="9">
        <f t="shared" ref="AL1292" si="5051">AF1292+AJ1292</f>
        <v>0</v>
      </c>
      <c r="AM1292" s="9"/>
      <c r="AN1292" s="9"/>
      <c r="AO1292" s="9"/>
      <c r="AP1292" s="9"/>
      <c r="AQ1292" s="9">
        <f t="shared" ref="AQ1292" si="5052">AK1292+AM1292+AN1292+AO1292+AP1292</f>
        <v>5113</v>
      </c>
      <c r="AR1292" s="9">
        <f t="shared" ref="AR1292" si="5053">AL1292+AP1292</f>
        <v>0</v>
      </c>
      <c r="AS1292" s="9"/>
      <c r="AT1292" s="9"/>
      <c r="AU1292" s="9"/>
      <c r="AV1292" s="9"/>
      <c r="AW1292" s="9">
        <f t="shared" ref="AW1292" si="5054">AQ1292+AS1292+AT1292+AU1292+AV1292</f>
        <v>5113</v>
      </c>
      <c r="AX1292" s="9">
        <f t="shared" ref="AX1292" si="5055">AR1292+AV1292</f>
        <v>0</v>
      </c>
      <c r="AY1292" s="9">
        <v>-1677</v>
      </c>
      <c r="AZ1292" s="9"/>
      <c r="BA1292" s="9"/>
      <c r="BB1292" s="9"/>
      <c r="BC1292" s="9">
        <f t="shared" ref="BC1292" si="5056">AW1292+AY1292+AZ1292+BA1292+BB1292</f>
        <v>3436</v>
      </c>
      <c r="BD1292" s="9">
        <f t="shared" ref="BD1292" si="5057">AX1292+BB1292</f>
        <v>0</v>
      </c>
    </row>
    <row r="1293" spans="1:56" ht="33.6" hidden="1">
      <c r="A1293" s="52" t="s">
        <v>315</v>
      </c>
      <c r="B1293" s="31" t="s">
        <v>256</v>
      </c>
      <c r="C1293" s="31" t="s">
        <v>33</v>
      </c>
      <c r="D1293" s="31" t="s">
        <v>80</v>
      </c>
      <c r="E1293" s="31" t="s">
        <v>316</v>
      </c>
      <c r="F1293" s="31"/>
      <c r="G1293" s="11">
        <f>G1294</f>
        <v>21316</v>
      </c>
      <c r="H1293" s="11">
        <f>H1294</f>
        <v>0</v>
      </c>
      <c r="I1293" s="11">
        <f t="shared" ref="I1293:X1294" si="5058">I1294</f>
        <v>0</v>
      </c>
      <c r="J1293" s="11">
        <f t="shared" si="5058"/>
        <v>0</v>
      </c>
      <c r="K1293" s="11">
        <f t="shared" si="5058"/>
        <v>0</v>
      </c>
      <c r="L1293" s="11">
        <f t="shared" si="5058"/>
        <v>0</v>
      </c>
      <c r="M1293" s="11">
        <f t="shared" si="5058"/>
        <v>21316</v>
      </c>
      <c r="N1293" s="11">
        <f t="shared" si="5058"/>
        <v>0</v>
      </c>
      <c r="O1293" s="11">
        <f t="shared" si="5058"/>
        <v>0</v>
      </c>
      <c r="P1293" s="11">
        <f t="shared" si="5058"/>
        <v>0</v>
      </c>
      <c r="Q1293" s="11">
        <f t="shared" si="5058"/>
        <v>0</v>
      </c>
      <c r="R1293" s="11">
        <f t="shared" si="5058"/>
        <v>0</v>
      </c>
      <c r="S1293" s="11">
        <f t="shared" si="5058"/>
        <v>21316</v>
      </c>
      <c r="T1293" s="11">
        <f t="shared" si="5058"/>
        <v>0</v>
      </c>
      <c r="U1293" s="11">
        <f t="shared" si="5058"/>
        <v>0</v>
      </c>
      <c r="V1293" s="11">
        <f t="shared" si="5058"/>
        <v>0</v>
      </c>
      <c r="W1293" s="11">
        <f t="shared" si="5058"/>
        <v>0</v>
      </c>
      <c r="X1293" s="11">
        <f t="shared" si="5058"/>
        <v>0</v>
      </c>
      <c r="Y1293" s="11">
        <f t="shared" ref="U1293:AJ1294" si="5059">Y1294</f>
        <v>21316</v>
      </c>
      <c r="Z1293" s="11">
        <f t="shared" si="5059"/>
        <v>0</v>
      </c>
      <c r="AA1293" s="11">
        <f t="shared" si="5059"/>
        <v>0</v>
      </c>
      <c r="AB1293" s="11">
        <f t="shared" si="5059"/>
        <v>0</v>
      </c>
      <c r="AC1293" s="11">
        <f t="shared" si="5059"/>
        <v>0</v>
      </c>
      <c r="AD1293" s="11">
        <f t="shared" si="5059"/>
        <v>0</v>
      </c>
      <c r="AE1293" s="11">
        <f t="shared" si="5059"/>
        <v>21316</v>
      </c>
      <c r="AF1293" s="11">
        <f t="shared" si="5059"/>
        <v>0</v>
      </c>
      <c r="AG1293" s="11">
        <f t="shared" si="5059"/>
        <v>0</v>
      </c>
      <c r="AH1293" s="11">
        <f t="shared" si="5059"/>
        <v>0</v>
      </c>
      <c r="AI1293" s="11">
        <f t="shared" si="5059"/>
        <v>0</v>
      </c>
      <c r="AJ1293" s="11">
        <f t="shared" si="5059"/>
        <v>0</v>
      </c>
      <c r="AK1293" s="11">
        <f t="shared" ref="AG1293:AV1294" si="5060">AK1294</f>
        <v>21316</v>
      </c>
      <c r="AL1293" s="11">
        <f t="shared" si="5060"/>
        <v>0</v>
      </c>
      <c r="AM1293" s="11">
        <f t="shared" si="5060"/>
        <v>0</v>
      </c>
      <c r="AN1293" s="11">
        <f t="shared" si="5060"/>
        <v>0</v>
      </c>
      <c r="AO1293" s="11">
        <f t="shared" si="5060"/>
        <v>0</v>
      </c>
      <c r="AP1293" s="11">
        <f t="shared" si="5060"/>
        <v>0</v>
      </c>
      <c r="AQ1293" s="11">
        <f t="shared" si="5060"/>
        <v>21316</v>
      </c>
      <c r="AR1293" s="11">
        <f t="shared" si="5060"/>
        <v>0</v>
      </c>
      <c r="AS1293" s="11">
        <f t="shared" si="5060"/>
        <v>0</v>
      </c>
      <c r="AT1293" s="11">
        <f t="shared" si="5060"/>
        <v>0</v>
      </c>
      <c r="AU1293" s="11">
        <f t="shared" si="5060"/>
        <v>0</v>
      </c>
      <c r="AV1293" s="11">
        <f t="shared" si="5060"/>
        <v>0</v>
      </c>
      <c r="AW1293" s="11">
        <f t="shared" ref="AS1293:BD1294" si="5061">AW1294</f>
        <v>21316</v>
      </c>
      <c r="AX1293" s="11">
        <f t="shared" si="5061"/>
        <v>0</v>
      </c>
      <c r="AY1293" s="11">
        <f t="shared" si="5061"/>
        <v>0</v>
      </c>
      <c r="AZ1293" s="11">
        <f t="shared" si="5061"/>
        <v>0</v>
      </c>
      <c r="BA1293" s="11">
        <f t="shared" si="5061"/>
        <v>0</v>
      </c>
      <c r="BB1293" s="11">
        <f t="shared" si="5061"/>
        <v>0</v>
      </c>
      <c r="BC1293" s="11">
        <f t="shared" si="5061"/>
        <v>21316</v>
      </c>
      <c r="BD1293" s="11">
        <f t="shared" si="5061"/>
        <v>0</v>
      </c>
    </row>
    <row r="1294" spans="1:56" hidden="1">
      <c r="A1294" s="50" t="s">
        <v>101</v>
      </c>
      <c r="B1294" s="31" t="s">
        <v>256</v>
      </c>
      <c r="C1294" s="31" t="s">
        <v>33</v>
      </c>
      <c r="D1294" s="31" t="s">
        <v>80</v>
      </c>
      <c r="E1294" s="31" t="s">
        <v>316</v>
      </c>
      <c r="F1294" s="31" t="s">
        <v>102</v>
      </c>
      <c r="G1294" s="11">
        <f>G1295</f>
        <v>21316</v>
      </c>
      <c r="H1294" s="11">
        <f>H1295</f>
        <v>0</v>
      </c>
      <c r="I1294" s="11">
        <f t="shared" si="5058"/>
        <v>0</v>
      </c>
      <c r="J1294" s="11">
        <f t="shared" si="5058"/>
        <v>0</v>
      </c>
      <c r="K1294" s="11">
        <f t="shared" si="5058"/>
        <v>0</v>
      </c>
      <c r="L1294" s="11">
        <f t="shared" si="5058"/>
        <v>0</v>
      </c>
      <c r="M1294" s="11">
        <f t="shared" si="5058"/>
        <v>21316</v>
      </c>
      <c r="N1294" s="11">
        <f t="shared" si="5058"/>
        <v>0</v>
      </c>
      <c r="O1294" s="11">
        <f t="shared" si="5058"/>
        <v>0</v>
      </c>
      <c r="P1294" s="11">
        <f t="shared" si="5058"/>
        <v>0</v>
      </c>
      <c r="Q1294" s="11">
        <f t="shared" si="5058"/>
        <v>0</v>
      </c>
      <c r="R1294" s="11">
        <f t="shared" si="5058"/>
        <v>0</v>
      </c>
      <c r="S1294" s="11">
        <f t="shared" si="5058"/>
        <v>21316</v>
      </c>
      <c r="T1294" s="11">
        <f t="shared" si="5058"/>
        <v>0</v>
      </c>
      <c r="U1294" s="11">
        <f t="shared" si="5059"/>
        <v>0</v>
      </c>
      <c r="V1294" s="11">
        <f t="shared" si="5059"/>
        <v>0</v>
      </c>
      <c r="W1294" s="11">
        <f t="shared" si="5059"/>
        <v>0</v>
      </c>
      <c r="X1294" s="11">
        <f t="shared" si="5059"/>
        <v>0</v>
      </c>
      <c r="Y1294" s="11">
        <f t="shared" si="5059"/>
        <v>21316</v>
      </c>
      <c r="Z1294" s="11">
        <f t="shared" si="5059"/>
        <v>0</v>
      </c>
      <c r="AA1294" s="11">
        <f t="shared" si="5059"/>
        <v>0</v>
      </c>
      <c r="AB1294" s="11">
        <f t="shared" si="5059"/>
        <v>0</v>
      </c>
      <c r="AC1294" s="11">
        <f t="shared" si="5059"/>
        <v>0</v>
      </c>
      <c r="AD1294" s="11">
        <f t="shared" si="5059"/>
        <v>0</v>
      </c>
      <c r="AE1294" s="11">
        <f t="shared" si="5059"/>
        <v>21316</v>
      </c>
      <c r="AF1294" s="11">
        <f t="shared" si="5059"/>
        <v>0</v>
      </c>
      <c r="AG1294" s="11">
        <f t="shared" si="5060"/>
        <v>0</v>
      </c>
      <c r="AH1294" s="11">
        <f t="shared" si="5060"/>
        <v>0</v>
      </c>
      <c r="AI1294" s="11">
        <f t="shared" si="5060"/>
        <v>0</v>
      </c>
      <c r="AJ1294" s="11">
        <f t="shared" si="5060"/>
        <v>0</v>
      </c>
      <c r="AK1294" s="11">
        <f t="shared" si="5060"/>
        <v>21316</v>
      </c>
      <c r="AL1294" s="11">
        <f t="shared" si="5060"/>
        <v>0</v>
      </c>
      <c r="AM1294" s="11">
        <f t="shared" si="5060"/>
        <v>0</v>
      </c>
      <c r="AN1294" s="11">
        <f t="shared" si="5060"/>
        <v>0</v>
      </c>
      <c r="AO1294" s="11">
        <f t="shared" si="5060"/>
        <v>0</v>
      </c>
      <c r="AP1294" s="11">
        <f t="shared" si="5060"/>
        <v>0</v>
      </c>
      <c r="AQ1294" s="11">
        <f t="shared" si="5060"/>
        <v>21316</v>
      </c>
      <c r="AR1294" s="11">
        <f t="shared" si="5060"/>
        <v>0</v>
      </c>
      <c r="AS1294" s="11">
        <f t="shared" si="5061"/>
        <v>0</v>
      </c>
      <c r="AT1294" s="11">
        <f t="shared" si="5061"/>
        <v>0</v>
      </c>
      <c r="AU1294" s="11">
        <f t="shared" si="5061"/>
        <v>0</v>
      </c>
      <c r="AV1294" s="11">
        <f t="shared" si="5061"/>
        <v>0</v>
      </c>
      <c r="AW1294" s="11">
        <f t="shared" si="5061"/>
        <v>21316</v>
      </c>
      <c r="AX1294" s="11">
        <f t="shared" si="5061"/>
        <v>0</v>
      </c>
      <c r="AY1294" s="11">
        <f t="shared" si="5061"/>
        <v>0</v>
      </c>
      <c r="AZ1294" s="11">
        <f t="shared" si="5061"/>
        <v>0</v>
      </c>
      <c r="BA1294" s="11">
        <f t="shared" si="5061"/>
        <v>0</v>
      </c>
      <c r="BB1294" s="11">
        <f t="shared" si="5061"/>
        <v>0</v>
      </c>
      <c r="BC1294" s="11">
        <f t="shared" si="5061"/>
        <v>21316</v>
      </c>
      <c r="BD1294" s="11">
        <f t="shared" si="5061"/>
        <v>0</v>
      </c>
    </row>
    <row r="1295" spans="1:56" hidden="1">
      <c r="A1295" s="50" t="s">
        <v>271</v>
      </c>
      <c r="B1295" s="31" t="s">
        <v>256</v>
      </c>
      <c r="C1295" s="31" t="s">
        <v>33</v>
      </c>
      <c r="D1295" s="31" t="s">
        <v>80</v>
      </c>
      <c r="E1295" s="31" t="s">
        <v>316</v>
      </c>
      <c r="F1295" s="63" t="s">
        <v>272</v>
      </c>
      <c r="G1295" s="9">
        <v>21316</v>
      </c>
      <c r="H1295" s="9"/>
      <c r="I1295" s="9"/>
      <c r="J1295" s="9"/>
      <c r="K1295" s="9"/>
      <c r="L1295" s="9"/>
      <c r="M1295" s="9">
        <f t="shared" ref="M1295" si="5062">G1295+I1295+J1295+K1295+L1295</f>
        <v>21316</v>
      </c>
      <c r="N1295" s="9">
        <f t="shared" ref="N1295" si="5063">H1295+L1295</f>
        <v>0</v>
      </c>
      <c r="O1295" s="9"/>
      <c r="P1295" s="9"/>
      <c r="Q1295" s="9"/>
      <c r="R1295" s="9"/>
      <c r="S1295" s="9">
        <f t="shared" ref="S1295" si="5064">M1295+O1295+P1295+Q1295+R1295</f>
        <v>21316</v>
      </c>
      <c r="T1295" s="9">
        <f t="shared" ref="T1295" si="5065">N1295+R1295</f>
        <v>0</v>
      </c>
      <c r="U1295" s="9"/>
      <c r="V1295" s="9"/>
      <c r="W1295" s="9"/>
      <c r="X1295" s="9"/>
      <c r="Y1295" s="9">
        <f t="shared" ref="Y1295" si="5066">S1295+U1295+V1295+W1295+X1295</f>
        <v>21316</v>
      </c>
      <c r="Z1295" s="9">
        <f t="shared" ref="Z1295" si="5067">T1295+X1295</f>
        <v>0</v>
      </c>
      <c r="AA1295" s="9"/>
      <c r="AB1295" s="9"/>
      <c r="AC1295" s="9"/>
      <c r="AD1295" s="9"/>
      <c r="AE1295" s="9">
        <f t="shared" ref="AE1295" si="5068">Y1295+AA1295+AB1295+AC1295+AD1295</f>
        <v>21316</v>
      </c>
      <c r="AF1295" s="9">
        <f t="shared" ref="AF1295" si="5069">Z1295+AD1295</f>
        <v>0</v>
      </c>
      <c r="AG1295" s="9"/>
      <c r="AH1295" s="9"/>
      <c r="AI1295" s="9"/>
      <c r="AJ1295" s="9"/>
      <c r="AK1295" s="9">
        <f t="shared" ref="AK1295" si="5070">AE1295+AG1295+AH1295+AI1295+AJ1295</f>
        <v>21316</v>
      </c>
      <c r="AL1295" s="9">
        <f t="shared" ref="AL1295" si="5071">AF1295+AJ1295</f>
        <v>0</v>
      </c>
      <c r="AM1295" s="9"/>
      <c r="AN1295" s="9"/>
      <c r="AO1295" s="9"/>
      <c r="AP1295" s="9"/>
      <c r="AQ1295" s="9">
        <f t="shared" ref="AQ1295" si="5072">AK1295+AM1295+AN1295+AO1295+AP1295</f>
        <v>21316</v>
      </c>
      <c r="AR1295" s="9">
        <f t="shared" ref="AR1295" si="5073">AL1295+AP1295</f>
        <v>0</v>
      </c>
      <c r="AS1295" s="9"/>
      <c r="AT1295" s="9"/>
      <c r="AU1295" s="9"/>
      <c r="AV1295" s="9"/>
      <c r="AW1295" s="9">
        <f t="shared" ref="AW1295" si="5074">AQ1295+AS1295+AT1295+AU1295+AV1295</f>
        <v>21316</v>
      </c>
      <c r="AX1295" s="9">
        <f t="shared" ref="AX1295" si="5075">AR1295+AV1295</f>
        <v>0</v>
      </c>
      <c r="AY1295" s="9"/>
      <c r="AZ1295" s="9"/>
      <c r="BA1295" s="9"/>
      <c r="BB1295" s="9"/>
      <c r="BC1295" s="9">
        <f t="shared" ref="BC1295" si="5076">AW1295+AY1295+AZ1295+BA1295+BB1295</f>
        <v>21316</v>
      </c>
      <c r="BD1295" s="9">
        <f t="shared" ref="BD1295" si="5077">AX1295+BB1295</f>
        <v>0</v>
      </c>
    </row>
    <row r="1296" spans="1:56" ht="33.6" hidden="1">
      <c r="A1296" s="52" t="s">
        <v>663</v>
      </c>
      <c r="B1296" s="31" t="s">
        <v>256</v>
      </c>
      <c r="C1296" s="31" t="s">
        <v>33</v>
      </c>
      <c r="D1296" s="31" t="s">
        <v>80</v>
      </c>
      <c r="E1296" s="31" t="s">
        <v>662</v>
      </c>
      <c r="F1296" s="31"/>
      <c r="G1296" s="9"/>
      <c r="H1296" s="9"/>
      <c r="I1296" s="9"/>
      <c r="J1296" s="9"/>
      <c r="K1296" s="9"/>
      <c r="L1296" s="9"/>
      <c r="M1296" s="9"/>
      <c r="N1296" s="9"/>
      <c r="O1296" s="9">
        <f>O1297</f>
        <v>0</v>
      </c>
      <c r="P1296" s="9">
        <f t="shared" ref="P1296:AE1297" si="5078">P1297</f>
        <v>2955</v>
      </c>
      <c r="Q1296" s="9">
        <f t="shared" si="5078"/>
        <v>0</v>
      </c>
      <c r="R1296" s="9">
        <f t="shared" si="5078"/>
        <v>0</v>
      </c>
      <c r="S1296" s="9">
        <f t="shared" si="5078"/>
        <v>2955</v>
      </c>
      <c r="T1296" s="9">
        <f t="shared" si="5078"/>
        <v>0</v>
      </c>
      <c r="U1296" s="9">
        <f>U1297</f>
        <v>0</v>
      </c>
      <c r="V1296" s="9">
        <f t="shared" si="5078"/>
        <v>0</v>
      </c>
      <c r="W1296" s="9">
        <f t="shared" si="5078"/>
        <v>0</v>
      </c>
      <c r="X1296" s="9">
        <f t="shared" si="5078"/>
        <v>0</v>
      </c>
      <c r="Y1296" s="9">
        <f t="shared" si="5078"/>
        <v>2955</v>
      </c>
      <c r="Z1296" s="9">
        <f t="shared" si="5078"/>
        <v>0</v>
      </c>
      <c r="AA1296" s="9">
        <f>AA1297</f>
        <v>0</v>
      </c>
      <c r="AB1296" s="9">
        <f t="shared" si="5078"/>
        <v>0</v>
      </c>
      <c r="AC1296" s="9">
        <f t="shared" si="5078"/>
        <v>0</v>
      </c>
      <c r="AD1296" s="9">
        <f t="shared" si="5078"/>
        <v>0</v>
      </c>
      <c r="AE1296" s="9">
        <f t="shared" si="5078"/>
        <v>2955</v>
      </c>
      <c r="AF1296" s="9">
        <f t="shared" ref="AB1296:AF1297" si="5079">AF1297</f>
        <v>0</v>
      </c>
      <c r="AG1296" s="9">
        <f>AG1297</f>
        <v>0</v>
      </c>
      <c r="AH1296" s="9">
        <f t="shared" ref="AH1296:AW1297" si="5080">AH1297</f>
        <v>0</v>
      </c>
      <c r="AI1296" s="9">
        <f t="shared" si="5080"/>
        <v>0</v>
      </c>
      <c r="AJ1296" s="9">
        <f t="shared" si="5080"/>
        <v>0</v>
      </c>
      <c r="AK1296" s="9">
        <f t="shared" si="5080"/>
        <v>2955</v>
      </c>
      <c r="AL1296" s="9">
        <f t="shared" si="5080"/>
        <v>0</v>
      </c>
      <c r="AM1296" s="9">
        <f>AM1297</f>
        <v>0</v>
      </c>
      <c r="AN1296" s="9">
        <f t="shared" si="5080"/>
        <v>0</v>
      </c>
      <c r="AO1296" s="9">
        <f t="shared" si="5080"/>
        <v>0</v>
      </c>
      <c r="AP1296" s="9">
        <f t="shared" si="5080"/>
        <v>0</v>
      </c>
      <c r="AQ1296" s="9">
        <f t="shared" si="5080"/>
        <v>2955</v>
      </c>
      <c r="AR1296" s="9">
        <f t="shared" si="5080"/>
        <v>0</v>
      </c>
      <c r="AS1296" s="9">
        <f>AS1297</f>
        <v>0</v>
      </c>
      <c r="AT1296" s="9">
        <f t="shared" si="5080"/>
        <v>0</v>
      </c>
      <c r="AU1296" s="9">
        <f t="shared" si="5080"/>
        <v>0</v>
      </c>
      <c r="AV1296" s="9">
        <f t="shared" si="5080"/>
        <v>0</v>
      </c>
      <c r="AW1296" s="9">
        <f t="shared" si="5080"/>
        <v>2955</v>
      </c>
      <c r="AX1296" s="9">
        <f t="shared" ref="AT1296:AX1297" si="5081">AX1297</f>
        <v>0</v>
      </c>
      <c r="AY1296" s="9">
        <f>AY1297</f>
        <v>0</v>
      </c>
      <c r="AZ1296" s="9">
        <f t="shared" ref="AZ1296:BD1297" si="5082">AZ1297</f>
        <v>2956</v>
      </c>
      <c r="BA1296" s="9">
        <f t="shared" si="5082"/>
        <v>0</v>
      </c>
      <c r="BB1296" s="9">
        <f t="shared" si="5082"/>
        <v>0</v>
      </c>
      <c r="BC1296" s="9">
        <f t="shared" si="5082"/>
        <v>5911</v>
      </c>
      <c r="BD1296" s="9">
        <f t="shared" si="5082"/>
        <v>0</v>
      </c>
    </row>
    <row r="1297" spans="1:56" hidden="1">
      <c r="A1297" s="50" t="s">
        <v>101</v>
      </c>
      <c r="B1297" s="31" t="s">
        <v>256</v>
      </c>
      <c r="C1297" s="31" t="s">
        <v>33</v>
      </c>
      <c r="D1297" s="31" t="s">
        <v>80</v>
      </c>
      <c r="E1297" s="31" t="s">
        <v>662</v>
      </c>
      <c r="F1297" s="31" t="s">
        <v>102</v>
      </c>
      <c r="G1297" s="9"/>
      <c r="H1297" s="9"/>
      <c r="I1297" s="9"/>
      <c r="J1297" s="9"/>
      <c r="K1297" s="9"/>
      <c r="L1297" s="9"/>
      <c r="M1297" s="9"/>
      <c r="N1297" s="9"/>
      <c r="O1297" s="9">
        <f>O1298</f>
        <v>0</v>
      </c>
      <c r="P1297" s="9">
        <f t="shared" si="5078"/>
        <v>2955</v>
      </c>
      <c r="Q1297" s="9">
        <f t="shared" si="5078"/>
        <v>0</v>
      </c>
      <c r="R1297" s="9">
        <f t="shared" si="5078"/>
        <v>0</v>
      </c>
      <c r="S1297" s="9">
        <f t="shared" si="5078"/>
        <v>2955</v>
      </c>
      <c r="T1297" s="9">
        <f t="shared" si="5078"/>
        <v>0</v>
      </c>
      <c r="U1297" s="9">
        <f>U1298</f>
        <v>0</v>
      </c>
      <c r="V1297" s="9">
        <f t="shared" si="5078"/>
        <v>0</v>
      </c>
      <c r="W1297" s="9">
        <f t="shared" si="5078"/>
        <v>0</v>
      </c>
      <c r="X1297" s="9">
        <f t="shared" si="5078"/>
        <v>0</v>
      </c>
      <c r="Y1297" s="9">
        <f t="shared" si="5078"/>
        <v>2955</v>
      </c>
      <c r="Z1297" s="9">
        <f t="shared" si="5078"/>
        <v>0</v>
      </c>
      <c r="AA1297" s="9">
        <f>AA1298</f>
        <v>0</v>
      </c>
      <c r="AB1297" s="9">
        <f t="shared" si="5079"/>
        <v>0</v>
      </c>
      <c r="AC1297" s="9">
        <f t="shared" si="5079"/>
        <v>0</v>
      </c>
      <c r="AD1297" s="9">
        <f t="shared" si="5079"/>
        <v>0</v>
      </c>
      <c r="AE1297" s="9">
        <f t="shared" si="5079"/>
        <v>2955</v>
      </c>
      <c r="AF1297" s="9">
        <f t="shared" si="5079"/>
        <v>0</v>
      </c>
      <c r="AG1297" s="9">
        <f>AG1298</f>
        <v>0</v>
      </c>
      <c r="AH1297" s="9">
        <f t="shared" si="5080"/>
        <v>0</v>
      </c>
      <c r="AI1297" s="9">
        <f t="shared" si="5080"/>
        <v>0</v>
      </c>
      <c r="AJ1297" s="9">
        <f t="shared" si="5080"/>
        <v>0</v>
      </c>
      <c r="AK1297" s="9">
        <f t="shared" si="5080"/>
        <v>2955</v>
      </c>
      <c r="AL1297" s="9">
        <f t="shared" si="5080"/>
        <v>0</v>
      </c>
      <c r="AM1297" s="9">
        <f>AM1298</f>
        <v>0</v>
      </c>
      <c r="AN1297" s="9">
        <f t="shared" si="5080"/>
        <v>0</v>
      </c>
      <c r="AO1297" s="9">
        <f t="shared" si="5080"/>
        <v>0</v>
      </c>
      <c r="AP1297" s="9">
        <f t="shared" si="5080"/>
        <v>0</v>
      </c>
      <c r="AQ1297" s="9">
        <f t="shared" si="5080"/>
        <v>2955</v>
      </c>
      <c r="AR1297" s="9">
        <f t="shared" si="5080"/>
        <v>0</v>
      </c>
      <c r="AS1297" s="9">
        <f>AS1298</f>
        <v>0</v>
      </c>
      <c r="AT1297" s="9">
        <f t="shared" si="5081"/>
        <v>0</v>
      </c>
      <c r="AU1297" s="9">
        <f t="shared" si="5081"/>
        <v>0</v>
      </c>
      <c r="AV1297" s="9">
        <f t="shared" si="5081"/>
        <v>0</v>
      </c>
      <c r="AW1297" s="9">
        <f t="shared" si="5081"/>
        <v>2955</v>
      </c>
      <c r="AX1297" s="9">
        <f t="shared" si="5081"/>
        <v>0</v>
      </c>
      <c r="AY1297" s="9">
        <f>AY1298</f>
        <v>0</v>
      </c>
      <c r="AZ1297" s="9">
        <f t="shared" si="5082"/>
        <v>2956</v>
      </c>
      <c r="BA1297" s="9">
        <f t="shared" si="5082"/>
        <v>0</v>
      </c>
      <c r="BB1297" s="9">
        <f t="shared" si="5082"/>
        <v>0</v>
      </c>
      <c r="BC1297" s="9">
        <f t="shared" si="5082"/>
        <v>5911</v>
      </c>
      <c r="BD1297" s="9">
        <f t="shared" si="5082"/>
        <v>0</v>
      </c>
    </row>
    <row r="1298" spans="1:56" hidden="1">
      <c r="A1298" s="50" t="s">
        <v>271</v>
      </c>
      <c r="B1298" s="31" t="s">
        <v>256</v>
      </c>
      <c r="C1298" s="31" t="s">
        <v>33</v>
      </c>
      <c r="D1298" s="31" t="s">
        <v>80</v>
      </c>
      <c r="E1298" s="31" t="s">
        <v>662</v>
      </c>
      <c r="F1298" s="63" t="s">
        <v>272</v>
      </c>
      <c r="G1298" s="9"/>
      <c r="H1298" s="9"/>
      <c r="I1298" s="9"/>
      <c r="J1298" s="9"/>
      <c r="K1298" s="9"/>
      <c r="L1298" s="9"/>
      <c r="M1298" s="9"/>
      <c r="N1298" s="9"/>
      <c r="O1298" s="9"/>
      <c r="P1298" s="9">
        <v>2955</v>
      </c>
      <c r="Q1298" s="9"/>
      <c r="R1298" s="9"/>
      <c r="S1298" s="9">
        <f t="shared" ref="S1298" si="5083">M1298+O1298+P1298+Q1298+R1298</f>
        <v>2955</v>
      </c>
      <c r="T1298" s="9">
        <f t="shared" ref="T1298" si="5084">N1298+R1298</f>
        <v>0</v>
      </c>
      <c r="U1298" s="9"/>
      <c r="V1298" s="9"/>
      <c r="W1298" s="9"/>
      <c r="X1298" s="9"/>
      <c r="Y1298" s="9">
        <f t="shared" ref="Y1298" si="5085">S1298+U1298+V1298+W1298+X1298</f>
        <v>2955</v>
      </c>
      <c r="Z1298" s="9">
        <f t="shared" ref="Z1298" si="5086">T1298+X1298</f>
        <v>0</v>
      </c>
      <c r="AA1298" s="9"/>
      <c r="AB1298" s="9"/>
      <c r="AC1298" s="9"/>
      <c r="AD1298" s="9"/>
      <c r="AE1298" s="9">
        <f t="shared" ref="AE1298" si="5087">Y1298+AA1298+AB1298+AC1298+AD1298</f>
        <v>2955</v>
      </c>
      <c r="AF1298" s="9">
        <f t="shared" ref="AF1298" si="5088">Z1298+AD1298</f>
        <v>0</v>
      </c>
      <c r="AG1298" s="9"/>
      <c r="AH1298" s="9"/>
      <c r="AI1298" s="9"/>
      <c r="AJ1298" s="9"/>
      <c r="AK1298" s="9">
        <f t="shared" ref="AK1298" si="5089">AE1298+AG1298+AH1298+AI1298+AJ1298</f>
        <v>2955</v>
      </c>
      <c r="AL1298" s="9">
        <f t="shared" ref="AL1298" si="5090">AF1298+AJ1298</f>
        <v>0</v>
      </c>
      <c r="AM1298" s="9"/>
      <c r="AN1298" s="9"/>
      <c r="AO1298" s="9"/>
      <c r="AP1298" s="9"/>
      <c r="AQ1298" s="9">
        <f t="shared" ref="AQ1298" si="5091">AK1298+AM1298+AN1298+AO1298+AP1298</f>
        <v>2955</v>
      </c>
      <c r="AR1298" s="9">
        <f t="shared" ref="AR1298" si="5092">AL1298+AP1298</f>
        <v>0</v>
      </c>
      <c r="AS1298" s="9"/>
      <c r="AT1298" s="9"/>
      <c r="AU1298" s="9"/>
      <c r="AV1298" s="9"/>
      <c r="AW1298" s="9">
        <f t="shared" ref="AW1298" si="5093">AQ1298+AS1298+AT1298+AU1298+AV1298</f>
        <v>2955</v>
      </c>
      <c r="AX1298" s="9">
        <f t="shared" ref="AX1298" si="5094">AR1298+AV1298</f>
        <v>0</v>
      </c>
      <c r="AY1298" s="9"/>
      <c r="AZ1298" s="9">
        <v>2956</v>
      </c>
      <c r="BA1298" s="9"/>
      <c r="BB1298" s="9"/>
      <c r="BC1298" s="9">
        <f t="shared" ref="BC1298" si="5095">AW1298+AY1298+AZ1298+BA1298+BB1298</f>
        <v>5911</v>
      </c>
      <c r="BD1298" s="9">
        <f t="shared" ref="BD1298" si="5096">AX1298+BB1298</f>
        <v>0</v>
      </c>
    </row>
    <row r="1299" spans="1:56" ht="122.25" hidden="1" customHeight="1">
      <c r="A1299" s="52" t="s">
        <v>703</v>
      </c>
      <c r="B1299" s="31" t="s">
        <v>256</v>
      </c>
      <c r="C1299" s="31" t="s">
        <v>33</v>
      </c>
      <c r="D1299" s="31" t="s">
        <v>80</v>
      </c>
      <c r="E1299" s="31" t="s">
        <v>704</v>
      </c>
      <c r="F1299" s="31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>
        <f>AG1300</f>
        <v>1849</v>
      </c>
      <c r="AH1299" s="9">
        <f t="shared" ref="AH1299:AW1300" si="5097">AH1300</f>
        <v>0</v>
      </c>
      <c r="AI1299" s="9">
        <f t="shared" si="5097"/>
        <v>0</v>
      </c>
      <c r="AJ1299" s="9">
        <f t="shared" si="5097"/>
        <v>7418</v>
      </c>
      <c r="AK1299" s="9">
        <f t="shared" si="5097"/>
        <v>9267</v>
      </c>
      <c r="AL1299" s="9">
        <f t="shared" si="5097"/>
        <v>7418</v>
      </c>
      <c r="AM1299" s="9">
        <f>AM1300</f>
        <v>0</v>
      </c>
      <c r="AN1299" s="9">
        <f t="shared" si="5097"/>
        <v>0</v>
      </c>
      <c r="AO1299" s="9">
        <f t="shared" si="5097"/>
        <v>0</v>
      </c>
      <c r="AP1299" s="9">
        <f t="shared" si="5097"/>
        <v>0</v>
      </c>
      <c r="AQ1299" s="9">
        <f t="shared" si="5097"/>
        <v>9267</v>
      </c>
      <c r="AR1299" s="9">
        <f t="shared" si="5097"/>
        <v>7418</v>
      </c>
      <c r="AS1299" s="9">
        <f>AS1300</f>
        <v>0</v>
      </c>
      <c r="AT1299" s="9">
        <f t="shared" si="5097"/>
        <v>0</v>
      </c>
      <c r="AU1299" s="9">
        <f t="shared" si="5097"/>
        <v>0</v>
      </c>
      <c r="AV1299" s="9">
        <f t="shared" si="5097"/>
        <v>0</v>
      </c>
      <c r="AW1299" s="9">
        <f t="shared" si="5097"/>
        <v>9267</v>
      </c>
      <c r="AX1299" s="9">
        <f t="shared" ref="AT1299:AX1300" si="5098">AX1300</f>
        <v>7418</v>
      </c>
      <c r="AY1299" s="9">
        <f>AY1300</f>
        <v>0</v>
      </c>
      <c r="AZ1299" s="9">
        <f t="shared" ref="AZ1299:BD1300" si="5099">AZ1300</f>
        <v>0</v>
      </c>
      <c r="BA1299" s="9">
        <f t="shared" si="5099"/>
        <v>0</v>
      </c>
      <c r="BB1299" s="9">
        <f t="shared" si="5099"/>
        <v>0</v>
      </c>
      <c r="BC1299" s="9">
        <f t="shared" si="5099"/>
        <v>9267</v>
      </c>
      <c r="BD1299" s="9">
        <f t="shared" si="5099"/>
        <v>7418</v>
      </c>
    </row>
    <row r="1300" spans="1:56" hidden="1">
      <c r="A1300" s="52" t="s">
        <v>101</v>
      </c>
      <c r="B1300" s="31" t="s">
        <v>256</v>
      </c>
      <c r="C1300" s="31" t="s">
        <v>33</v>
      </c>
      <c r="D1300" s="31" t="s">
        <v>80</v>
      </c>
      <c r="E1300" s="31" t="s">
        <v>704</v>
      </c>
      <c r="F1300" s="31" t="s">
        <v>102</v>
      </c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>
        <f>AG1301</f>
        <v>1849</v>
      </c>
      <c r="AH1300" s="9">
        <f t="shared" si="5097"/>
        <v>0</v>
      </c>
      <c r="AI1300" s="9">
        <f t="shared" si="5097"/>
        <v>0</v>
      </c>
      <c r="AJ1300" s="9">
        <f t="shared" si="5097"/>
        <v>7418</v>
      </c>
      <c r="AK1300" s="9">
        <f t="shared" si="5097"/>
        <v>9267</v>
      </c>
      <c r="AL1300" s="9">
        <f t="shared" si="5097"/>
        <v>7418</v>
      </c>
      <c r="AM1300" s="9">
        <f>AM1301</f>
        <v>0</v>
      </c>
      <c r="AN1300" s="9">
        <f t="shared" si="5097"/>
        <v>0</v>
      </c>
      <c r="AO1300" s="9">
        <f t="shared" si="5097"/>
        <v>0</v>
      </c>
      <c r="AP1300" s="9">
        <f t="shared" si="5097"/>
        <v>0</v>
      </c>
      <c r="AQ1300" s="9">
        <f t="shared" si="5097"/>
        <v>9267</v>
      </c>
      <c r="AR1300" s="9">
        <f t="shared" si="5097"/>
        <v>7418</v>
      </c>
      <c r="AS1300" s="9">
        <f>AS1301</f>
        <v>0</v>
      </c>
      <c r="AT1300" s="9">
        <f t="shared" si="5098"/>
        <v>0</v>
      </c>
      <c r="AU1300" s="9">
        <f t="shared" si="5098"/>
        <v>0</v>
      </c>
      <c r="AV1300" s="9">
        <f t="shared" si="5098"/>
        <v>0</v>
      </c>
      <c r="AW1300" s="9">
        <f t="shared" si="5098"/>
        <v>9267</v>
      </c>
      <c r="AX1300" s="9">
        <f t="shared" si="5098"/>
        <v>7418</v>
      </c>
      <c r="AY1300" s="9">
        <f>AY1301</f>
        <v>0</v>
      </c>
      <c r="AZ1300" s="9">
        <f t="shared" si="5099"/>
        <v>0</v>
      </c>
      <c r="BA1300" s="9">
        <f t="shared" si="5099"/>
        <v>0</v>
      </c>
      <c r="BB1300" s="9">
        <f t="shared" si="5099"/>
        <v>0</v>
      </c>
      <c r="BC1300" s="9">
        <f t="shared" si="5099"/>
        <v>9267</v>
      </c>
      <c r="BD1300" s="9">
        <f t="shared" si="5099"/>
        <v>7418</v>
      </c>
    </row>
    <row r="1301" spans="1:56" hidden="1">
      <c r="A1301" s="29" t="s">
        <v>271</v>
      </c>
      <c r="B1301" s="31" t="s">
        <v>256</v>
      </c>
      <c r="C1301" s="31" t="s">
        <v>33</v>
      </c>
      <c r="D1301" s="31" t="s">
        <v>80</v>
      </c>
      <c r="E1301" s="31" t="s">
        <v>704</v>
      </c>
      <c r="F1301" s="31" t="s">
        <v>272</v>
      </c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>
        <v>1849</v>
      </c>
      <c r="AH1301" s="9"/>
      <c r="AI1301" s="9"/>
      <c r="AJ1301" s="9">
        <v>7418</v>
      </c>
      <c r="AK1301" s="9">
        <f t="shared" ref="AK1301" si="5100">AE1301+AG1301+AH1301+AI1301+AJ1301</f>
        <v>9267</v>
      </c>
      <c r="AL1301" s="9">
        <f t="shared" ref="AL1301" si="5101">AF1301+AJ1301</f>
        <v>7418</v>
      </c>
      <c r="AM1301" s="9"/>
      <c r="AN1301" s="9"/>
      <c r="AO1301" s="9"/>
      <c r="AP1301" s="9"/>
      <c r="AQ1301" s="9">
        <f t="shared" ref="AQ1301" si="5102">AK1301+AM1301+AN1301+AO1301+AP1301</f>
        <v>9267</v>
      </c>
      <c r="AR1301" s="9">
        <f t="shared" ref="AR1301" si="5103">AL1301+AP1301</f>
        <v>7418</v>
      </c>
      <c r="AS1301" s="9"/>
      <c r="AT1301" s="9"/>
      <c r="AU1301" s="9"/>
      <c r="AV1301" s="9"/>
      <c r="AW1301" s="9">
        <f t="shared" ref="AW1301" si="5104">AQ1301+AS1301+AT1301+AU1301+AV1301</f>
        <v>9267</v>
      </c>
      <c r="AX1301" s="9">
        <f t="shared" ref="AX1301" si="5105">AR1301+AV1301</f>
        <v>7418</v>
      </c>
      <c r="AY1301" s="9"/>
      <c r="AZ1301" s="9"/>
      <c r="BA1301" s="9"/>
      <c r="BB1301" s="9"/>
      <c r="BC1301" s="9">
        <f t="shared" ref="BC1301" si="5106">AW1301+AY1301+AZ1301+BA1301+BB1301</f>
        <v>9267</v>
      </c>
      <c r="BD1301" s="9">
        <f t="shared" ref="BD1301" si="5107">AX1301+BB1301</f>
        <v>7418</v>
      </c>
    </row>
    <row r="1302" spans="1:56" ht="17.25" hidden="1" customHeight="1">
      <c r="A1302" s="50"/>
      <c r="B1302" s="31"/>
      <c r="C1302" s="31"/>
      <c r="D1302" s="31"/>
      <c r="E1302" s="31"/>
      <c r="F1302" s="63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</row>
    <row r="1303" spans="1:56" ht="17.25" hidden="1" customHeight="1">
      <c r="A1303" s="69" t="s">
        <v>32</v>
      </c>
      <c r="B1303" s="36" t="s">
        <v>256</v>
      </c>
      <c r="C1303" s="36" t="s">
        <v>33</v>
      </c>
      <c r="D1303" s="36" t="s">
        <v>17</v>
      </c>
      <c r="E1303" s="36"/>
      <c r="F1303" s="36"/>
      <c r="G1303" s="13">
        <f t="shared" ref="G1303:V1307" si="5108">G1304</f>
        <v>467</v>
      </c>
      <c r="H1303" s="13">
        <f t="shared" si="5108"/>
        <v>0</v>
      </c>
      <c r="I1303" s="13">
        <f t="shared" si="5108"/>
        <v>0</v>
      </c>
      <c r="J1303" s="13">
        <f t="shared" si="5108"/>
        <v>0</v>
      </c>
      <c r="K1303" s="13">
        <f t="shared" si="5108"/>
        <v>0</v>
      </c>
      <c r="L1303" s="13">
        <f t="shared" si="5108"/>
        <v>0</v>
      </c>
      <c r="M1303" s="13">
        <f t="shared" si="5108"/>
        <v>467</v>
      </c>
      <c r="N1303" s="13">
        <f t="shared" si="5108"/>
        <v>0</v>
      </c>
      <c r="O1303" s="13">
        <f t="shared" si="5108"/>
        <v>0</v>
      </c>
      <c r="P1303" s="13">
        <f t="shared" si="5108"/>
        <v>0</v>
      </c>
      <c r="Q1303" s="13">
        <f t="shared" si="5108"/>
        <v>0</v>
      </c>
      <c r="R1303" s="13">
        <f t="shared" si="5108"/>
        <v>0</v>
      </c>
      <c r="S1303" s="13">
        <f t="shared" si="5108"/>
        <v>467</v>
      </c>
      <c r="T1303" s="13">
        <f t="shared" si="5108"/>
        <v>0</v>
      </c>
      <c r="U1303" s="13">
        <f t="shared" si="5108"/>
        <v>0</v>
      </c>
      <c r="V1303" s="13">
        <f t="shared" si="5108"/>
        <v>0</v>
      </c>
      <c r="W1303" s="13">
        <f t="shared" ref="U1303:AJ1307" si="5109">W1304</f>
        <v>0</v>
      </c>
      <c r="X1303" s="13">
        <f t="shared" si="5109"/>
        <v>0</v>
      </c>
      <c r="Y1303" s="13">
        <f t="shared" si="5109"/>
        <v>467</v>
      </c>
      <c r="Z1303" s="13">
        <f t="shared" si="5109"/>
        <v>0</v>
      </c>
      <c r="AA1303" s="13">
        <f t="shared" si="5109"/>
        <v>0</v>
      </c>
      <c r="AB1303" s="13">
        <f t="shared" si="5109"/>
        <v>0</v>
      </c>
      <c r="AC1303" s="13">
        <f t="shared" si="5109"/>
        <v>0</v>
      </c>
      <c r="AD1303" s="13">
        <f t="shared" si="5109"/>
        <v>0</v>
      </c>
      <c r="AE1303" s="13">
        <f t="shared" si="5109"/>
        <v>467</v>
      </c>
      <c r="AF1303" s="13">
        <f t="shared" si="5109"/>
        <v>0</v>
      </c>
      <c r="AG1303" s="13">
        <f t="shared" si="5109"/>
        <v>0</v>
      </c>
      <c r="AH1303" s="13">
        <f t="shared" si="5109"/>
        <v>0</v>
      </c>
      <c r="AI1303" s="13">
        <f t="shared" si="5109"/>
        <v>0</v>
      </c>
      <c r="AJ1303" s="13">
        <f t="shared" si="5109"/>
        <v>0</v>
      </c>
      <c r="AK1303" s="13">
        <f t="shared" ref="AG1303:AV1307" si="5110">AK1304</f>
        <v>467</v>
      </c>
      <c r="AL1303" s="13">
        <f t="shared" si="5110"/>
        <v>0</v>
      </c>
      <c r="AM1303" s="13">
        <f t="shared" si="5110"/>
        <v>71</v>
      </c>
      <c r="AN1303" s="13">
        <f t="shared" si="5110"/>
        <v>0</v>
      </c>
      <c r="AO1303" s="13">
        <f t="shared" si="5110"/>
        <v>0</v>
      </c>
      <c r="AP1303" s="13">
        <f t="shared" si="5110"/>
        <v>0</v>
      </c>
      <c r="AQ1303" s="13">
        <f t="shared" si="5110"/>
        <v>538</v>
      </c>
      <c r="AR1303" s="13">
        <f t="shared" si="5110"/>
        <v>0</v>
      </c>
      <c r="AS1303" s="13">
        <f t="shared" si="5110"/>
        <v>0</v>
      </c>
      <c r="AT1303" s="13">
        <f t="shared" si="5110"/>
        <v>0</v>
      </c>
      <c r="AU1303" s="13">
        <f t="shared" si="5110"/>
        <v>0</v>
      </c>
      <c r="AV1303" s="13">
        <f t="shared" si="5110"/>
        <v>0</v>
      </c>
      <c r="AW1303" s="13">
        <f t="shared" ref="AS1303:BD1307" si="5111">AW1304</f>
        <v>538</v>
      </c>
      <c r="AX1303" s="13">
        <f t="shared" si="5111"/>
        <v>0</v>
      </c>
      <c r="AY1303" s="13">
        <f t="shared" si="5111"/>
        <v>0</v>
      </c>
      <c r="AZ1303" s="13">
        <f t="shared" si="5111"/>
        <v>25</v>
      </c>
      <c r="BA1303" s="13">
        <f t="shared" si="5111"/>
        <v>0</v>
      </c>
      <c r="BB1303" s="13">
        <f t="shared" si="5111"/>
        <v>0</v>
      </c>
      <c r="BC1303" s="13">
        <f t="shared" si="5111"/>
        <v>563</v>
      </c>
      <c r="BD1303" s="13">
        <f t="shared" si="5111"/>
        <v>0</v>
      </c>
    </row>
    <row r="1304" spans="1:56" ht="54.75" hidden="1" customHeight="1">
      <c r="A1304" s="26" t="s">
        <v>434</v>
      </c>
      <c r="B1304" s="31" t="s">
        <v>256</v>
      </c>
      <c r="C1304" s="31" t="s">
        <v>33</v>
      </c>
      <c r="D1304" s="31" t="s">
        <v>17</v>
      </c>
      <c r="E1304" s="31" t="s">
        <v>223</v>
      </c>
      <c r="F1304" s="31"/>
      <c r="G1304" s="11">
        <f t="shared" si="5108"/>
        <v>467</v>
      </c>
      <c r="H1304" s="11">
        <f t="shared" si="5108"/>
        <v>0</v>
      </c>
      <c r="I1304" s="11">
        <f t="shared" si="5108"/>
        <v>0</v>
      </c>
      <c r="J1304" s="11">
        <f t="shared" si="5108"/>
        <v>0</v>
      </c>
      <c r="K1304" s="11">
        <f t="shared" si="5108"/>
        <v>0</v>
      </c>
      <c r="L1304" s="11">
        <f t="shared" si="5108"/>
        <v>0</v>
      </c>
      <c r="M1304" s="11">
        <f t="shared" si="5108"/>
        <v>467</v>
      </c>
      <c r="N1304" s="11">
        <f t="shared" si="5108"/>
        <v>0</v>
      </c>
      <c r="O1304" s="11">
        <f t="shared" si="5108"/>
        <v>0</v>
      </c>
      <c r="P1304" s="11">
        <f t="shared" si="5108"/>
        <v>0</v>
      </c>
      <c r="Q1304" s="11">
        <f t="shared" si="5108"/>
        <v>0</v>
      </c>
      <c r="R1304" s="11">
        <f t="shared" si="5108"/>
        <v>0</v>
      </c>
      <c r="S1304" s="11">
        <f t="shared" si="5108"/>
        <v>467</v>
      </c>
      <c r="T1304" s="11">
        <f t="shared" si="5108"/>
        <v>0</v>
      </c>
      <c r="U1304" s="11">
        <f t="shared" si="5109"/>
        <v>0</v>
      </c>
      <c r="V1304" s="11">
        <f t="shared" si="5109"/>
        <v>0</v>
      </c>
      <c r="W1304" s="11">
        <f t="shared" si="5109"/>
        <v>0</v>
      </c>
      <c r="X1304" s="11">
        <f t="shared" si="5109"/>
        <v>0</v>
      </c>
      <c r="Y1304" s="11">
        <f t="shared" si="5109"/>
        <v>467</v>
      </c>
      <c r="Z1304" s="11">
        <f t="shared" si="5109"/>
        <v>0</v>
      </c>
      <c r="AA1304" s="11">
        <f t="shared" si="5109"/>
        <v>0</v>
      </c>
      <c r="AB1304" s="11">
        <f t="shared" si="5109"/>
        <v>0</v>
      </c>
      <c r="AC1304" s="11">
        <f t="shared" si="5109"/>
        <v>0</v>
      </c>
      <c r="AD1304" s="11">
        <f t="shared" si="5109"/>
        <v>0</v>
      </c>
      <c r="AE1304" s="11">
        <f t="shared" si="5109"/>
        <v>467</v>
      </c>
      <c r="AF1304" s="11">
        <f t="shared" si="5109"/>
        <v>0</v>
      </c>
      <c r="AG1304" s="11">
        <f t="shared" si="5110"/>
        <v>0</v>
      </c>
      <c r="AH1304" s="11">
        <f t="shared" si="5110"/>
        <v>0</v>
      </c>
      <c r="AI1304" s="11">
        <f t="shared" si="5110"/>
        <v>0</v>
      </c>
      <c r="AJ1304" s="11">
        <f t="shared" si="5110"/>
        <v>0</v>
      </c>
      <c r="AK1304" s="11">
        <f t="shared" si="5110"/>
        <v>467</v>
      </c>
      <c r="AL1304" s="11">
        <f t="shared" si="5110"/>
        <v>0</v>
      </c>
      <c r="AM1304" s="11">
        <f t="shared" si="5110"/>
        <v>71</v>
      </c>
      <c r="AN1304" s="11">
        <f t="shared" si="5110"/>
        <v>0</v>
      </c>
      <c r="AO1304" s="11">
        <f t="shared" si="5110"/>
        <v>0</v>
      </c>
      <c r="AP1304" s="11">
        <f t="shared" si="5110"/>
        <v>0</v>
      </c>
      <c r="AQ1304" s="11">
        <f t="shared" si="5110"/>
        <v>538</v>
      </c>
      <c r="AR1304" s="11">
        <f t="shared" si="5110"/>
        <v>0</v>
      </c>
      <c r="AS1304" s="11">
        <f t="shared" si="5111"/>
        <v>0</v>
      </c>
      <c r="AT1304" s="11">
        <f t="shared" si="5111"/>
        <v>0</v>
      </c>
      <c r="AU1304" s="11">
        <f t="shared" si="5111"/>
        <v>0</v>
      </c>
      <c r="AV1304" s="11">
        <f t="shared" si="5111"/>
        <v>0</v>
      </c>
      <c r="AW1304" s="11">
        <f t="shared" si="5111"/>
        <v>538</v>
      </c>
      <c r="AX1304" s="11">
        <f t="shared" si="5111"/>
        <v>0</v>
      </c>
      <c r="AY1304" s="11">
        <f t="shared" si="5111"/>
        <v>0</v>
      </c>
      <c r="AZ1304" s="11">
        <f t="shared" si="5111"/>
        <v>25</v>
      </c>
      <c r="BA1304" s="11">
        <f t="shared" si="5111"/>
        <v>0</v>
      </c>
      <c r="BB1304" s="11">
        <f t="shared" si="5111"/>
        <v>0</v>
      </c>
      <c r="BC1304" s="11">
        <f t="shared" si="5111"/>
        <v>563</v>
      </c>
      <c r="BD1304" s="11">
        <f t="shared" si="5111"/>
        <v>0</v>
      </c>
    </row>
    <row r="1305" spans="1:56" hidden="1">
      <c r="A1305" s="50" t="s">
        <v>15</v>
      </c>
      <c r="B1305" s="31" t="s">
        <v>256</v>
      </c>
      <c r="C1305" s="31" t="s">
        <v>33</v>
      </c>
      <c r="D1305" s="31" t="s">
        <v>17</v>
      </c>
      <c r="E1305" s="31" t="s">
        <v>224</v>
      </c>
      <c r="F1305" s="31"/>
      <c r="G1305" s="11">
        <f t="shared" si="5108"/>
        <v>467</v>
      </c>
      <c r="H1305" s="11">
        <f t="shared" si="5108"/>
        <v>0</v>
      </c>
      <c r="I1305" s="11">
        <f t="shared" si="5108"/>
        <v>0</v>
      </c>
      <c r="J1305" s="11">
        <f t="shared" si="5108"/>
        <v>0</v>
      </c>
      <c r="K1305" s="11">
        <f t="shared" si="5108"/>
        <v>0</v>
      </c>
      <c r="L1305" s="11">
        <f t="shared" si="5108"/>
        <v>0</v>
      </c>
      <c r="M1305" s="11">
        <f t="shared" si="5108"/>
        <v>467</v>
      </c>
      <c r="N1305" s="11">
        <f t="shared" si="5108"/>
        <v>0</v>
      </c>
      <c r="O1305" s="11">
        <f t="shared" si="5108"/>
        <v>0</v>
      </c>
      <c r="P1305" s="11">
        <f t="shared" si="5108"/>
        <v>0</v>
      </c>
      <c r="Q1305" s="11">
        <f t="shared" si="5108"/>
        <v>0</v>
      </c>
      <c r="R1305" s="11">
        <f t="shared" si="5108"/>
        <v>0</v>
      </c>
      <c r="S1305" s="11">
        <f t="shared" si="5108"/>
        <v>467</v>
      </c>
      <c r="T1305" s="11">
        <f t="shared" si="5108"/>
        <v>0</v>
      </c>
      <c r="U1305" s="11">
        <f t="shared" si="5109"/>
        <v>0</v>
      </c>
      <c r="V1305" s="11">
        <f t="shared" si="5109"/>
        <v>0</v>
      </c>
      <c r="W1305" s="11">
        <f t="shared" si="5109"/>
        <v>0</v>
      </c>
      <c r="X1305" s="11">
        <f t="shared" si="5109"/>
        <v>0</v>
      </c>
      <c r="Y1305" s="11">
        <f t="shared" si="5109"/>
        <v>467</v>
      </c>
      <c r="Z1305" s="11">
        <f t="shared" si="5109"/>
        <v>0</v>
      </c>
      <c r="AA1305" s="11">
        <f t="shared" si="5109"/>
        <v>0</v>
      </c>
      <c r="AB1305" s="11">
        <f t="shared" si="5109"/>
        <v>0</v>
      </c>
      <c r="AC1305" s="11">
        <f t="shared" si="5109"/>
        <v>0</v>
      </c>
      <c r="AD1305" s="11">
        <f t="shared" si="5109"/>
        <v>0</v>
      </c>
      <c r="AE1305" s="11">
        <f t="shared" si="5109"/>
        <v>467</v>
      </c>
      <c r="AF1305" s="11">
        <f t="shared" si="5109"/>
        <v>0</v>
      </c>
      <c r="AG1305" s="11">
        <f t="shared" si="5110"/>
        <v>0</v>
      </c>
      <c r="AH1305" s="11">
        <f t="shared" si="5110"/>
        <v>0</v>
      </c>
      <c r="AI1305" s="11">
        <f t="shared" si="5110"/>
        <v>0</v>
      </c>
      <c r="AJ1305" s="11">
        <f t="shared" si="5110"/>
        <v>0</v>
      </c>
      <c r="AK1305" s="11">
        <f t="shared" si="5110"/>
        <v>467</v>
      </c>
      <c r="AL1305" s="11">
        <f t="shared" si="5110"/>
        <v>0</v>
      </c>
      <c r="AM1305" s="11">
        <f t="shared" si="5110"/>
        <v>71</v>
      </c>
      <c r="AN1305" s="11">
        <f t="shared" si="5110"/>
        <v>0</v>
      </c>
      <c r="AO1305" s="11">
        <f t="shared" si="5110"/>
        <v>0</v>
      </c>
      <c r="AP1305" s="11">
        <f t="shared" si="5110"/>
        <v>0</v>
      </c>
      <c r="AQ1305" s="11">
        <f t="shared" si="5110"/>
        <v>538</v>
      </c>
      <c r="AR1305" s="11">
        <f t="shared" si="5110"/>
        <v>0</v>
      </c>
      <c r="AS1305" s="11">
        <f t="shared" si="5111"/>
        <v>0</v>
      </c>
      <c r="AT1305" s="11">
        <f t="shared" si="5111"/>
        <v>0</v>
      </c>
      <c r="AU1305" s="11">
        <f t="shared" si="5111"/>
        <v>0</v>
      </c>
      <c r="AV1305" s="11">
        <f t="shared" si="5111"/>
        <v>0</v>
      </c>
      <c r="AW1305" s="11">
        <f t="shared" si="5111"/>
        <v>538</v>
      </c>
      <c r="AX1305" s="11">
        <f t="shared" si="5111"/>
        <v>0</v>
      </c>
      <c r="AY1305" s="11">
        <f t="shared" si="5111"/>
        <v>0</v>
      </c>
      <c r="AZ1305" s="11">
        <f t="shared" si="5111"/>
        <v>25</v>
      </c>
      <c r="BA1305" s="11">
        <f t="shared" si="5111"/>
        <v>0</v>
      </c>
      <c r="BB1305" s="11">
        <f t="shared" si="5111"/>
        <v>0</v>
      </c>
      <c r="BC1305" s="11">
        <f t="shared" si="5111"/>
        <v>563</v>
      </c>
      <c r="BD1305" s="11">
        <f t="shared" si="5111"/>
        <v>0</v>
      </c>
    </row>
    <row r="1306" spans="1:56" hidden="1">
      <c r="A1306" s="50" t="s">
        <v>252</v>
      </c>
      <c r="B1306" s="31" t="s">
        <v>256</v>
      </c>
      <c r="C1306" s="31" t="s">
        <v>33</v>
      </c>
      <c r="D1306" s="31" t="s">
        <v>17</v>
      </c>
      <c r="E1306" s="31" t="s">
        <v>253</v>
      </c>
      <c r="F1306" s="31"/>
      <c r="G1306" s="11">
        <f t="shared" si="5108"/>
        <v>467</v>
      </c>
      <c r="H1306" s="11">
        <f t="shared" si="5108"/>
        <v>0</v>
      </c>
      <c r="I1306" s="11">
        <f t="shared" si="5108"/>
        <v>0</v>
      </c>
      <c r="J1306" s="11">
        <f t="shared" si="5108"/>
        <v>0</v>
      </c>
      <c r="K1306" s="11">
        <f t="shared" si="5108"/>
        <v>0</v>
      </c>
      <c r="L1306" s="11">
        <f t="shared" si="5108"/>
        <v>0</v>
      </c>
      <c r="M1306" s="11">
        <f t="shared" si="5108"/>
        <v>467</v>
      </c>
      <c r="N1306" s="11">
        <f t="shared" si="5108"/>
        <v>0</v>
      </c>
      <c r="O1306" s="11">
        <f t="shared" si="5108"/>
        <v>0</v>
      </c>
      <c r="P1306" s="11">
        <f t="shared" si="5108"/>
        <v>0</v>
      </c>
      <c r="Q1306" s="11">
        <f t="shared" si="5108"/>
        <v>0</v>
      </c>
      <c r="R1306" s="11">
        <f t="shared" si="5108"/>
        <v>0</v>
      </c>
      <c r="S1306" s="11">
        <f t="shared" si="5108"/>
        <v>467</v>
      </c>
      <c r="T1306" s="11">
        <f t="shared" si="5108"/>
        <v>0</v>
      </c>
      <c r="U1306" s="11">
        <f t="shared" si="5109"/>
        <v>0</v>
      </c>
      <c r="V1306" s="11">
        <f t="shared" si="5109"/>
        <v>0</v>
      </c>
      <c r="W1306" s="11">
        <f t="shared" si="5109"/>
        <v>0</v>
      </c>
      <c r="X1306" s="11">
        <f t="shared" si="5109"/>
        <v>0</v>
      </c>
      <c r="Y1306" s="11">
        <f t="shared" si="5109"/>
        <v>467</v>
      </c>
      <c r="Z1306" s="11">
        <f t="shared" si="5109"/>
        <v>0</v>
      </c>
      <c r="AA1306" s="11">
        <f t="shared" si="5109"/>
        <v>0</v>
      </c>
      <c r="AB1306" s="11">
        <f t="shared" si="5109"/>
        <v>0</v>
      </c>
      <c r="AC1306" s="11">
        <f t="shared" si="5109"/>
        <v>0</v>
      </c>
      <c r="AD1306" s="11">
        <f t="shared" si="5109"/>
        <v>0</v>
      </c>
      <c r="AE1306" s="11">
        <f t="shared" si="5109"/>
        <v>467</v>
      </c>
      <c r="AF1306" s="11">
        <f t="shared" si="5109"/>
        <v>0</v>
      </c>
      <c r="AG1306" s="11">
        <f t="shared" si="5110"/>
        <v>0</v>
      </c>
      <c r="AH1306" s="11">
        <f t="shared" si="5110"/>
        <v>0</v>
      </c>
      <c r="AI1306" s="11">
        <f t="shared" si="5110"/>
        <v>0</v>
      </c>
      <c r="AJ1306" s="11">
        <f t="shared" si="5110"/>
        <v>0</v>
      </c>
      <c r="AK1306" s="11">
        <f t="shared" si="5110"/>
        <v>467</v>
      </c>
      <c r="AL1306" s="11">
        <f t="shared" si="5110"/>
        <v>0</v>
      </c>
      <c r="AM1306" s="11">
        <f t="shared" si="5110"/>
        <v>71</v>
      </c>
      <c r="AN1306" s="11">
        <f t="shared" si="5110"/>
        <v>0</v>
      </c>
      <c r="AO1306" s="11">
        <f t="shared" si="5110"/>
        <v>0</v>
      </c>
      <c r="AP1306" s="11">
        <f t="shared" si="5110"/>
        <v>0</v>
      </c>
      <c r="AQ1306" s="11">
        <f t="shared" si="5110"/>
        <v>538</v>
      </c>
      <c r="AR1306" s="11">
        <f t="shared" si="5110"/>
        <v>0</v>
      </c>
      <c r="AS1306" s="11">
        <f t="shared" si="5111"/>
        <v>0</v>
      </c>
      <c r="AT1306" s="11">
        <f t="shared" si="5111"/>
        <v>0</v>
      </c>
      <c r="AU1306" s="11">
        <f t="shared" si="5111"/>
        <v>0</v>
      </c>
      <c r="AV1306" s="11">
        <f t="shared" si="5111"/>
        <v>0</v>
      </c>
      <c r="AW1306" s="11">
        <f t="shared" si="5111"/>
        <v>538</v>
      </c>
      <c r="AX1306" s="11">
        <f t="shared" si="5111"/>
        <v>0</v>
      </c>
      <c r="AY1306" s="11">
        <f t="shared" si="5111"/>
        <v>0</v>
      </c>
      <c r="AZ1306" s="11">
        <f t="shared" si="5111"/>
        <v>25</v>
      </c>
      <c r="BA1306" s="11">
        <f t="shared" si="5111"/>
        <v>0</v>
      </c>
      <c r="BB1306" s="11">
        <f t="shared" si="5111"/>
        <v>0</v>
      </c>
      <c r="BC1306" s="11">
        <f t="shared" si="5111"/>
        <v>563</v>
      </c>
      <c r="BD1306" s="11">
        <f t="shared" si="5111"/>
        <v>0</v>
      </c>
    </row>
    <row r="1307" spans="1:56" ht="33.6" hidden="1">
      <c r="A1307" s="50" t="s">
        <v>12</v>
      </c>
      <c r="B1307" s="31" t="s">
        <v>256</v>
      </c>
      <c r="C1307" s="31" t="s">
        <v>33</v>
      </c>
      <c r="D1307" s="31" t="s">
        <v>17</v>
      </c>
      <c r="E1307" s="31" t="s">
        <v>253</v>
      </c>
      <c r="F1307" s="31" t="s">
        <v>13</v>
      </c>
      <c r="G1307" s="11">
        <f t="shared" si="5108"/>
        <v>467</v>
      </c>
      <c r="H1307" s="11">
        <f t="shared" si="5108"/>
        <v>0</v>
      </c>
      <c r="I1307" s="11">
        <f t="shared" si="5108"/>
        <v>0</v>
      </c>
      <c r="J1307" s="11">
        <f t="shared" si="5108"/>
        <v>0</v>
      </c>
      <c r="K1307" s="11">
        <f t="shared" si="5108"/>
        <v>0</v>
      </c>
      <c r="L1307" s="11">
        <f t="shared" si="5108"/>
        <v>0</v>
      </c>
      <c r="M1307" s="11">
        <f t="shared" si="5108"/>
        <v>467</v>
      </c>
      <c r="N1307" s="11">
        <f t="shared" si="5108"/>
        <v>0</v>
      </c>
      <c r="O1307" s="11">
        <f t="shared" si="5108"/>
        <v>0</v>
      </c>
      <c r="P1307" s="11">
        <f t="shared" si="5108"/>
        <v>0</v>
      </c>
      <c r="Q1307" s="11">
        <f t="shared" si="5108"/>
        <v>0</v>
      </c>
      <c r="R1307" s="11">
        <f t="shared" si="5108"/>
        <v>0</v>
      </c>
      <c r="S1307" s="11">
        <f t="shared" si="5108"/>
        <v>467</v>
      </c>
      <c r="T1307" s="11">
        <f t="shared" si="5108"/>
        <v>0</v>
      </c>
      <c r="U1307" s="11">
        <f t="shared" si="5109"/>
        <v>0</v>
      </c>
      <c r="V1307" s="11">
        <f t="shared" si="5109"/>
        <v>0</v>
      </c>
      <c r="W1307" s="11">
        <f t="shared" si="5109"/>
        <v>0</v>
      </c>
      <c r="X1307" s="11">
        <f t="shared" si="5109"/>
        <v>0</v>
      </c>
      <c r="Y1307" s="11">
        <f t="shared" si="5109"/>
        <v>467</v>
      </c>
      <c r="Z1307" s="11">
        <f t="shared" si="5109"/>
        <v>0</v>
      </c>
      <c r="AA1307" s="11">
        <f t="shared" si="5109"/>
        <v>0</v>
      </c>
      <c r="AB1307" s="11">
        <f t="shared" si="5109"/>
        <v>0</v>
      </c>
      <c r="AC1307" s="11">
        <f t="shared" si="5109"/>
        <v>0</v>
      </c>
      <c r="AD1307" s="11">
        <f t="shared" si="5109"/>
        <v>0</v>
      </c>
      <c r="AE1307" s="11">
        <f t="shared" si="5109"/>
        <v>467</v>
      </c>
      <c r="AF1307" s="11">
        <f t="shared" si="5109"/>
        <v>0</v>
      </c>
      <c r="AG1307" s="11">
        <f t="shared" si="5110"/>
        <v>0</v>
      </c>
      <c r="AH1307" s="11">
        <f t="shared" si="5110"/>
        <v>0</v>
      </c>
      <c r="AI1307" s="11">
        <f t="shared" si="5110"/>
        <v>0</v>
      </c>
      <c r="AJ1307" s="11">
        <f t="shared" si="5110"/>
        <v>0</v>
      </c>
      <c r="AK1307" s="11">
        <f t="shared" si="5110"/>
        <v>467</v>
      </c>
      <c r="AL1307" s="11">
        <f t="shared" si="5110"/>
        <v>0</v>
      </c>
      <c r="AM1307" s="11">
        <f t="shared" si="5110"/>
        <v>71</v>
      </c>
      <c r="AN1307" s="11">
        <f t="shared" si="5110"/>
        <v>0</v>
      </c>
      <c r="AO1307" s="11">
        <f t="shared" si="5110"/>
        <v>0</v>
      </c>
      <c r="AP1307" s="11">
        <f t="shared" si="5110"/>
        <v>0</v>
      </c>
      <c r="AQ1307" s="11">
        <f t="shared" si="5110"/>
        <v>538</v>
      </c>
      <c r="AR1307" s="11">
        <f t="shared" si="5110"/>
        <v>0</v>
      </c>
      <c r="AS1307" s="11">
        <f t="shared" si="5111"/>
        <v>0</v>
      </c>
      <c r="AT1307" s="11">
        <f t="shared" si="5111"/>
        <v>0</v>
      </c>
      <c r="AU1307" s="11">
        <f t="shared" si="5111"/>
        <v>0</v>
      </c>
      <c r="AV1307" s="11">
        <f t="shared" si="5111"/>
        <v>0</v>
      </c>
      <c r="AW1307" s="11">
        <f t="shared" si="5111"/>
        <v>538</v>
      </c>
      <c r="AX1307" s="11">
        <f t="shared" si="5111"/>
        <v>0</v>
      </c>
      <c r="AY1307" s="11">
        <f t="shared" si="5111"/>
        <v>0</v>
      </c>
      <c r="AZ1307" s="11">
        <f t="shared" si="5111"/>
        <v>25</v>
      </c>
      <c r="BA1307" s="11">
        <f t="shared" si="5111"/>
        <v>0</v>
      </c>
      <c r="BB1307" s="11">
        <f t="shared" si="5111"/>
        <v>0</v>
      </c>
      <c r="BC1307" s="11">
        <f t="shared" si="5111"/>
        <v>563</v>
      </c>
      <c r="BD1307" s="11">
        <f t="shared" si="5111"/>
        <v>0</v>
      </c>
    </row>
    <row r="1308" spans="1:56" hidden="1">
      <c r="A1308" s="50" t="s">
        <v>24</v>
      </c>
      <c r="B1308" s="31" t="s">
        <v>256</v>
      </c>
      <c r="C1308" s="31" t="s">
        <v>33</v>
      </c>
      <c r="D1308" s="31" t="s">
        <v>17</v>
      </c>
      <c r="E1308" s="31" t="s">
        <v>253</v>
      </c>
      <c r="F1308" s="27" t="s">
        <v>36</v>
      </c>
      <c r="G1308" s="9">
        <v>467</v>
      </c>
      <c r="H1308" s="9"/>
      <c r="I1308" s="9"/>
      <c r="J1308" s="9"/>
      <c r="K1308" s="9"/>
      <c r="L1308" s="9"/>
      <c r="M1308" s="9">
        <f t="shared" ref="M1308" si="5112">G1308+I1308+J1308+K1308+L1308</f>
        <v>467</v>
      </c>
      <c r="N1308" s="9">
        <f t="shared" ref="N1308" si="5113">H1308+L1308</f>
        <v>0</v>
      </c>
      <c r="O1308" s="9"/>
      <c r="P1308" s="9"/>
      <c r="Q1308" s="9"/>
      <c r="R1308" s="9"/>
      <c r="S1308" s="9">
        <f t="shared" ref="S1308" si="5114">M1308+O1308+P1308+Q1308+R1308</f>
        <v>467</v>
      </c>
      <c r="T1308" s="9">
        <f t="shared" ref="T1308" si="5115">N1308+R1308</f>
        <v>0</v>
      </c>
      <c r="U1308" s="9"/>
      <c r="V1308" s="9"/>
      <c r="W1308" s="9"/>
      <c r="X1308" s="9"/>
      <c r="Y1308" s="9">
        <f t="shared" ref="Y1308" si="5116">S1308+U1308+V1308+W1308+X1308</f>
        <v>467</v>
      </c>
      <c r="Z1308" s="9">
        <f t="shared" ref="Z1308" si="5117">T1308+X1308</f>
        <v>0</v>
      </c>
      <c r="AA1308" s="9"/>
      <c r="AB1308" s="9"/>
      <c r="AC1308" s="9"/>
      <c r="AD1308" s="9"/>
      <c r="AE1308" s="9">
        <f t="shared" ref="AE1308" si="5118">Y1308+AA1308+AB1308+AC1308+AD1308</f>
        <v>467</v>
      </c>
      <c r="AF1308" s="9">
        <f t="shared" ref="AF1308" si="5119">Z1308+AD1308</f>
        <v>0</v>
      </c>
      <c r="AG1308" s="9"/>
      <c r="AH1308" s="9"/>
      <c r="AI1308" s="9"/>
      <c r="AJ1308" s="9"/>
      <c r="AK1308" s="9">
        <f t="shared" ref="AK1308" si="5120">AE1308+AG1308+AH1308+AI1308+AJ1308</f>
        <v>467</v>
      </c>
      <c r="AL1308" s="9">
        <f t="shared" ref="AL1308" si="5121">AF1308+AJ1308</f>
        <v>0</v>
      </c>
      <c r="AM1308" s="9">
        <v>71</v>
      </c>
      <c r="AN1308" s="9"/>
      <c r="AO1308" s="9"/>
      <c r="AP1308" s="9"/>
      <c r="AQ1308" s="9">
        <f t="shared" ref="AQ1308" si="5122">AK1308+AM1308+AN1308+AO1308+AP1308</f>
        <v>538</v>
      </c>
      <c r="AR1308" s="9">
        <f t="shared" ref="AR1308" si="5123">AL1308+AP1308</f>
        <v>0</v>
      </c>
      <c r="AS1308" s="9"/>
      <c r="AT1308" s="9"/>
      <c r="AU1308" s="9"/>
      <c r="AV1308" s="9"/>
      <c r="AW1308" s="9">
        <f t="shared" ref="AW1308" si="5124">AQ1308+AS1308+AT1308+AU1308+AV1308</f>
        <v>538</v>
      </c>
      <c r="AX1308" s="9">
        <f t="shared" ref="AX1308" si="5125">AR1308+AV1308</f>
        <v>0</v>
      </c>
      <c r="AY1308" s="9"/>
      <c r="AZ1308" s="9">
        <v>25</v>
      </c>
      <c r="BA1308" s="9"/>
      <c r="BB1308" s="9"/>
      <c r="BC1308" s="9">
        <f t="shared" ref="BC1308" si="5126">AW1308+AY1308+AZ1308+BA1308+BB1308</f>
        <v>563</v>
      </c>
      <c r="BD1308" s="9">
        <f t="shared" ref="BD1308" si="5127">AX1308+BB1308</f>
        <v>0</v>
      </c>
    </row>
    <row r="1309" spans="1:56" hidden="1">
      <c r="A1309" s="50"/>
      <c r="B1309" s="31"/>
      <c r="C1309" s="31"/>
      <c r="D1309" s="31"/>
      <c r="E1309" s="31"/>
      <c r="F1309" s="27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</row>
    <row r="1310" spans="1:56" ht="39.75" customHeight="1">
      <c r="A1310" s="40" t="s">
        <v>507</v>
      </c>
      <c r="B1310" s="22">
        <v>923</v>
      </c>
      <c r="C1310" s="22"/>
      <c r="D1310" s="22"/>
      <c r="E1310" s="22"/>
      <c r="F1310" s="22"/>
      <c r="G1310" s="6">
        <f t="shared" ref="G1310:AF1310" si="5128">G1312+G1332+G1339+G1415+G1422</f>
        <v>179877</v>
      </c>
      <c r="H1310" s="6">
        <f t="shared" si="5128"/>
        <v>0</v>
      </c>
      <c r="I1310" s="6">
        <f t="shared" si="5128"/>
        <v>0</v>
      </c>
      <c r="J1310" s="6">
        <f t="shared" si="5128"/>
        <v>4245</v>
      </c>
      <c r="K1310" s="6">
        <f t="shared" si="5128"/>
        <v>0</v>
      </c>
      <c r="L1310" s="6">
        <f t="shared" si="5128"/>
        <v>5629</v>
      </c>
      <c r="M1310" s="6">
        <f t="shared" si="5128"/>
        <v>189751</v>
      </c>
      <c r="N1310" s="6">
        <f t="shared" si="5128"/>
        <v>5629</v>
      </c>
      <c r="O1310" s="6">
        <f t="shared" si="5128"/>
        <v>0</v>
      </c>
      <c r="P1310" s="6">
        <f t="shared" si="5128"/>
        <v>0</v>
      </c>
      <c r="Q1310" s="6">
        <f t="shared" si="5128"/>
        <v>0</v>
      </c>
      <c r="R1310" s="6">
        <f t="shared" si="5128"/>
        <v>0</v>
      </c>
      <c r="S1310" s="6">
        <f t="shared" si="5128"/>
        <v>189751</v>
      </c>
      <c r="T1310" s="6">
        <f t="shared" si="5128"/>
        <v>5629</v>
      </c>
      <c r="U1310" s="6">
        <f t="shared" si="5128"/>
        <v>0</v>
      </c>
      <c r="V1310" s="6">
        <f t="shared" si="5128"/>
        <v>0</v>
      </c>
      <c r="W1310" s="6">
        <f t="shared" si="5128"/>
        <v>0</v>
      </c>
      <c r="X1310" s="6">
        <f t="shared" si="5128"/>
        <v>0</v>
      </c>
      <c r="Y1310" s="6">
        <f t="shared" si="5128"/>
        <v>189751</v>
      </c>
      <c r="Z1310" s="6">
        <f t="shared" si="5128"/>
        <v>5629</v>
      </c>
      <c r="AA1310" s="6">
        <f t="shared" si="5128"/>
        <v>0</v>
      </c>
      <c r="AB1310" s="6">
        <f t="shared" si="5128"/>
        <v>570</v>
      </c>
      <c r="AC1310" s="6">
        <f t="shared" si="5128"/>
        <v>0</v>
      </c>
      <c r="AD1310" s="6">
        <f t="shared" si="5128"/>
        <v>3553</v>
      </c>
      <c r="AE1310" s="6">
        <f t="shared" si="5128"/>
        <v>193874</v>
      </c>
      <c r="AF1310" s="6">
        <f t="shared" si="5128"/>
        <v>9182</v>
      </c>
      <c r="AG1310" s="6">
        <f t="shared" ref="AG1310:AL1310" si="5129">AG1312+AG1332+AG1339+AG1415+AG1422</f>
        <v>0</v>
      </c>
      <c r="AH1310" s="6">
        <f t="shared" si="5129"/>
        <v>100</v>
      </c>
      <c r="AI1310" s="6">
        <f t="shared" si="5129"/>
        <v>0</v>
      </c>
      <c r="AJ1310" s="6">
        <f t="shared" si="5129"/>
        <v>0</v>
      </c>
      <c r="AK1310" s="6">
        <f t="shared" si="5129"/>
        <v>193974</v>
      </c>
      <c r="AL1310" s="6">
        <f t="shared" si="5129"/>
        <v>9182</v>
      </c>
      <c r="AM1310" s="6">
        <f t="shared" ref="AM1310:AR1310" si="5130">AM1312+AM1332+AM1339+AM1415+AM1422</f>
        <v>0</v>
      </c>
      <c r="AN1310" s="6">
        <f t="shared" si="5130"/>
        <v>0</v>
      </c>
      <c r="AO1310" s="6">
        <f t="shared" si="5130"/>
        <v>-149</v>
      </c>
      <c r="AP1310" s="6">
        <f t="shared" si="5130"/>
        <v>0</v>
      </c>
      <c r="AQ1310" s="6">
        <f t="shared" si="5130"/>
        <v>193825</v>
      </c>
      <c r="AR1310" s="6">
        <f t="shared" si="5130"/>
        <v>9182</v>
      </c>
      <c r="AS1310" s="6">
        <f t="shared" ref="AS1310:AX1310" si="5131">AS1312+AS1332+AS1339+AS1415+AS1422</f>
        <v>0</v>
      </c>
      <c r="AT1310" s="6">
        <f t="shared" si="5131"/>
        <v>1224</v>
      </c>
      <c r="AU1310" s="6">
        <f t="shared" si="5131"/>
        <v>0</v>
      </c>
      <c r="AV1310" s="6">
        <f t="shared" si="5131"/>
        <v>0</v>
      </c>
      <c r="AW1310" s="6">
        <f t="shared" si="5131"/>
        <v>195049</v>
      </c>
      <c r="AX1310" s="6">
        <f t="shared" si="5131"/>
        <v>9182</v>
      </c>
      <c r="AY1310" s="6">
        <f t="shared" ref="AY1310:BD1310" si="5132">AY1312+AY1332+AY1339+AY1415+AY1422</f>
        <v>0</v>
      </c>
      <c r="AZ1310" s="6">
        <f t="shared" si="5132"/>
        <v>2858</v>
      </c>
      <c r="BA1310" s="6">
        <f t="shared" si="5132"/>
        <v>-912</v>
      </c>
      <c r="BB1310" s="6">
        <f t="shared" si="5132"/>
        <v>-675</v>
      </c>
      <c r="BC1310" s="6">
        <f t="shared" si="5132"/>
        <v>196320</v>
      </c>
      <c r="BD1310" s="6">
        <f t="shared" si="5132"/>
        <v>8507</v>
      </c>
    </row>
    <row r="1311" spans="1:56" ht="17.25" hidden="1" customHeight="1">
      <c r="A1311" s="40"/>
      <c r="B1311" s="22"/>
      <c r="C1311" s="22"/>
      <c r="D1311" s="22"/>
      <c r="E1311" s="22"/>
      <c r="F1311" s="22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</row>
    <row r="1312" spans="1:56" ht="69.599999999999994">
      <c r="A1312" s="34" t="s">
        <v>97</v>
      </c>
      <c r="B1312" s="25">
        <v>923</v>
      </c>
      <c r="C1312" s="25" t="s">
        <v>22</v>
      </c>
      <c r="D1312" s="25" t="s">
        <v>29</v>
      </c>
      <c r="E1312" s="25"/>
      <c r="F1312" s="25"/>
      <c r="G1312" s="15">
        <f t="shared" ref="G1312:V1316" si="5133">G1313</f>
        <v>3165</v>
      </c>
      <c r="H1312" s="15">
        <f t="shared" si="5133"/>
        <v>0</v>
      </c>
      <c r="I1312" s="15">
        <f t="shared" si="5133"/>
        <v>0</v>
      </c>
      <c r="J1312" s="15">
        <f t="shared" si="5133"/>
        <v>0</v>
      </c>
      <c r="K1312" s="15">
        <f t="shared" si="5133"/>
        <v>0</v>
      </c>
      <c r="L1312" s="15">
        <f t="shared" si="5133"/>
        <v>223</v>
      </c>
      <c r="M1312" s="15">
        <f t="shared" si="5133"/>
        <v>3388</v>
      </c>
      <c r="N1312" s="15">
        <f t="shared" si="5133"/>
        <v>223</v>
      </c>
      <c r="O1312" s="15">
        <f t="shared" si="5133"/>
        <v>0</v>
      </c>
      <c r="P1312" s="15">
        <f t="shared" si="5133"/>
        <v>0</v>
      </c>
      <c r="Q1312" s="15">
        <f t="shared" si="5133"/>
        <v>0</v>
      </c>
      <c r="R1312" s="15">
        <f t="shared" si="5133"/>
        <v>0</v>
      </c>
      <c r="S1312" s="15">
        <f t="shared" si="5133"/>
        <v>3388</v>
      </c>
      <c r="T1312" s="15">
        <f t="shared" si="5133"/>
        <v>223</v>
      </c>
      <c r="U1312" s="15">
        <f t="shared" si="5133"/>
        <v>0</v>
      </c>
      <c r="V1312" s="15">
        <f t="shared" si="5133"/>
        <v>0</v>
      </c>
      <c r="W1312" s="15">
        <f t="shared" ref="U1312:AJ1316" si="5134">W1313</f>
        <v>0</v>
      </c>
      <c r="X1312" s="15">
        <f t="shared" si="5134"/>
        <v>0</v>
      </c>
      <c r="Y1312" s="15">
        <f t="shared" si="5134"/>
        <v>3388</v>
      </c>
      <c r="Z1312" s="15">
        <f t="shared" si="5134"/>
        <v>223</v>
      </c>
      <c r="AA1312" s="15">
        <f t="shared" si="5134"/>
        <v>0</v>
      </c>
      <c r="AB1312" s="15">
        <f t="shared" si="5134"/>
        <v>0</v>
      </c>
      <c r="AC1312" s="15">
        <f t="shared" si="5134"/>
        <v>0</v>
      </c>
      <c r="AD1312" s="15">
        <f t="shared" si="5134"/>
        <v>0</v>
      </c>
      <c r="AE1312" s="15">
        <f t="shared" si="5134"/>
        <v>3388</v>
      </c>
      <c r="AF1312" s="15">
        <f t="shared" si="5134"/>
        <v>223</v>
      </c>
      <c r="AG1312" s="15">
        <f t="shared" si="5134"/>
        <v>0</v>
      </c>
      <c r="AH1312" s="15">
        <f t="shared" si="5134"/>
        <v>0</v>
      </c>
      <c r="AI1312" s="15">
        <f t="shared" si="5134"/>
        <v>0</v>
      </c>
      <c r="AJ1312" s="15">
        <f t="shared" si="5134"/>
        <v>0</v>
      </c>
      <c r="AK1312" s="15">
        <f t="shared" ref="AG1312:AV1316" si="5135">AK1313</f>
        <v>3388</v>
      </c>
      <c r="AL1312" s="15">
        <f t="shared" si="5135"/>
        <v>223</v>
      </c>
      <c r="AM1312" s="15">
        <f t="shared" si="5135"/>
        <v>0</v>
      </c>
      <c r="AN1312" s="15">
        <f t="shared" si="5135"/>
        <v>0</v>
      </c>
      <c r="AO1312" s="15">
        <f t="shared" si="5135"/>
        <v>0</v>
      </c>
      <c r="AP1312" s="15">
        <f t="shared" si="5135"/>
        <v>0</v>
      </c>
      <c r="AQ1312" s="15">
        <f t="shared" si="5135"/>
        <v>3388</v>
      </c>
      <c r="AR1312" s="15">
        <f t="shared" si="5135"/>
        <v>223</v>
      </c>
      <c r="AS1312" s="15">
        <f t="shared" si="5135"/>
        <v>0</v>
      </c>
      <c r="AT1312" s="15">
        <f t="shared" si="5135"/>
        <v>0</v>
      </c>
      <c r="AU1312" s="15">
        <f t="shared" si="5135"/>
        <v>0</v>
      </c>
      <c r="AV1312" s="15">
        <f t="shared" si="5135"/>
        <v>0</v>
      </c>
      <c r="AW1312" s="15">
        <f t="shared" ref="AS1312:BD1316" si="5136">AW1313</f>
        <v>3388</v>
      </c>
      <c r="AX1312" s="15">
        <f t="shared" si="5136"/>
        <v>223</v>
      </c>
      <c r="AY1312" s="15">
        <f t="shared" si="5136"/>
        <v>0</v>
      </c>
      <c r="AZ1312" s="15">
        <f t="shared" si="5136"/>
        <v>0</v>
      </c>
      <c r="BA1312" s="15">
        <f t="shared" si="5136"/>
        <v>0</v>
      </c>
      <c r="BB1312" s="15">
        <f t="shared" si="5136"/>
        <v>0</v>
      </c>
      <c r="BC1312" s="15">
        <f t="shared" si="5136"/>
        <v>3388</v>
      </c>
      <c r="BD1312" s="15">
        <f t="shared" si="5136"/>
        <v>223</v>
      </c>
    </row>
    <row r="1313" spans="1:56" ht="50.4">
      <c r="A1313" s="29" t="s">
        <v>436</v>
      </c>
      <c r="B1313" s="27">
        <v>923</v>
      </c>
      <c r="C1313" s="27" t="s">
        <v>22</v>
      </c>
      <c r="D1313" s="27" t="s">
        <v>29</v>
      </c>
      <c r="E1313" s="27" t="s">
        <v>74</v>
      </c>
      <c r="F1313" s="27"/>
      <c r="G1313" s="11">
        <f>G1314</f>
        <v>3165</v>
      </c>
      <c r="H1313" s="11">
        <f>H1314</f>
        <v>0</v>
      </c>
      <c r="I1313" s="11">
        <f>I1314+I1318</f>
        <v>0</v>
      </c>
      <c r="J1313" s="11">
        <f t="shared" ref="J1313:N1313" si="5137">J1314+J1318</f>
        <v>0</v>
      </c>
      <c r="K1313" s="11">
        <f t="shared" si="5137"/>
        <v>0</v>
      </c>
      <c r="L1313" s="11">
        <f t="shared" si="5137"/>
        <v>223</v>
      </c>
      <c r="M1313" s="11">
        <f t="shared" si="5137"/>
        <v>3388</v>
      </c>
      <c r="N1313" s="11">
        <f t="shared" si="5137"/>
        <v>223</v>
      </c>
      <c r="O1313" s="11">
        <f>O1314+O1318</f>
        <v>0</v>
      </c>
      <c r="P1313" s="11">
        <f t="shared" ref="P1313:T1313" si="5138">P1314+P1318</f>
        <v>0</v>
      </c>
      <c r="Q1313" s="11">
        <f t="shared" si="5138"/>
        <v>0</v>
      </c>
      <c r="R1313" s="11">
        <f t="shared" si="5138"/>
        <v>0</v>
      </c>
      <c r="S1313" s="11">
        <f t="shared" si="5138"/>
        <v>3388</v>
      </c>
      <c r="T1313" s="11">
        <f t="shared" si="5138"/>
        <v>223</v>
      </c>
      <c r="U1313" s="11">
        <f>U1314+U1318</f>
        <v>0</v>
      </c>
      <c r="V1313" s="11">
        <f t="shared" ref="V1313:Z1313" si="5139">V1314+V1318</f>
        <v>0</v>
      </c>
      <c r="W1313" s="11">
        <f t="shared" si="5139"/>
        <v>0</v>
      </c>
      <c r="X1313" s="11">
        <f t="shared" si="5139"/>
        <v>0</v>
      </c>
      <c r="Y1313" s="11">
        <f t="shared" si="5139"/>
        <v>3388</v>
      </c>
      <c r="Z1313" s="11">
        <f t="shared" si="5139"/>
        <v>223</v>
      </c>
      <c r="AA1313" s="11">
        <f>AA1314+AA1318</f>
        <v>0</v>
      </c>
      <c r="AB1313" s="11">
        <f t="shared" ref="AB1313:AF1313" si="5140">AB1314+AB1318</f>
        <v>0</v>
      </c>
      <c r="AC1313" s="11">
        <f t="shared" si="5140"/>
        <v>0</v>
      </c>
      <c r="AD1313" s="11">
        <f t="shared" si="5140"/>
        <v>0</v>
      </c>
      <c r="AE1313" s="11">
        <f t="shared" si="5140"/>
        <v>3388</v>
      </c>
      <c r="AF1313" s="11">
        <f t="shared" si="5140"/>
        <v>223</v>
      </c>
      <c r="AG1313" s="11">
        <f>AG1314+AG1318</f>
        <v>0</v>
      </c>
      <c r="AH1313" s="11">
        <f t="shared" ref="AH1313:AL1313" si="5141">AH1314+AH1318</f>
        <v>0</v>
      </c>
      <c r="AI1313" s="11">
        <f t="shared" si="5141"/>
        <v>0</v>
      </c>
      <c r="AJ1313" s="11">
        <f t="shared" si="5141"/>
        <v>0</v>
      </c>
      <c r="AK1313" s="11">
        <f t="shared" si="5141"/>
        <v>3388</v>
      </c>
      <c r="AL1313" s="11">
        <f t="shared" si="5141"/>
        <v>223</v>
      </c>
      <c r="AM1313" s="11">
        <f>AM1314+AM1318</f>
        <v>0</v>
      </c>
      <c r="AN1313" s="11">
        <f t="shared" ref="AN1313:AR1313" si="5142">AN1314+AN1318</f>
        <v>0</v>
      </c>
      <c r="AO1313" s="11">
        <f t="shared" si="5142"/>
        <v>0</v>
      </c>
      <c r="AP1313" s="11">
        <f t="shared" si="5142"/>
        <v>0</v>
      </c>
      <c r="AQ1313" s="11">
        <f t="shared" si="5142"/>
        <v>3388</v>
      </c>
      <c r="AR1313" s="11">
        <f t="shared" si="5142"/>
        <v>223</v>
      </c>
      <c r="AS1313" s="11">
        <f>AS1314+AS1318</f>
        <v>0</v>
      </c>
      <c r="AT1313" s="11">
        <f t="shared" ref="AT1313:AX1313" si="5143">AT1314+AT1318</f>
        <v>0</v>
      </c>
      <c r="AU1313" s="11">
        <f t="shared" si="5143"/>
        <v>0</v>
      </c>
      <c r="AV1313" s="11">
        <f t="shared" si="5143"/>
        <v>0</v>
      </c>
      <c r="AW1313" s="11">
        <f t="shared" si="5143"/>
        <v>3388</v>
      </c>
      <c r="AX1313" s="11">
        <f t="shared" si="5143"/>
        <v>223</v>
      </c>
      <c r="AY1313" s="11">
        <f>AY1314+AY1318</f>
        <v>0</v>
      </c>
      <c r="AZ1313" s="11">
        <f t="shared" ref="AZ1313:BD1313" si="5144">AZ1314+AZ1318</f>
        <v>0</v>
      </c>
      <c r="BA1313" s="11">
        <f t="shared" si="5144"/>
        <v>0</v>
      </c>
      <c r="BB1313" s="11">
        <f t="shared" si="5144"/>
        <v>0</v>
      </c>
      <c r="BC1313" s="11">
        <f t="shared" si="5144"/>
        <v>3388</v>
      </c>
      <c r="BD1313" s="11">
        <f t="shared" si="5144"/>
        <v>223</v>
      </c>
    </row>
    <row r="1314" spans="1:56" ht="33.6">
      <c r="A1314" s="26" t="s">
        <v>81</v>
      </c>
      <c r="B1314" s="27">
        <v>923</v>
      </c>
      <c r="C1314" s="27" t="s">
        <v>22</v>
      </c>
      <c r="D1314" s="27" t="s">
        <v>29</v>
      </c>
      <c r="E1314" s="27" t="s">
        <v>562</v>
      </c>
      <c r="F1314" s="27"/>
      <c r="G1314" s="11">
        <f t="shared" si="5133"/>
        <v>3165</v>
      </c>
      <c r="H1314" s="11">
        <f t="shared" si="5133"/>
        <v>0</v>
      </c>
      <c r="I1314" s="11">
        <f t="shared" si="5133"/>
        <v>0</v>
      </c>
      <c r="J1314" s="11">
        <f t="shared" si="5133"/>
        <v>0</v>
      </c>
      <c r="K1314" s="11">
        <f t="shared" si="5133"/>
        <v>0</v>
      </c>
      <c r="L1314" s="11">
        <f t="shared" si="5133"/>
        <v>0</v>
      </c>
      <c r="M1314" s="11">
        <f t="shared" si="5133"/>
        <v>3165</v>
      </c>
      <c r="N1314" s="11">
        <f t="shared" si="5133"/>
        <v>0</v>
      </c>
      <c r="O1314" s="11">
        <f t="shared" si="5133"/>
        <v>0</v>
      </c>
      <c r="P1314" s="11">
        <f t="shared" si="5133"/>
        <v>0</v>
      </c>
      <c r="Q1314" s="11">
        <f t="shared" si="5133"/>
        <v>0</v>
      </c>
      <c r="R1314" s="11">
        <f t="shared" si="5133"/>
        <v>0</v>
      </c>
      <c r="S1314" s="11">
        <f t="shared" si="5133"/>
        <v>3165</v>
      </c>
      <c r="T1314" s="11">
        <f t="shared" si="5133"/>
        <v>0</v>
      </c>
      <c r="U1314" s="11">
        <f t="shared" si="5134"/>
        <v>0</v>
      </c>
      <c r="V1314" s="11">
        <f t="shared" si="5134"/>
        <v>0</v>
      </c>
      <c r="W1314" s="11">
        <f t="shared" si="5134"/>
        <v>0</v>
      </c>
      <c r="X1314" s="11">
        <f t="shared" si="5134"/>
        <v>0</v>
      </c>
      <c r="Y1314" s="11">
        <f t="shared" si="5134"/>
        <v>3165</v>
      </c>
      <c r="Z1314" s="11">
        <f t="shared" si="5134"/>
        <v>0</v>
      </c>
      <c r="AA1314" s="11">
        <f t="shared" si="5134"/>
        <v>0</v>
      </c>
      <c r="AB1314" s="11">
        <f t="shared" si="5134"/>
        <v>0</v>
      </c>
      <c r="AC1314" s="11">
        <f t="shared" si="5134"/>
        <v>0</v>
      </c>
      <c r="AD1314" s="11">
        <f t="shared" si="5134"/>
        <v>0</v>
      </c>
      <c r="AE1314" s="11">
        <f t="shared" si="5134"/>
        <v>3165</v>
      </c>
      <c r="AF1314" s="11">
        <f t="shared" si="5134"/>
        <v>0</v>
      </c>
      <c r="AG1314" s="11">
        <f t="shared" si="5135"/>
        <v>0</v>
      </c>
      <c r="AH1314" s="11">
        <f t="shared" si="5135"/>
        <v>0</v>
      </c>
      <c r="AI1314" s="11">
        <f t="shared" si="5135"/>
        <v>0</v>
      </c>
      <c r="AJ1314" s="11">
        <f t="shared" si="5135"/>
        <v>0</v>
      </c>
      <c r="AK1314" s="11">
        <f t="shared" si="5135"/>
        <v>3165</v>
      </c>
      <c r="AL1314" s="11">
        <f t="shared" si="5135"/>
        <v>0</v>
      </c>
      <c r="AM1314" s="11">
        <f t="shared" si="5135"/>
        <v>0</v>
      </c>
      <c r="AN1314" s="11">
        <f t="shared" si="5135"/>
        <v>0</v>
      </c>
      <c r="AO1314" s="11">
        <f t="shared" si="5135"/>
        <v>0</v>
      </c>
      <c r="AP1314" s="11">
        <f t="shared" si="5135"/>
        <v>0</v>
      </c>
      <c r="AQ1314" s="11">
        <f t="shared" si="5135"/>
        <v>3165</v>
      </c>
      <c r="AR1314" s="11">
        <f t="shared" si="5135"/>
        <v>0</v>
      </c>
      <c r="AS1314" s="11">
        <f t="shared" si="5136"/>
        <v>0</v>
      </c>
      <c r="AT1314" s="11">
        <f t="shared" si="5136"/>
        <v>0</v>
      </c>
      <c r="AU1314" s="11">
        <f t="shared" si="5136"/>
        <v>0</v>
      </c>
      <c r="AV1314" s="11">
        <f t="shared" si="5136"/>
        <v>0</v>
      </c>
      <c r="AW1314" s="11">
        <f t="shared" si="5136"/>
        <v>3165</v>
      </c>
      <c r="AX1314" s="11">
        <f t="shared" si="5136"/>
        <v>0</v>
      </c>
      <c r="AY1314" s="11">
        <f t="shared" si="5136"/>
        <v>0</v>
      </c>
      <c r="AZ1314" s="11">
        <f t="shared" si="5136"/>
        <v>0</v>
      </c>
      <c r="BA1314" s="11">
        <f t="shared" si="5136"/>
        <v>0</v>
      </c>
      <c r="BB1314" s="11">
        <f t="shared" si="5136"/>
        <v>0</v>
      </c>
      <c r="BC1314" s="11">
        <f t="shared" si="5136"/>
        <v>3165</v>
      </c>
      <c r="BD1314" s="11">
        <f t="shared" si="5136"/>
        <v>0</v>
      </c>
    </row>
    <row r="1315" spans="1:56" ht="20.25" customHeight="1">
      <c r="A1315" s="26" t="s">
        <v>90</v>
      </c>
      <c r="B1315" s="27">
        <v>923</v>
      </c>
      <c r="C1315" s="27" t="s">
        <v>22</v>
      </c>
      <c r="D1315" s="27" t="s">
        <v>29</v>
      </c>
      <c r="E1315" s="27" t="s">
        <v>564</v>
      </c>
      <c r="F1315" s="27"/>
      <c r="G1315" s="11">
        <f t="shared" si="5133"/>
        <v>3165</v>
      </c>
      <c r="H1315" s="11">
        <f t="shared" si="5133"/>
        <v>0</v>
      </c>
      <c r="I1315" s="11">
        <f t="shared" si="5133"/>
        <v>0</v>
      </c>
      <c r="J1315" s="11">
        <f t="shared" si="5133"/>
        <v>0</v>
      </c>
      <c r="K1315" s="11">
        <f t="shared" si="5133"/>
        <v>0</v>
      </c>
      <c r="L1315" s="11">
        <f t="shared" si="5133"/>
        <v>0</v>
      </c>
      <c r="M1315" s="11">
        <f t="shared" si="5133"/>
        <v>3165</v>
      </c>
      <c r="N1315" s="11">
        <f t="shared" si="5133"/>
        <v>0</v>
      </c>
      <c r="O1315" s="11">
        <f t="shared" si="5133"/>
        <v>0</v>
      </c>
      <c r="P1315" s="11">
        <f t="shared" si="5133"/>
        <v>0</v>
      </c>
      <c r="Q1315" s="11">
        <f t="shared" si="5133"/>
        <v>0</v>
      </c>
      <c r="R1315" s="11">
        <f t="shared" si="5133"/>
        <v>0</v>
      </c>
      <c r="S1315" s="11">
        <f t="shared" si="5133"/>
        <v>3165</v>
      </c>
      <c r="T1315" s="11">
        <f t="shared" si="5133"/>
        <v>0</v>
      </c>
      <c r="U1315" s="11">
        <f t="shared" si="5134"/>
        <v>0</v>
      </c>
      <c r="V1315" s="11">
        <f t="shared" si="5134"/>
        <v>0</v>
      </c>
      <c r="W1315" s="11">
        <f t="shared" si="5134"/>
        <v>0</v>
      </c>
      <c r="X1315" s="11">
        <f t="shared" si="5134"/>
        <v>0</v>
      </c>
      <c r="Y1315" s="11">
        <f t="shared" si="5134"/>
        <v>3165</v>
      </c>
      <c r="Z1315" s="11">
        <f t="shared" si="5134"/>
        <v>0</v>
      </c>
      <c r="AA1315" s="11">
        <f t="shared" si="5134"/>
        <v>0</v>
      </c>
      <c r="AB1315" s="11">
        <f t="shared" si="5134"/>
        <v>0</v>
      </c>
      <c r="AC1315" s="11">
        <f t="shared" si="5134"/>
        <v>0</v>
      </c>
      <c r="AD1315" s="11">
        <f t="shared" si="5134"/>
        <v>0</v>
      </c>
      <c r="AE1315" s="11">
        <f t="shared" si="5134"/>
        <v>3165</v>
      </c>
      <c r="AF1315" s="11">
        <f t="shared" si="5134"/>
        <v>0</v>
      </c>
      <c r="AG1315" s="11">
        <f t="shared" si="5135"/>
        <v>0</v>
      </c>
      <c r="AH1315" s="11">
        <f t="shared" si="5135"/>
        <v>0</v>
      </c>
      <c r="AI1315" s="11">
        <f t="shared" si="5135"/>
        <v>0</v>
      </c>
      <c r="AJ1315" s="11">
        <f t="shared" si="5135"/>
        <v>0</v>
      </c>
      <c r="AK1315" s="11">
        <f t="shared" si="5135"/>
        <v>3165</v>
      </c>
      <c r="AL1315" s="11">
        <f t="shared" si="5135"/>
        <v>0</v>
      </c>
      <c r="AM1315" s="11">
        <f t="shared" si="5135"/>
        <v>0</v>
      </c>
      <c r="AN1315" s="11">
        <f t="shared" si="5135"/>
        <v>0</v>
      </c>
      <c r="AO1315" s="11">
        <f t="shared" si="5135"/>
        <v>0</v>
      </c>
      <c r="AP1315" s="11">
        <f t="shared" si="5135"/>
        <v>0</v>
      </c>
      <c r="AQ1315" s="11">
        <f t="shared" si="5135"/>
        <v>3165</v>
      </c>
      <c r="AR1315" s="11">
        <f t="shared" si="5135"/>
        <v>0</v>
      </c>
      <c r="AS1315" s="11">
        <f t="shared" si="5136"/>
        <v>0</v>
      </c>
      <c r="AT1315" s="11">
        <f t="shared" si="5136"/>
        <v>0</v>
      </c>
      <c r="AU1315" s="11">
        <f t="shared" si="5136"/>
        <v>0</v>
      </c>
      <c r="AV1315" s="11">
        <f t="shared" si="5136"/>
        <v>0</v>
      </c>
      <c r="AW1315" s="11">
        <f t="shared" si="5136"/>
        <v>3165</v>
      </c>
      <c r="AX1315" s="11">
        <f t="shared" si="5136"/>
        <v>0</v>
      </c>
      <c r="AY1315" s="11">
        <f t="shared" si="5136"/>
        <v>0</v>
      </c>
      <c r="AZ1315" s="11">
        <f t="shared" si="5136"/>
        <v>0</v>
      </c>
      <c r="BA1315" s="11">
        <f t="shared" si="5136"/>
        <v>0</v>
      </c>
      <c r="BB1315" s="11">
        <f t="shared" si="5136"/>
        <v>0</v>
      </c>
      <c r="BC1315" s="11">
        <f t="shared" si="5136"/>
        <v>3165</v>
      </c>
      <c r="BD1315" s="11">
        <f t="shared" si="5136"/>
        <v>0</v>
      </c>
    </row>
    <row r="1316" spans="1:56" ht="33.6">
      <c r="A1316" s="26" t="s">
        <v>244</v>
      </c>
      <c r="B1316" s="27">
        <v>923</v>
      </c>
      <c r="C1316" s="27" t="s">
        <v>22</v>
      </c>
      <c r="D1316" s="27" t="s">
        <v>29</v>
      </c>
      <c r="E1316" s="27" t="s">
        <v>564</v>
      </c>
      <c r="F1316" s="27" t="s">
        <v>31</v>
      </c>
      <c r="G1316" s="9">
        <f t="shared" si="5133"/>
        <v>3165</v>
      </c>
      <c r="H1316" s="9">
        <f t="shared" si="5133"/>
        <v>0</v>
      </c>
      <c r="I1316" s="9">
        <f t="shared" si="5133"/>
        <v>0</v>
      </c>
      <c r="J1316" s="9">
        <f t="shared" si="5133"/>
        <v>0</v>
      </c>
      <c r="K1316" s="9">
        <f t="shared" si="5133"/>
        <v>0</v>
      </c>
      <c r="L1316" s="9">
        <f t="shared" si="5133"/>
        <v>0</v>
      </c>
      <c r="M1316" s="9">
        <f t="shared" si="5133"/>
        <v>3165</v>
      </c>
      <c r="N1316" s="9">
        <f t="shared" si="5133"/>
        <v>0</v>
      </c>
      <c r="O1316" s="9">
        <f t="shared" si="5133"/>
        <v>0</v>
      </c>
      <c r="P1316" s="9">
        <f t="shared" si="5133"/>
        <v>0</v>
      </c>
      <c r="Q1316" s="9">
        <f t="shared" si="5133"/>
        <v>0</v>
      </c>
      <c r="R1316" s="9">
        <f t="shared" si="5133"/>
        <v>0</v>
      </c>
      <c r="S1316" s="9">
        <f t="shared" si="5133"/>
        <v>3165</v>
      </c>
      <c r="T1316" s="9">
        <f t="shared" si="5133"/>
        <v>0</v>
      </c>
      <c r="U1316" s="9">
        <f t="shared" si="5134"/>
        <v>0</v>
      </c>
      <c r="V1316" s="9">
        <f t="shared" si="5134"/>
        <v>0</v>
      </c>
      <c r="W1316" s="9">
        <f t="shared" si="5134"/>
        <v>0</v>
      </c>
      <c r="X1316" s="9">
        <f t="shared" si="5134"/>
        <v>0</v>
      </c>
      <c r="Y1316" s="9">
        <f t="shared" si="5134"/>
        <v>3165</v>
      </c>
      <c r="Z1316" s="9">
        <f t="shared" si="5134"/>
        <v>0</v>
      </c>
      <c r="AA1316" s="9">
        <f t="shared" si="5134"/>
        <v>0</v>
      </c>
      <c r="AB1316" s="9">
        <f t="shared" si="5134"/>
        <v>0</v>
      </c>
      <c r="AC1316" s="9">
        <f t="shared" si="5134"/>
        <v>0</v>
      </c>
      <c r="AD1316" s="9">
        <f t="shared" si="5134"/>
        <v>0</v>
      </c>
      <c r="AE1316" s="9">
        <f t="shared" si="5134"/>
        <v>3165</v>
      </c>
      <c r="AF1316" s="9">
        <f t="shared" si="5134"/>
        <v>0</v>
      </c>
      <c r="AG1316" s="9">
        <f t="shared" si="5135"/>
        <v>0</v>
      </c>
      <c r="AH1316" s="9">
        <f t="shared" si="5135"/>
        <v>0</v>
      </c>
      <c r="AI1316" s="9">
        <f t="shared" si="5135"/>
        <v>0</v>
      </c>
      <c r="AJ1316" s="9">
        <f t="shared" si="5135"/>
        <v>0</v>
      </c>
      <c r="AK1316" s="9">
        <f t="shared" si="5135"/>
        <v>3165</v>
      </c>
      <c r="AL1316" s="9">
        <f t="shared" si="5135"/>
        <v>0</v>
      </c>
      <c r="AM1316" s="9">
        <f t="shared" si="5135"/>
        <v>0</v>
      </c>
      <c r="AN1316" s="9">
        <f t="shared" si="5135"/>
        <v>0</v>
      </c>
      <c r="AO1316" s="9">
        <f t="shared" si="5135"/>
        <v>0</v>
      </c>
      <c r="AP1316" s="9">
        <f t="shared" si="5135"/>
        <v>0</v>
      </c>
      <c r="AQ1316" s="9">
        <f t="shared" si="5135"/>
        <v>3165</v>
      </c>
      <c r="AR1316" s="9">
        <f t="shared" si="5135"/>
        <v>0</v>
      </c>
      <c r="AS1316" s="9">
        <f t="shared" si="5136"/>
        <v>0</v>
      </c>
      <c r="AT1316" s="9">
        <f t="shared" si="5136"/>
        <v>0</v>
      </c>
      <c r="AU1316" s="9">
        <f t="shared" si="5136"/>
        <v>0</v>
      </c>
      <c r="AV1316" s="9">
        <f t="shared" si="5136"/>
        <v>0</v>
      </c>
      <c r="AW1316" s="9">
        <f t="shared" si="5136"/>
        <v>3165</v>
      </c>
      <c r="AX1316" s="9">
        <f t="shared" si="5136"/>
        <v>0</v>
      </c>
      <c r="AY1316" s="9">
        <f t="shared" si="5136"/>
        <v>0</v>
      </c>
      <c r="AZ1316" s="9">
        <f t="shared" si="5136"/>
        <v>0</v>
      </c>
      <c r="BA1316" s="9">
        <f t="shared" si="5136"/>
        <v>0</v>
      </c>
      <c r="BB1316" s="9">
        <f t="shared" si="5136"/>
        <v>0</v>
      </c>
      <c r="BC1316" s="9">
        <f t="shared" si="5136"/>
        <v>3165</v>
      </c>
      <c r="BD1316" s="9">
        <f t="shared" si="5136"/>
        <v>0</v>
      </c>
    </row>
    <row r="1317" spans="1:56" ht="33.6">
      <c r="A1317" s="26" t="s">
        <v>37</v>
      </c>
      <c r="B1317" s="27">
        <v>923</v>
      </c>
      <c r="C1317" s="27" t="s">
        <v>22</v>
      </c>
      <c r="D1317" s="27" t="s">
        <v>29</v>
      </c>
      <c r="E1317" s="27" t="s">
        <v>564</v>
      </c>
      <c r="F1317" s="27" t="s">
        <v>38</v>
      </c>
      <c r="G1317" s="9">
        <v>3165</v>
      </c>
      <c r="H1317" s="9"/>
      <c r="I1317" s="9"/>
      <c r="J1317" s="9"/>
      <c r="K1317" s="9"/>
      <c r="L1317" s="9"/>
      <c r="M1317" s="9">
        <f t="shared" ref="M1317" si="5145">G1317+I1317+J1317+K1317+L1317</f>
        <v>3165</v>
      </c>
      <c r="N1317" s="9">
        <f t="shared" ref="N1317" si="5146">H1317+L1317</f>
        <v>0</v>
      </c>
      <c r="O1317" s="9"/>
      <c r="P1317" s="9"/>
      <c r="Q1317" s="9"/>
      <c r="R1317" s="9"/>
      <c r="S1317" s="9">
        <f t="shared" ref="S1317" si="5147">M1317+O1317+P1317+Q1317+R1317</f>
        <v>3165</v>
      </c>
      <c r="T1317" s="9">
        <f t="shared" ref="T1317" si="5148">N1317+R1317</f>
        <v>0</v>
      </c>
      <c r="U1317" s="9"/>
      <c r="V1317" s="9"/>
      <c r="W1317" s="9"/>
      <c r="X1317" s="9"/>
      <c r="Y1317" s="9">
        <f t="shared" ref="Y1317" si="5149">S1317+U1317+V1317+W1317+X1317</f>
        <v>3165</v>
      </c>
      <c r="Z1317" s="9">
        <f t="shared" ref="Z1317" si="5150">T1317+X1317</f>
        <v>0</v>
      </c>
      <c r="AA1317" s="9"/>
      <c r="AB1317" s="9"/>
      <c r="AC1317" s="9"/>
      <c r="AD1317" s="9"/>
      <c r="AE1317" s="9">
        <f t="shared" ref="AE1317" si="5151">Y1317+AA1317+AB1317+AC1317+AD1317</f>
        <v>3165</v>
      </c>
      <c r="AF1317" s="9">
        <f t="shared" ref="AF1317" si="5152">Z1317+AD1317</f>
        <v>0</v>
      </c>
      <c r="AG1317" s="9"/>
      <c r="AH1317" s="9"/>
      <c r="AI1317" s="9"/>
      <c r="AJ1317" s="9"/>
      <c r="AK1317" s="9">
        <f t="shared" ref="AK1317" si="5153">AE1317+AG1317+AH1317+AI1317+AJ1317</f>
        <v>3165</v>
      </c>
      <c r="AL1317" s="9">
        <f t="shared" ref="AL1317" si="5154">AF1317+AJ1317</f>
        <v>0</v>
      </c>
      <c r="AM1317" s="9"/>
      <c r="AN1317" s="9"/>
      <c r="AO1317" s="9"/>
      <c r="AP1317" s="9"/>
      <c r="AQ1317" s="9">
        <f t="shared" ref="AQ1317" si="5155">AK1317+AM1317+AN1317+AO1317+AP1317</f>
        <v>3165</v>
      </c>
      <c r="AR1317" s="9">
        <f t="shared" ref="AR1317" si="5156">AL1317+AP1317</f>
        <v>0</v>
      </c>
      <c r="AS1317" s="9"/>
      <c r="AT1317" s="9"/>
      <c r="AU1317" s="9"/>
      <c r="AV1317" s="9"/>
      <c r="AW1317" s="9">
        <f t="shared" ref="AW1317" si="5157">AQ1317+AS1317+AT1317+AU1317+AV1317</f>
        <v>3165</v>
      </c>
      <c r="AX1317" s="9">
        <f t="shared" ref="AX1317" si="5158">AR1317+AV1317</f>
        <v>0</v>
      </c>
      <c r="AY1317" s="9"/>
      <c r="AZ1317" s="9"/>
      <c r="BA1317" s="9"/>
      <c r="BB1317" s="9"/>
      <c r="BC1317" s="9">
        <f t="shared" ref="BC1317" si="5159">AW1317+AY1317+AZ1317+BA1317+BB1317</f>
        <v>3165</v>
      </c>
      <c r="BD1317" s="9">
        <f t="shared" ref="BD1317" si="5160">AX1317+BB1317</f>
        <v>0</v>
      </c>
    </row>
    <row r="1318" spans="1:56" ht="20.25" customHeight="1">
      <c r="A1318" s="26" t="s">
        <v>604</v>
      </c>
      <c r="B1318" s="27">
        <v>923</v>
      </c>
      <c r="C1318" s="27" t="s">
        <v>22</v>
      </c>
      <c r="D1318" s="27" t="s">
        <v>29</v>
      </c>
      <c r="E1318" s="27" t="s">
        <v>606</v>
      </c>
      <c r="F1318" s="27"/>
      <c r="G1318" s="9"/>
      <c r="H1318" s="9"/>
      <c r="I1318" s="9">
        <f>I1319+I1322+I1325+I1328</f>
        <v>0</v>
      </c>
      <c r="J1318" s="9">
        <f t="shared" ref="J1318:N1318" si="5161">J1319+J1322+J1325+J1328</f>
        <v>0</v>
      </c>
      <c r="K1318" s="9">
        <f t="shared" si="5161"/>
        <v>0</v>
      </c>
      <c r="L1318" s="9">
        <f t="shared" si="5161"/>
        <v>223</v>
      </c>
      <c r="M1318" s="9">
        <f t="shared" si="5161"/>
        <v>223</v>
      </c>
      <c r="N1318" s="9">
        <f t="shared" si="5161"/>
        <v>223</v>
      </c>
      <c r="O1318" s="9">
        <f>O1319+O1322+O1325+O1328</f>
        <v>0</v>
      </c>
      <c r="P1318" s="9">
        <f t="shared" ref="P1318:T1318" si="5162">P1319+P1322+P1325+P1328</f>
        <v>0</v>
      </c>
      <c r="Q1318" s="9">
        <f t="shared" si="5162"/>
        <v>0</v>
      </c>
      <c r="R1318" s="9">
        <f t="shared" si="5162"/>
        <v>0</v>
      </c>
      <c r="S1318" s="9">
        <f t="shared" si="5162"/>
        <v>223</v>
      </c>
      <c r="T1318" s="9">
        <f t="shared" si="5162"/>
        <v>223</v>
      </c>
      <c r="U1318" s="9">
        <f>U1319+U1322+U1325+U1328</f>
        <v>0</v>
      </c>
      <c r="V1318" s="9">
        <f t="shared" ref="V1318:Z1318" si="5163">V1319+V1322+V1325+V1328</f>
        <v>0</v>
      </c>
      <c r="W1318" s="9">
        <f t="shared" si="5163"/>
        <v>0</v>
      </c>
      <c r="X1318" s="9">
        <f t="shared" si="5163"/>
        <v>0</v>
      </c>
      <c r="Y1318" s="9">
        <f t="shared" si="5163"/>
        <v>223</v>
      </c>
      <c r="Z1318" s="9">
        <f t="shared" si="5163"/>
        <v>223</v>
      </c>
      <c r="AA1318" s="9">
        <f>AA1319+AA1322+AA1325+AA1328</f>
        <v>0</v>
      </c>
      <c r="AB1318" s="9">
        <f t="shared" ref="AB1318:AF1318" si="5164">AB1319+AB1322+AB1325+AB1328</f>
        <v>0</v>
      </c>
      <c r="AC1318" s="9">
        <f t="shared" si="5164"/>
        <v>0</v>
      </c>
      <c r="AD1318" s="9">
        <f t="shared" si="5164"/>
        <v>0</v>
      </c>
      <c r="AE1318" s="9">
        <f t="shared" si="5164"/>
        <v>223</v>
      </c>
      <c r="AF1318" s="9">
        <f t="shared" si="5164"/>
        <v>223</v>
      </c>
      <c r="AG1318" s="9">
        <f>AG1319+AG1322+AG1325+AG1328</f>
        <v>0</v>
      </c>
      <c r="AH1318" s="9">
        <f t="shared" ref="AH1318:AL1318" si="5165">AH1319+AH1322+AH1325+AH1328</f>
        <v>0</v>
      </c>
      <c r="AI1318" s="9">
        <f t="shared" si="5165"/>
        <v>0</v>
      </c>
      <c r="AJ1318" s="9">
        <f t="shared" si="5165"/>
        <v>0</v>
      </c>
      <c r="AK1318" s="9">
        <f t="shared" si="5165"/>
        <v>223</v>
      </c>
      <c r="AL1318" s="9">
        <f t="shared" si="5165"/>
        <v>223</v>
      </c>
      <c r="AM1318" s="9">
        <f>AM1319+AM1322+AM1325+AM1328</f>
        <v>0</v>
      </c>
      <c r="AN1318" s="9">
        <f t="shared" ref="AN1318:AR1318" si="5166">AN1319+AN1322+AN1325+AN1328</f>
        <v>0</v>
      </c>
      <c r="AO1318" s="9">
        <f t="shared" si="5166"/>
        <v>0</v>
      </c>
      <c r="AP1318" s="9">
        <f t="shared" si="5166"/>
        <v>0</v>
      </c>
      <c r="AQ1318" s="9">
        <f t="shared" si="5166"/>
        <v>223</v>
      </c>
      <c r="AR1318" s="9">
        <f t="shared" si="5166"/>
        <v>223</v>
      </c>
      <c r="AS1318" s="9">
        <f>AS1319+AS1322+AS1325+AS1328</f>
        <v>0</v>
      </c>
      <c r="AT1318" s="9">
        <f t="shared" ref="AT1318:AX1318" si="5167">AT1319+AT1322+AT1325+AT1328</f>
        <v>0</v>
      </c>
      <c r="AU1318" s="9">
        <f t="shared" si="5167"/>
        <v>0</v>
      </c>
      <c r="AV1318" s="9">
        <f t="shared" si="5167"/>
        <v>0</v>
      </c>
      <c r="AW1318" s="9">
        <f t="shared" si="5167"/>
        <v>223</v>
      </c>
      <c r="AX1318" s="9">
        <f t="shared" si="5167"/>
        <v>223</v>
      </c>
      <c r="AY1318" s="9">
        <f>AY1319+AY1322+AY1325+AY1328</f>
        <v>0</v>
      </c>
      <c r="AZ1318" s="9">
        <f t="shared" ref="AZ1318:BD1318" si="5168">AZ1319+AZ1322+AZ1325+AZ1328</f>
        <v>0</v>
      </c>
      <c r="BA1318" s="9">
        <f t="shared" si="5168"/>
        <v>0</v>
      </c>
      <c r="BB1318" s="9">
        <f t="shared" si="5168"/>
        <v>0</v>
      </c>
      <c r="BC1318" s="9">
        <f t="shared" si="5168"/>
        <v>223</v>
      </c>
      <c r="BD1318" s="9">
        <f t="shared" si="5168"/>
        <v>223</v>
      </c>
    </row>
    <row r="1319" spans="1:56" ht="33.6">
      <c r="A1319" s="26" t="s">
        <v>605</v>
      </c>
      <c r="B1319" s="27">
        <v>923</v>
      </c>
      <c r="C1319" s="27" t="s">
        <v>22</v>
      </c>
      <c r="D1319" s="27" t="s">
        <v>29</v>
      </c>
      <c r="E1319" s="27" t="s">
        <v>607</v>
      </c>
      <c r="F1319" s="27"/>
      <c r="G1319" s="9"/>
      <c r="H1319" s="9"/>
      <c r="I1319" s="9">
        <f>I1320</f>
        <v>0</v>
      </c>
      <c r="J1319" s="9">
        <f t="shared" ref="J1319:Y1320" si="5169">J1320</f>
        <v>0</v>
      </c>
      <c r="K1319" s="9">
        <f t="shared" si="5169"/>
        <v>0</v>
      </c>
      <c r="L1319" s="9">
        <f t="shared" si="5169"/>
        <v>4</v>
      </c>
      <c r="M1319" s="9">
        <f t="shared" si="5169"/>
        <v>4</v>
      </c>
      <c r="N1319" s="9">
        <f t="shared" si="5169"/>
        <v>4</v>
      </c>
      <c r="O1319" s="9">
        <f>O1320</f>
        <v>0</v>
      </c>
      <c r="P1319" s="9">
        <f t="shared" si="5169"/>
        <v>0</v>
      </c>
      <c r="Q1319" s="9">
        <f t="shared" si="5169"/>
        <v>0</v>
      </c>
      <c r="R1319" s="9">
        <f t="shared" si="5169"/>
        <v>0</v>
      </c>
      <c r="S1319" s="9">
        <f t="shared" si="5169"/>
        <v>4</v>
      </c>
      <c r="T1319" s="9">
        <f t="shared" si="5169"/>
        <v>4</v>
      </c>
      <c r="U1319" s="9">
        <f>U1320</f>
        <v>0</v>
      </c>
      <c r="V1319" s="9">
        <f t="shared" si="5169"/>
        <v>0</v>
      </c>
      <c r="W1319" s="9">
        <f t="shared" si="5169"/>
        <v>0</v>
      </c>
      <c r="X1319" s="9">
        <f t="shared" si="5169"/>
        <v>0</v>
      </c>
      <c r="Y1319" s="9">
        <f t="shared" si="5169"/>
        <v>4</v>
      </c>
      <c r="Z1319" s="9">
        <f t="shared" ref="V1319:Z1320" si="5170">Z1320</f>
        <v>4</v>
      </c>
      <c r="AA1319" s="9">
        <f>AA1320</f>
        <v>0</v>
      </c>
      <c r="AB1319" s="9">
        <f t="shared" ref="AB1319:AQ1320" si="5171">AB1320</f>
        <v>0</v>
      </c>
      <c r="AC1319" s="9">
        <f t="shared" si="5171"/>
        <v>0</v>
      </c>
      <c r="AD1319" s="9">
        <f t="shared" si="5171"/>
        <v>0</v>
      </c>
      <c r="AE1319" s="9">
        <f t="shared" si="5171"/>
        <v>4</v>
      </c>
      <c r="AF1319" s="9">
        <f t="shared" si="5171"/>
        <v>4</v>
      </c>
      <c r="AG1319" s="9">
        <f>AG1320</f>
        <v>0</v>
      </c>
      <c r="AH1319" s="9">
        <f t="shared" si="5171"/>
        <v>0</v>
      </c>
      <c r="AI1319" s="9">
        <f t="shared" si="5171"/>
        <v>0</v>
      </c>
      <c r="AJ1319" s="9">
        <f t="shared" si="5171"/>
        <v>0</v>
      </c>
      <c r="AK1319" s="9">
        <f t="shared" si="5171"/>
        <v>4</v>
      </c>
      <c r="AL1319" s="9">
        <f t="shared" si="5171"/>
        <v>4</v>
      </c>
      <c r="AM1319" s="9">
        <f>AM1320</f>
        <v>0</v>
      </c>
      <c r="AN1319" s="9">
        <f t="shared" si="5171"/>
        <v>0</v>
      </c>
      <c r="AO1319" s="9">
        <f t="shared" si="5171"/>
        <v>0</v>
      </c>
      <c r="AP1319" s="9">
        <f t="shared" si="5171"/>
        <v>0</v>
      </c>
      <c r="AQ1319" s="9">
        <f t="shared" si="5171"/>
        <v>4</v>
      </c>
      <c r="AR1319" s="9">
        <f t="shared" ref="AN1319:AR1320" si="5172">AR1320</f>
        <v>4</v>
      </c>
      <c r="AS1319" s="9">
        <f>AS1320</f>
        <v>0</v>
      </c>
      <c r="AT1319" s="9">
        <f t="shared" ref="AT1319:BD1320" si="5173">AT1320</f>
        <v>0</v>
      </c>
      <c r="AU1319" s="9">
        <f t="shared" si="5173"/>
        <v>0</v>
      </c>
      <c r="AV1319" s="9">
        <f t="shared" si="5173"/>
        <v>0</v>
      </c>
      <c r="AW1319" s="9">
        <f t="shared" si="5173"/>
        <v>4</v>
      </c>
      <c r="AX1319" s="9">
        <f t="shared" si="5173"/>
        <v>4</v>
      </c>
      <c r="AY1319" s="9">
        <f>AY1320</f>
        <v>0</v>
      </c>
      <c r="AZ1319" s="9">
        <f t="shared" si="5173"/>
        <v>0</v>
      </c>
      <c r="BA1319" s="9">
        <f t="shared" si="5173"/>
        <v>0</v>
      </c>
      <c r="BB1319" s="9">
        <f t="shared" si="5173"/>
        <v>0</v>
      </c>
      <c r="BC1319" s="9">
        <f t="shared" si="5173"/>
        <v>4</v>
      </c>
      <c r="BD1319" s="9">
        <f t="shared" si="5173"/>
        <v>4</v>
      </c>
    </row>
    <row r="1320" spans="1:56" ht="33.6">
      <c r="A1320" s="26" t="s">
        <v>244</v>
      </c>
      <c r="B1320" s="27">
        <v>923</v>
      </c>
      <c r="C1320" s="27" t="s">
        <v>22</v>
      </c>
      <c r="D1320" s="27" t="s">
        <v>29</v>
      </c>
      <c r="E1320" s="27" t="s">
        <v>607</v>
      </c>
      <c r="F1320" s="27" t="s">
        <v>31</v>
      </c>
      <c r="G1320" s="9"/>
      <c r="H1320" s="9"/>
      <c r="I1320" s="9">
        <f>I1321</f>
        <v>0</v>
      </c>
      <c r="J1320" s="9">
        <f t="shared" si="5169"/>
        <v>0</v>
      </c>
      <c r="K1320" s="9">
        <f t="shared" si="5169"/>
        <v>0</v>
      </c>
      <c r="L1320" s="9">
        <f t="shared" si="5169"/>
        <v>4</v>
      </c>
      <c r="M1320" s="9">
        <f t="shared" si="5169"/>
        <v>4</v>
      </c>
      <c r="N1320" s="9">
        <f t="shared" si="5169"/>
        <v>4</v>
      </c>
      <c r="O1320" s="9">
        <f>O1321</f>
        <v>0</v>
      </c>
      <c r="P1320" s="9">
        <f t="shared" si="5169"/>
        <v>0</v>
      </c>
      <c r="Q1320" s="9">
        <f t="shared" si="5169"/>
        <v>0</v>
      </c>
      <c r="R1320" s="9">
        <f t="shared" si="5169"/>
        <v>0</v>
      </c>
      <c r="S1320" s="9">
        <f t="shared" si="5169"/>
        <v>4</v>
      </c>
      <c r="T1320" s="9">
        <f t="shared" si="5169"/>
        <v>4</v>
      </c>
      <c r="U1320" s="9">
        <f>U1321</f>
        <v>0</v>
      </c>
      <c r="V1320" s="9">
        <f t="shared" si="5170"/>
        <v>0</v>
      </c>
      <c r="W1320" s="9">
        <f t="shared" si="5170"/>
        <v>0</v>
      </c>
      <c r="X1320" s="9">
        <f t="shared" si="5170"/>
        <v>0</v>
      </c>
      <c r="Y1320" s="9">
        <f t="shared" si="5170"/>
        <v>4</v>
      </c>
      <c r="Z1320" s="9">
        <f t="shared" si="5170"/>
        <v>4</v>
      </c>
      <c r="AA1320" s="9">
        <f>AA1321</f>
        <v>0</v>
      </c>
      <c r="AB1320" s="9">
        <f t="shared" si="5171"/>
        <v>0</v>
      </c>
      <c r="AC1320" s="9">
        <f t="shared" si="5171"/>
        <v>0</v>
      </c>
      <c r="AD1320" s="9">
        <f t="shared" si="5171"/>
        <v>0</v>
      </c>
      <c r="AE1320" s="9">
        <f t="shared" si="5171"/>
        <v>4</v>
      </c>
      <c r="AF1320" s="9">
        <f t="shared" si="5171"/>
        <v>4</v>
      </c>
      <c r="AG1320" s="9">
        <f>AG1321</f>
        <v>0</v>
      </c>
      <c r="AH1320" s="9">
        <f t="shared" si="5171"/>
        <v>0</v>
      </c>
      <c r="AI1320" s="9">
        <f t="shared" si="5171"/>
        <v>0</v>
      </c>
      <c r="AJ1320" s="9">
        <f t="shared" si="5171"/>
        <v>0</v>
      </c>
      <c r="AK1320" s="9">
        <f t="shared" si="5171"/>
        <v>4</v>
      </c>
      <c r="AL1320" s="9">
        <f t="shared" si="5171"/>
        <v>4</v>
      </c>
      <c r="AM1320" s="9">
        <f>AM1321</f>
        <v>0</v>
      </c>
      <c r="AN1320" s="9">
        <f t="shared" si="5172"/>
        <v>0</v>
      </c>
      <c r="AO1320" s="9">
        <f t="shared" si="5172"/>
        <v>0</v>
      </c>
      <c r="AP1320" s="9">
        <f t="shared" si="5172"/>
        <v>0</v>
      </c>
      <c r="AQ1320" s="9">
        <f t="shared" si="5172"/>
        <v>4</v>
      </c>
      <c r="AR1320" s="9">
        <f t="shared" si="5172"/>
        <v>4</v>
      </c>
      <c r="AS1320" s="9">
        <f>AS1321</f>
        <v>0</v>
      </c>
      <c r="AT1320" s="9">
        <f t="shared" si="5173"/>
        <v>0</v>
      </c>
      <c r="AU1320" s="9">
        <f t="shared" si="5173"/>
        <v>0</v>
      </c>
      <c r="AV1320" s="9">
        <f t="shared" si="5173"/>
        <v>0</v>
      </c>
      <c r="AW1320" s="9">
        <f t="shared" si="5173"/>
        <v>4</v>
      </c>
      <c r="AX1320" s="9">
        <f t="shared" si="5173"/>
        <v>4</v>
      </c>
      <c r="AY1320" s="9">
        <f>AY1321</f>
        <v>0</v>
      </c>
      <c r="AZ1320" s="9">
        <f t="shared" si="5173"/>
        <v>0</v>
      </c>
      <c r="BA1320" s="9">
        <f t="shared" si="5173"/>
        <v>0</v>
      </c>
      <c r="BB1320" s="9">
        <f t="shared" si="5173"/>
        <v>0</v>
      </c>
      <c r="BC1320" s="9">
        <f t="shared" si="5173"/>
        <v>4</v>
      </c>
      <c r="BD1320" s="9">
        <f t="shared" si="5173"/>
        <v>4</v>
      </c>
    </row>
    <row r="1321" spans="1:56" ht="33.6">
      <c r="A1321" s="26" t="s">
        <v>37</v>
      </c>
      <c r="B1321" s="27">
        <v>923</v>
      </c>
      <c r="C1321" s="27" t="s">
        <v>22</v>
      </c>
      <c r="D1321" s="27" t="s">
        <v>29</v>
      </c>
      <c r="E1321" s="27" t="s">
        <v>607</v>
      </c>
      <c r="F1321" s="27" t="s">
        <v>38</v>
      </c>
      <c r="G1321" s="9"/>
      <c r="H1321" s="9"/>
      <c r="I1321" s="9"/>
      <c r="J1321" s="9"/>
      <c r="K1321" s="9"/>
      <c r="L1321" s="9">
        <v>4</v>
      </c>
      <c r="M1321" s="9">
        <f t="shared" ref="M1321" si="5174">G1321+I1321+J1321+K1321+L1321</f>
        <v>4</v>
      </c>
      <c r="N1321" s="9">
        <f t="shared" ref="N1321" si="5175">H1321+L1321</f>
        <v>4</v>
      </c>
      <c r="O1321" s="9"/>
      <c r="P1321" s="9"/>
      <c r="Q1321" s="9"/>
      <c r="R1321" s="9"/>
      <c r="S1321" s="9">
        <f t="shared" ref="S1321" si="5176">M1321+O1321+P1321+Q1321+R1321</f>
        <v>4</v>
      </c>
      <c r="T1321" s="9">
        <f t="shared" ref="T1321" si="5177">N1321+R1321</f>
        <v>4</v>
      </c>
      <c r="U1321" s="9"/>
      <c r="V1321" s="9"/>
      <c r="W1321" s="9"/>
      <c r="X1321" s="9"/>
      <c r="Y1321" s="9">
        <f t="shared" ref="Y1321" si="5178">S1321+U1321+V1321+W1321+X1321</f>
        <v>4</v>
      </c>
      <c r="Z1321" s="9">
        <f t="shared" ref="Z1321" si="5179">T1321+X1321</f>
        <v>4</v>
      </c>
      <c r="AA1321" s="9"/>
      <c r="AB1321" s="9"/>
      <c r="AC1321" s="9"/>
      <c r="AD1321" s="9"/>
      <c r="AE1321" s="9">
        <f t="shared" ref="AE1321" si="5180">Y1321+AA1321+AB1321+AC1321+AD1321</f>
        <v>4</v>
      </c>
      <c r="AF1321" s="9">
        <f t="shared" ref="AF1321" si="5181">Z1321+AD1321</f>
        <v>4</v>
      </c>
      <c r="AG1321" s="9"/>
      <c r="AH1321" s="9"/>
      <c r="AI1321" s="9"/>
      <c r="AJ1321" s="9"/>
      <c r="AK1321" s="9">
        <f t="shared" ref="AK1321" si="5182">AE1321+AG1321+AH1321+AI1321+AJ1321</f>
        <v>4</v>
      </c>
      <c r="AL1321" s="9">
        <f t="shared" ref="AL1321" si="5183">AF1321+AJ1321</f>
        <v>4</v>
      </c>
      <c r="AM1321" s="9"/>
      <c r="AN1321" s="9"/>
      <c r="AO1321" s="9"/>
      <c r="AP1321" s="9"/>
      <c r="AQ1321" s="9">
        <f t="shared" ref="AQ1321" si="5184">AK1321+AM1321+AN1321+AO1321+AP1321</f>
        <v>4</v>
      </c>
      <c r="AR1321" s="9">
        <f t="shared" ref="AR1321" si="5185">AL1321+AP1321</f>
        <v>4</v>
      </c>
      <c r="AS1321" s="9"/>
      <c r="AT1321" s="9"/>
      <c r="AU1321" s="9"/>
      <c r="AV1321" s="9"/>
      <c r="AW1321" s="9">
        <f t="shared" ref="AW1321" si="5186">AQ1321+AS1321+AT1321+AU1321+AV1321</f>
        <v>4</v>
      </c>
      <c r="AX1321" s="9">
        <f t="shared" ref="AX1321" si="5187">AR1321+AV1321</f>
        <v>4</v>
      </c>
      <c r="AY1321" s="9"/>
      <c r="AZ1321" s="9"/>
      <c r="BA1321" s="9"/>
      <c r="BB1321" s="9"/>
      <c r="BC1321" s="9">
        <f t="shared" ref="BC1321" si="5188">AW1321+AY1321+AZ1321+BA1321+BB1321</f>
        <v>4</v>
      </c>
      <c r="BD1321" s="9">
        <f t="shared" ref="BD1321" si="5189">AX1321+BB1321</f>
        <v>4</v>
      </c>
    </row>
    <row r="1322" spans="1:56" ht="24" customHeight="1">
      <c r="A1322" s="26" t="s">
        <v>608</v>
      </c>
      <c r="B1322" s="27">
        <v>923</v>
      </c>
      <c r="C1322" s="27" t="s">
        <v>22</v>
      </c>
      <c r="D1322" s="27" t="s">
        <v>29</v>
      </c>
      <c r="E1322" s="27" t="s">
        <v>610</v>
      </c>
      <c r="F1322" s="27"/>
      <c r="G1322" s="9"/>
      <c r="H1322" s="9"/>
      <c r="I1322" s="9">
        <f>I1323</f>
        <v>0</v>
      </c>
      <c r="J1322" s="9">
        <f t="shared" ref="J1322:Y1323" si="5190">J1323</f>
        <v>0</v>
      </c>
      <c r="K1322" s="9">
        <f t="shared" si="5190"/>
        <v>0</v>
      </c>
      <c r="L1322" s="9">
        <f t="shared" si="5190"/>
        <v>21</v>
      </c>
      <c r="M1322" s="9">
        <f t="shared" si="5190"/>
        <v>21</v>
      </c>
      <c r="N1322" s="9">
        <f t="shared" si="5190"/>
        <v>21</v>
      </c>
      <c r="O1322" s="9">
        <f>O1323</f>
        <v>0</v>
      </c>
      <c r="P1322" s="9">
        <f t="shared" si="5190"/>
        <v>0</v>
      </c>
      <c r="Q1322" s="9">
        <f t="shared" si="5190"/>
        <v>0</v>
      </c>
      <c r="R1322" s="9">
        <f t="shared" si="5190"/>
        <v>0</v>
      </c>
      <c r="S1322" s="9">
        <f t="shared" si="5190"/>
        <v>21</v>
      </c>
      <c r="T1322" s="9">
        <f t="shared" si="5190"/>
        <v>21</v>
      </c>
      <c r="U1322" s="9">
        <f>U1323</f>
        <v>0</v>
      </c>
      <c r="V1322" s="9">
        <f t="shared" si="5190"/>
        <v>0</v>
      </c>
      <c r="W1322" s="9">
        <f t="shared" si="5190"/>
        <v>0</v>
      </c>
      <c r="X1322" s="9">
        <f t="shared" si="5190"/>
        <v>0</v>
      </c>
      <c r="Y1322" s="9">
        <f t="shared" si="5190"/>
        <v>21</v>
      </c>
      <c r="Z1322" s="9">
        <f t="shared" ref="V1322:Z1323" si="5191">Z1323</f>
        <v>21</v>
      </c>
      <c r="AA1322" s="9">
        <f>AA1323</f>
        <v>0</v>
      </c>
      <c r="AB1322" s="9">
        <f t="shared" ref="AB1322:AQ1323" si="5192">AB1323</f>
        <v>0</v>
      </c>
      <c r="AC1322" s="9">
        <f t="shared" si="5192"/>
        <v>0</v>
      </c>
      <c r="AD1322" s="9">
        <f t="shared" si="5192"/>
        <v>0</v>
      </c>
      <c r="AE1322" s="9">
        <f t="shared" si="5192"/>
        <v>21</v>
      </c>
      <c r="AF1322" s="9">
        <f t="shared" si="5192"/>
        <v>21</v>
      </c>
      <c r="AG1322" s="9">
        <f>AG1323</f>
        <v>0</v>
      </c>
      <c r="AH1322" s="9">
        <f t="shared" si="5192"/>
        <v>0</v>
      </c>
      <c r="AI1322" s="9">
        <f t="shared" si="5192"/>
        <v>0</v>
      </c>
      <c r="AJ1322" s="9">
        <f t="shared" si="5192"/>
        <v>0</v>
      </c>
      <c r="AK1322" s="9">
        <f t="shared" si="5192"/>
        <v>21</v>
      </c>
      <c r="AL1322" s="9">
        <f t="shared" si="5192"/>
        <v>21</v>
      </c>
      <c r="AM1322" s="9">
        <f>AM1323</f>
        <v>0</v>
      </c>
      <c r="AN1322" s="9">
        <f t="shared" si="5192"/>
        <v>0</v>
      </c>
      <c r="AO1322" s="9">
        <f t="shared" si="5192"/>
        <v>0</v>
      </c>
      <c r="AP1322" s="9">
        <f t="shared" si="5192"/>
        <v>0</v>
      </c>
      <c r="AQ1322" s="9">
        <f t="shared" si="5192"/>
        <v>21</v>
      </c>
      <c r="AR1322" s="9">
        <f t="shared" ref="AN1322:AR1323" si="5193">AR1323</f>
        <v>21</v>
      </c>
      <c r="AS1322" s="9">
        <f>AS1323</f>
        <v>0</v>
      </c>
      <c r="AT1322" s="9">
        <f t="shared" ref="AT1322:BD1323" si="5194">AT1323</f>
        <v>0</v>
      </c>
      <c r="AU1322" s="9">
        <f t="shared" si="5194"/>
        <v>0</v>
      </c>
      <c r="AV1322" s="9">
        <f t="shared" si="5194"/>
        <v>0</v>
      </c>
      <c r="AW1322" s="9">
        <f t="shared" si="5194"/>
        <v>21</v>
      </c>
      <c r="AX1322" s="9">
        <f t="shared" si="5194"/>
        <v>21</v>
      </c>
      <c r="AY1322" s="9">
        <f>AY1323</f>
        <v>0</v>
      </c>
      <c r="AZ1322" s="9">
        <f t="shared" si="5194"/>
        <v>0</v>
      </c>
      <c r="BA1322" s="9">
        <f t="shared" si="5194"/>
        <v>0</v>
      </c>
      <c r="BB1322" s="9">
        <f t="shared" si="5194"/>
        <v>0</v>
      </c>
      <c r="BC1322" s="9">
        <f t="shared" si="5194"/>
        <v>21</v>
      </c>
      <c r="BD1322" s="9">
        <f t="shared" si="5194"/>
        <v>21</v>
      </c>
    </row>
    <row r="1323" spans="1:56" ht="34.5" customHeight="1">
      <c r="A1323" s="26" t="s">
        <v>244</v>
      </c>
      <c r="B1323" s="27">
        <v>923</v>
      </c>
      <c r="C1323" s="27" t="s">
        <v>22</v>
      </c>
      <c r="D1323" s="27" t="s">
        <v>29</v>
      </c>
      <c r="E1323" s="27" t="s">
        <v>610</v>
      </c>
      <c r="F1323" s="27" t="s">
        <v>31</v>
      </c>
      <c r="G1323" s="9"/>
      <c r="H1323" s="9"/>
      <c r="I1323" s="9">
        <f>I1324</f>
        <v>0</v>
      </c>
      <c r="J1323" s="9">
        <f t="shared" si="5190"/>
        <v>0</v>
      </c>
      <c r="K1323" s="9">
        <f t="shared" si="5190"/>
        <v>0</v>
      </c>
      <c r="L1323" s="9">
        <f t="shared" si="5190"/>
        <v>21</v>
      </c>
      <c r="M1323" s="9">
        <f t="shared" si="5190"/>
        <v>21</v>
      </c>
      <c r="N1323" s="9">
        <f t="shared" si="5190"/>
        <v>21</v>
      </c>
      <c r="O1323" s="9">
        <f>O1324</f>
        <v>0</v>
      </c>
      <c r="P1323" s="9">
        <f t="shared" si="5190"/>
        <v>0</v>
      </c>
      <c r="Q1323" s="9">
        <f t="shared" si="5190"/>
        <v>0</v>
      </c>
      <c r="R1323" s="9">
        <f t="shared" si="5190"/>
        <v>0</v>
      </c>
      <c r="S1323" s="9">
        <f t="shared" si="5190"/>
        <v>21</v>
      </c>
      <c r="T1323" s="9">
        <f t="shared" si="5190"/>
        <v>21</v>
      </c>
      <c r="U1323" s="9">
        <f>U1324</f>
        <v>0</v>
      </c>
      <c r="V1323" s="9">
        <f t="shared" si="5191"/>
        <v>0</v>
      </c>
      <c r="W1323" s="9">
        <f t="shared" si="5191"/>
        <v>0</v>
      </c>
      <c r="X1323" s="9">
        <f t="shared" si="5191"/>
        <v>0</v>
      </c>
      <c r="Y1323" s="9">
        <f t="shared" si="5191"/>
        <v>21</v>
      </c>
      <c r="Z1323" s="9">
        <f t="shared" si="5191"/>
        <v>21</v>
      </c>
      <c r="AA1323" s="9">
        <f>AA1324</f>
        <v>0</v>
      </c>
      <c r="AB1323" s="9">
        <f t="shared" si="5192"/>
        <v>0</v>
      </c>
      <c r="AC1323" s="9">
        <f t="shared" si="5192"/>
        <v>0</v>
      </c>
      <c r="AD1323" s="9">
        <f t="shared" si="5192"/>
        <v>0</v>
      </c>
      <c r="AE1323" s="9">
        <f t="shared" si="5192"/>
        <v>21</v>
      </c>
      <c r="AF1323" s="9">
        <f t="shared" si="5192"/>
        <v>21</v>
      </c>
      <c r="AG1323" s="9">
        <f>AG1324</f>
        <v>0</v>
      </c>
      <c r="AH1323" s="9">
        <f t="shared" si="5192"/>
        <v>0</v>
      </c>
      <c r="AI1323" s="9">
        <f t="shared" si="5192"/>
        <v>0</v>
      </c>
      <c r="AJ1323" s="9">
        <f t="shared" si="5192"/>
        <v>0</v>
      </c>
      <c r="AK1323" s="9">
        <f t="shared" si="5192"/>
        <v>21</v>
      </c>
      <c r="AL1323" s="9">
        <f t="shared" si="5192"/>
        <v>21</v>
      </c>
      <c r="AM1323" s="9">
        <f>AM1324</f>
        <v>0</v>
      </c>
      <c r="AN1323" s="9">
        <f t="shared" si="5193"/>
        <v>0</v>
      </c>
      <c r="AO1323" s="9">
        <f t="shared" si="5193"/>
        <v>0</v>
      </c>
      <c r="AP1323" s="9">
        <f t="shared" si="5193"/>
        <v>0</v>
      </c>
      <c r="AQ1323" s="9">
        <f t="shared" si="5193"/>
        <v>21</v>
      </c>
      <c r="AR1323" s="9">
        <f t="shared" si="5193"/>
        <v>21</v>
      </c>
      <c r="AS1323" s="9">
        <f>AS1324</f>
        <v>0</v>
      </c>
      <c r="AT1323" s="9">
        <f t="shared" si="5194"/>
        <v>0</v>
      </c>
      <c r="AU1323" s="9">
        <f t="shared" si="5194"/>
        <v>0</v>
      </c>
      <c r="AV1323" s="9">
        <f t="shared" si="5194"/>
        <v>0</v>
      </c>
      <c r="AW1323" s="9">
        <f t="shared" si="5194"/>
        <v>21</v>
      </c>
      <c r="AX1323" s="9">
        <f t="shared" si="5194"/>
        <v>21</v>
      </c>
      <c r="AY1323" s="9">
        <f>AY1324</f>
        <v>0</v>
      </c>
      <c r="AZ1323" s="9">
        <f t="shared" si="5194"/>
        <v>0</v>
      </c>
      <c r="BA1323" s="9">
        <f t="shared" si="5194"/>
        <v>0</v>
      </c>
      <c r="BB1323" s="9">
        <f t="shared" si="5194"/>
        <v>0</v>
      </c>
      <c r="BC1323" s="9">
        <f t="shared" si="5194"/>
        <v>21</v>
      </c>
      <c r="BD1323" s="9">
        <f t="shared" si="5194"/>
        <v>21</v>
      </c>
    </row>
    <row r="1324" spans="1:56" ht="37.5" customHeight="1">
      <c r="A1324" s="26" t="s">
        <v>37</v>
      </c>
      <c r="B1324" s="27">
        <v>923</v>
      </c>
      <c r="C1324" s="27" t="s">
        <v>22</v>
      </c>
      <c r="D1324" s="27" t="s">
        <v>29</v>
      </c>
      <c r="E1324" s="27" t="s">
        <v>610</v>
      </c>
      <c r="F1324" s="27" t="s">
        <v>38</v>
      </c>
      <c r="G1324" s="9"/>
      <c r="H1324" s="9"/>
      <c r="I1324" s="9"/>
      <c r="J1324" s="9"/>
      <c r="K1324" s="9"/>
      <c r="L1324" s="9">
        <v>21</v>
      </c>
      <c r="M1324" s="9">
        <f t="shared" ref="M1324" si="5195">G1324+I1324+J1324+K1324+L1324</f>
        <v>21</v>
      </c>
      <c r="N1324" s="9">
        <f t="shared" ref="N1324" si="5196">H1324+L1324</f>
        <v>21</v>
      </c>
      <c r="O1324" s="9"/>
      <c r="P1324" s="9"/>
      <c r="Q1324" s="9"/>
      <c r="R1324" s="9"/>
      <c r="S1324" s="9">
        <f t="shared" ref="S1324" si="5197">M1324+O1324+P1324+Q1324+R1324</f>
        <v>21</v>
      </c>
      <c r="T1324" s="9">
        <f t="shared" ref="T1324" si="5198">N1324+R1324</f>
        <v>21</v>
      </c>
      <c r="U1324" s="9"/>
      <c r="V1324" s="9"/>
      <c r="W1324" s="9"/>
      <c r="X1324" s="9"/>
      <c r="Y1324" s="9">
        <f t="shared" ref="Y1324" si="5199">S1324+U1324+V1324+W1324+X1324</f>
        <v>21</v>
      </c>
      <c r="Z1324" s="9">
        <f t="shared" ref="Z1324" si="5200">T1324+X1324</f>
        <v>21</v>
      </c>
      <c r="AA1324" s="9"/>
      <c r="AB1324" s="9"/>
      <c r="AC1324" s="9"/>
      <c r="AD1324" s="9"/>
      <c r="AE1324" s="9">
        <f t="shared" ref="AE1324" si="5201">Y1324+AA1324+AB1324+AC1324+AD1324</f>
        <v>21</v>
      </c>
      <c r="AF1324" s="9">
        <f t="shared" ref="AF1324" si="5202">Z1324+AD1324</f>
        <v>21</v>
      </c>
      <c r="AG1324" s="9"/>
      <c r="AH1324" s="9"/>
      <c r="AI1324" s="9"/>
      <c r="AJ1324" s="9"/>
      <c r="AK1324" s="9">
        <f t="shared" ref="AK1324" si="5203">AE1324+AG1324+AH1324+AI1324+AJ1324</f>
        <v>21</v>
      </c>
      <c r="AL1324" s="9">
        <f t="shared" ref="AL1324" si="5204">AF1324+AJ1324</f>
        <v>21</v>
      </c>
      <c r="AM1324" s="9"/>
      <c r="AN1324" s="9"/>
      <c r="AO1324" s="9"/>
      <c r="AP1324" s="9"/>
      <c r="AQ1324" s="9">
        <f t="shared" ref="AQ1324" si="5205">AK1324+AM1324+AN1324+AO1324+AP1324</f>
        <v>21</v>
      </c>
      <c r="AR1324" s="9">
        <f t="shared" ref="AR1324" si="5206">AL1324+AP1324</f>
        <v>21</v>
      </c>
      <c r="AS1324" s="9"/>
      <c r="AT1324" s="9"/>
      <c r="AU1324" s="9"/>
      <c r="AV1324" s="9"/>
      <c r="AW1324" s="9">
        <f t="shared" ref="AW1324" si="5207">AQ1324+AS1324+AT1324+AU1324+AV1324</f>
        <v>21</v>
      </c>
      <c r="AX1324" s="9">
        <f t="shared" ref="AX1324" si="5208">AR1324+AV1324</f>
        <v>21</v>
      </c>
      <c r="AY1324" s="9"/>
      <c r="AZ1324" s="9"/>
      <c r="BA1324" s="9"/>
      <c r="BB1324" s="9"/>
      <c r="BC1324" s="9">
        <f t="shared" ref="BC1324" si="5209">AW1324+AY1324+AZ1324+BA1324+BB1324</f>
        <v>21</v>
      </c>
      <c r="BD1324" s="9">
        <f t="shared" ref="BD1324" si="5210">AX1324+BB1324</f>
        <v>21</v>
      </c>
    </row>
    <row r="1325" spans="1:56" ht="50.4">
      <c r="A1325" s="26" t="s">
        <v>614</v>
      </c>
      <c r="B1325" s="27">
        <v>923</v>
      </c>
      <c r="C1325" s="27" t="s">
        <v>22</v>
      </c>
      <c r="D1325" s="27" t="s">
        <v>29</v>
      </c>
      <c r="E1325" s="27" t="s">
        <v>619</v>
      </c>
      <c r="F1325" s="27"/>
      <c r="G1325" s="9"/>
      <c r="H1325" s="9"/>
      <c r="I1325" s="9">
        <f>I1326</f>
        <v>0</v>
      </c>
      <c r="J1325" s="9">
        <f t="shared" ref="J1325:Y1326" si="5211">J1326</f>
        <v>0</v>
      </c>
      <c r="K1325" s="9">
        <f t="shared" si="5211"/>
        <v>0</v>
      </c>
      <c r="L1325" s="9">
        <f t="shared" si="5211"/>
        <v>173</v>
      </c>
      <c r="M1325" s="9">
        <f t="shared" si="5211"/>
        <v>173</v>
      </c>
      <c r="N1325" s="9">
        <f t="shared" si="5211"/>
        <v>173</v>
      </c>
      <c r="O1325" s="9">
        <f>O1326</f>
        <v>0</v>
      </c>
      <c r="P1325" s="9">
        <f t="shared" si="5211"/>
        <v>0</v>
      </c>
      <c r="Q1325" s="9">
        <f t="shared" si="5211"/>
        <v>0</v>
      </c>
      <c r="R1325" s="9">
        <f t="shared" si="5211"/>
        <v>0</v>
      </c>
      <c r="S1325" s="9">
        <f t="shared" si="5211"/>
        <v>173</v>
      </c>
      <c r="T1325" s="9">
        <f t="shared" si="5211"/>
        <v>173</v>
      </c>
      <c r="U1325" s="9">
        <f>U1326</f>
        <v>0</v>
      </c>
      <c r="V1325" s="9">
        <f t="shared" si="5211"/>
        <v>0</v>
      </c>
      <c r="W1325" s="9">
        <f t="shared" si="5211"/>
        <v>0</v>
      </c>
      <c r="X1325" s="9">
        <f t="shared" si="5211"/>
        <v>0</v>
      </c>
      <c r="Y1325" s="9">
        <f t="shared" si="5211"/>
        <v>173</v>
      </c>
      <c r="Z1325" s="9">
        <f t="shared" ref="V1325:Z1326" si="5212">Z1326</f>
        <v>173</v>
      </c>
      <c r="AA1325" s="9">
        <f>AA1326</f>
        <v>0</v>
      </c>
      <c r="AB1325" s="9">
        <f t="shared" ref="AB1325:AQ1326" si="5213">AB1326</f>
        <v>0</v>
      </c>
      <c r="AC1325" s="9">
        <f t="shared" si="5213"/>
        <v>0</v>
      </c>
      <c r="AD1325" s="9">
        <f t="shared" si="5213"/>
        <v>0</v>
      </c>
      <c r="AE1325" s="9">
        <f t="shared" si="5213"/>
        <v>173</v>
      </c>
      <c r="AF1325" s="9">
        <f t="shared" si="5213"/>
        <v>173</v>
      </c>
      <c r="AG1325" s="9">
        <f>AG1326</f>
        <v>0</v>
      </c>
      <c r="AH1325" s="9">
        <f t="shared" si="5213"/>
        <v>0</v>
      </c>
      <c r="AI1325" s="9">
        <f t="shared" si="5213"/>
        <v>0</v>
      </c>
      <c r="AJ1325" s="9">
        <f t="shared" si="5213"/>
        <v>0</v>
      </c>
      <c r="AK1325" s="9">
        <f t="shared" si="5213"/>
        <v>173</v>
      </c>
      <c r="AL1325" s="9">
        <f t="shared" si="5213"/>
        <v>173</v>
      </c>
      <c r="AM1325" s="9">
        <f>AM1326</f>
        <v>0</v>
      </c>
      <c r="AN1325" s="9">
        <f t="shared" si="5213"/>
        <v>0</v>
      </c>
      <c r="AO1325" s="9">
        <f t="shared" si="5213"/>
        <v>0</v>
      </c>
      <c r="AP1325" s="9">
        <f t="shared" si="5213"/>
        <v>0</v>
      </c>
      <c r="AQ1325" s="9">
        <f t="shared" si="5213"/>
        <v>173</v>
      </c>
      <c r="AR1325" s="9">
        <f t="shared" ref="AN1325:AR1326" si="5214">AR1326</f>
        <v>173</v>
      </c>
      <c r="AS1325" s="9">
        <f>AS1326</f>
        <v>0</v>
      </c>
      <c r="AT1325" s="9">
        <f t="shared" ref="AT1325:BD1326" si="5215">AT1326</f>
        <v>0</v>
      </c>
      <c r="AU1325" s="9">
        <f t="shared" si="5215"/>
        <v>0</v>
      </c>
      <c r="AV1325" s="9">
        <f t="shared" si="5215"/>
        <v>0</v>
      </c>
      <c r="AW1325" s="9">
        <f t="shared" si="5215"/>
        <v>173</v>
      </c>
      <c r="AX1325" s="9">
        <f t="shared" si="5215"/>
        <v>173</v>
      </c>
      <c r="AY1325" s="9">
        <f>AY1326</f>
        <v>0</v>
      </c>
      <c r="AZ1325" s="9">
        <f t="shared" si="5215"/>
        <v>0</v>
      </c>
      <c r="BA1325" s="9">
        <f t="shared" si="5215"/>
        <v>0</v>
      </c>
      <c r="BB1325" s="9">
        <f t="shared" si="5215"/>
        <v>0</v>
      </c>
      <c r="BC1325" s="9">
        <f t="shared" si="5215"/>
        <v>173</v>
      </c>
      <c r="BD1325" s="9">
        <f t="shared" si="5215"/>
        <v>173</v>
      </c>
    </row>
    <row r="1326" spans="1:56" ht="33.6">
      <c r="A1326" s="26" t="s">
        <v>244</v>
      </c>
      <c r="B1326" s="27">
        <v>923</v>
      </c>
      <c r="C1326" s="27" t="s">
        <v>22</v>
      </c>
      <c r="D1326" s="27" t="s">
        <v>29</v>
      </c>
      <c r="E1326" s="27" t="s">
        <v>619</v>
      </c>
      <c r="F1326" s="27" t="s">
        <v>31</v>
      </c>
      <c r="G1326" s="9"/>
      <c r="H1326" s="9"/>
      <c r="I1326" s="9">
        <f>I1327</f>
        <v>0</v>
      </c>
      <c r="J1326" s="9">
        <f t="shared" si="5211"/>
        <v>0</v>
      </c>
      <c r="K1326" s="9">
        <f t="shared" si="5211"/>
        <v>0</v>
      </c>
      <c r="L1326" s="9">
        <f t="shared" si="5211"/>
        <v>173</v>
      </c>
      <c r="M1326" s="9">
        <f t="shared" si="5211"/>
        <v>173</v>
      </c>
      <c r="N1326" s="9">
        <f t="shared" si="5211"/>
        <v>173</v>
      </c>
      <c r="O1326" s="9">
        <f>O1327</f>
        <v>0</v>
      </c>
      <c r="P1326" s="9">
        <f t="shared" si="5211"/>
        <v>0</v>
      </c>
      <c r="Q1326" s="9">
        <f t="shared" si="5211"/>
        <v>0</v>
      </c>
      <c r="R1326" s="9">
        <f t="shared" si="5211"/>
        <v>0</v>
      </c>
      <c r="S1326" s="9">
        <f t="shared" si="5211"/>
        <v>173</v>
      </c>
      <c r="T1326" s="9">
        <f t="shared" si="5211"/>
        <v>173</v>
      </c>
      <c r="U1326" s="9">
        <f>U1327</f>
        <v>0</v>
      </c>
      <c r="V1326" s="9">
        <f t="shared" si="5212"/>
        <v>0</v>
      </c>
      <c r="W1326" s="9">
        <f t="shared" si="5212"/>
        <v>0</v>
      </c>
      <c r="X1326" s="9">
        <f t="shared" si="5212"/>
        <v>0</v>
      </c>
      <c r="Y1326" s="9">
        <f t="shared" si="5212"/>
        <v>173</v>
      </c>
      <c r="Z1326" s="9">
        <f t="shared" si="5212"/>
        <v>173</v>
      </c>
      <c r="AA1326" s="9">
        <f>AA1327</f>
        <v>0</v>
      </c>
      <c r="AB1326" s="9">
        <f t="shared" si="5213"/>
        <v>0</v>
      </c>
      <c r="AC1326" s="9">
        <f t="shared" si="5213"/>
        <v>0</v>
      </c>
      <c r="AD1326" s="9">
        <f t="shared" si="5213"/>
        <v>0</v>
      </c>
      <c r="AE1326" s="9">
        <f t="shared" si="5213"/>
        <v>173</v>
      </c>
      <c r="AF1326" s="9">
        <f t="shared" si="5213"/>
        <v>173</v>
      </c>
      <c r="AG1326" s="9">
        <f>AG1327</f>
        <v>0</v>
      </c>
      <c r="AH1326" s="9">
        <f t="shared" si="5213"/>
        <v>0</v>
      </c>
      <c r="AI1326" s="9">
        <f t="shared" si="5213"/>
        <v>0</v>
      </c>
      <c r="AJ1326" s="9">
        <f t="shared" si="5213"/>
        <v>0</v>
      </c>
      <c r="AK1326" s="9">
        <f t="shared" si="5213"/>
        <v>173</v>
      </c>
      <c r="AL1326" s="9">
        <f t="shared" si="5213"/>
        <v>173</v>
      </c>
      <c r="AM1326" s="9">
        <f>AM1327</f>
        <v>0</v>
      </c>
      <c r="AN1326" s="9">
        <f t="shared" si="5214"/>
        <v>0</v>
      </c>
      <c r="AO1326" s="9">
        <f t="shared" si="5214"/>
        <v>0</v>
      </c>
      <c r="AP1326" s="9">
        <f t="shared" si="5214"/>
        <v>0</v>
      </c>
      <c r="AQ1326" s="9">
        <f t="shared" si="5214"/>
        <v>173</v>
      </c>
      <c r="AR1326" s="9">
        <f t="shared" si="5214"/>
        <v>173</v>
      </c>
      <c r="AS1326" s="9">
        <f>AS1327</f>
        <v>0</v>
      </c>
      <c r="AT1326" s="9">
        <f t="shared" si="5215"/>
        <v>0</v>
      </c>
      <c r="AU1326" s="9">
        <f t="shared" si="5215"/>
        <v>0</v>
      </c>
      <c r="AV1326" s="9">
        <f t="shared" si="5215"/>
        <v>0</v>
      </c>
      <c r="AW1326" s="9">
        <f t="shared" si="5215"/>
        <v>173</v>
      </c>
      <c r="AX1326" s="9">
        <f t="shared" si="5215"/>
        <v>173</v>
      </c>
      <c r="AY1326" s="9">
        <f>AY1327</f>
        <v>0</v>
      </c>
      <c r="AZ1326" s="9">
        <f t="shared" si="5215"/>
        <v>0</v>
      </c>
      <c r="BA1326" s="9">
        <f t="shared" si="5215"/>
        <v>0</v>
      </c>
      <c r="BB1326" s="9">
        <f t="shared" si="5215"/>
        <v>0</v>
      </c>
      <c r="BC1326" s="9">
        <f t="shared" si="5215"/>
        <v>173</v>
      </c>
      <c r="BD1326" s="9">
        <f t="shared" si="5215"/>
        <v>173</v>
      </c>
    </row>
    <row r="1327" spans="1:56" ht="33.6">
      <c r="A1327" s="26" t="s">
        <v>37</v>
      </c>
      <c r="B1327" s="27">
        <v>923</v>
      </c>
      <c r="C1327" s="27" t="s">
        <v>22</v>
      </c>
      <c r="D1327" s="27" t="s">
        <v>29</v>
      </c>
      <c r="E1327" s="27" t="s">
        <v>619</v>
      </c>
      <c r="F1327" s="27" t="s">
        <v>38</v>
      </c>
      <c r="G1327" s="9"/>
      <c r="H1327" s="9"/>
      <c r="I1327" s="9"/>
      <c r="J1327" s="9"/>
      <c r="K1327" s="9"/>
      <c r="L1327" s="9">
        <v>173</v>
      </c>
      <c r="M1327" s="9">
        <f t="shared" ref="M1327" si="5216">G1327+I1327+J1327+K1327+L1327</f>
        <v>173</v>
      </c>
      <c r="N1327" s="9">
        <f t="shared" ref="N1327" si="5217">H1327+L1327</f>
        <v>173</v>
      </c>
      <c r="O1327" s="9"/>
      <c r="P1327" s="9"/>
      <c r="Q1327" s="9"/>
      <c r="R1327" s="9"/>
      <c r="S1327" s="9">
        <f t="shared" ref="S1327" si="5218">M1327+O1327+P1327+Q1327+R1327</f>
        <v>173</v>
      </c>
      <c r="T1327" s="9">
        <f t="shared" ref="T1327" si="5219">N1327+R1327</f>
        <v>173</v>
      </c>
      <c r="U1327" s="9"/>
      <c r="V1327" s="9"/>
      <c r="W1327" s="9"/>
      <c r="X1327" s="9"/>
      <c r="Y1327" s="9">
        <f t="shared" ref="Y1327" si="5220">S1327+U1327+V1327+W1327+X1327</f>
        <v>173</v>
      </c>
      <c r="Z1327" s="9">
        <f t="shared" ref="Z1327" si="5221">T1327+X1327</f>
        <v>173</v>
      </c>
      <c r="AA1327" s="9"/>
      <c r="AB1327" s="9"/>
      <c r="AC1327" s="9"/>
      <c r="AD1327" s="9"/>
      <c r="AE1327" s="9">
        <f t="shared" ref="AE1327" si="5222">Y1327+AA1327+AB1327+AC1327+AD1327</f>
        <v>173</v>
      </c>
      <c r="AF1327" s="9">
        <f t="shared" ref="AF1327" si="5223">Z1327+AD1327</f>
        <v>173</v>
      </c>
      <c r="AG1327" s="9"/>
      <c r="AH1327" s="9"/>
      <c r="AI1327" s="9"/>
      <c r="AJ1327" s="9"/>
      <c r="AK1327" s="9">
        <f t="shared" ref="AK1327" si="5224">AE1327+AG1327+AH1327+AI1327+AJ1327</f>
        <v>173</v>
      </c>
      <c r="AL1327" s="9">
        <f t="shared" ref="AL1327" si="5225">AF1327+AJ1327</f>
        <v>173</v>
      </c>
      <c r="AM1327" s="9"/>
      <c r="AN1327" s="9"/>
      <c r="AO1327" s="9"/>
      <c r="AP1327" s="9"/>
      <c r="AQ1327" s="9">
        <f t="shared" ref="AQ1327" si="5226">AK1327+AM1327+AN1327+AO1327+AP1327</f>
        <v>173</v>
      </c>
      <c r="AR1327" s="9">
        <f t="shared" ref="AR1327" si="5227">AL1327+AP1327</f>
        <v>173</v>
      </c>
      <c r="AS1327" s="9"/>
      <c r="AT1327" s="9"/>
      <c r="AU1327" s="9"/>
      <c r="AV1327" s="9"/>
      <c r="AW1327" s="9">
        <f t="shared" ref="AW1327" si="5228">AQ1327+AS1327+AT1327+AU1327+AV1327</f>
        <v>173</v>
      </c>
      <c r="AX1327" s="9">
        <f t="shared" ref="AX1327" si="5229">AR1327+AV1327</f>
        <v>173</v>
      </c>
      <c r="AY1327" s="9"/>
      <c r="AZ1327" s="9"/>
      <c r="BA1327" s="9"/>
      <c r="BB1327" s="9"/>
      <c r="BC1327" s="9">
        <f t="shared" ref="BC1327" si="5230">AW1327+AY1327+AZ1327+BA1327+BB1327</f>
        <v>173</v>
      </c>
      <c r="BD1327" s="9">
        <f t="shared" ref="BD1327" si="5231">AX1327+BB1327</f>
        <v>173</v>
      </c>
    </row>
    <row r="1328" spans="1:56" ht="33.6">
      <c r="A1328" s="26" t="s">
        <v>615</v>
      </c>
      <c r="B1328" s="27">
        <v>923</v>
      </c>
      <c r="C1328" s="27" t="s">
        <v>22</v>
      </c>
      <c r="D1328" s="27" t="s">
        <v>29</v>
      </c>
      <c r="E1328" s="27" t="s">
        <v>618</v>
      </c>
      <c r="F1328" s="27"/>
      <c r="G1328" s="9"/>
      <c r="H1328" s="9"/>
      <c r="I1328" s="9">
        <f>I1329</f>
        <v>0</v>
      </c>
      <c r="J1328" s="9">
        <f t="shared" ref="J1328:Y1329" si="5232">J1329</f>
        <v>0</v>
      </c>
      <c r="K1328" s="9">
        <f t="shared" si="5232"/>
        <v>0</v>
      </c>
      <c r="L1328" s="9">
        <f t="shared" si="5232"/>
        <v>25</v>
      </c>
      <c r="M1328" s="9">
        <f t="shared" si="5232"/>
        <v>25</v>
      </c>
      <c r="N1328" s="9">
        <f t="shared" si="5232"/>
        <v>25</v>
      </c>
      <c r="O1328" s="9">
        <f>O1329</f>
        <v>0</v>
      </c>
      <c r="P1328" s="9">
        <f t="shared" si="5232"/>
        <v>0</v>
      </c>
      <c r="Q1328" s="9">
        <f t="shared" si="5232"/>
        <v>0</v>
      </c>
      <c r="R1328" s="9">
        <f t="shared" si="5232"/>
        <v>0</v>
      </c>
      <c r="S1328" s="9">
        <f t="shared" si="5232"/>
        <v>25</v>
      </c>
      <c r="T1328" s="9">
        <f t="shared" si="5232"/>
        <v>25</v>
      </c>
      <c r="U1328" s="9">
        <f>U1329</f>
        <v>0</v>
      </c>
      <c r="V1328" s="9">
        <f t="shared" si="5232"/>
        <v>0</v>
      </c>
      <c r="W1328" s="9">
        <f t="shared" si="5232"/>
        <v>0</v>
      </c>
      <c r="X1328" s="9">
        <f t="shared" si="5232"/>
        <v>0</v>
      </c>
      <c r="Y1328" s="9">
        <f t="shared" si="5232"/>
        <v>25</v>
      </c>
      <c r="Z1328" s="9">
        <f t="shared" ref="V1328:Z1329" si="5233">Z1329</f>
        <v>25</v>
      </c>
      <c r="AA1328" s="9">
        <f>AA1329</f>
        <v>0</v>
      </c>
      <c r="AB1328" s="9">
        <f t="shared" ref="AB1328:AQ1329" si="5234">AB1329</f>
        <v>0</v>
      </c>
      <c r="AC1328" s="9">
        <f t="shared" si="5234"/>
        <v>0</v>
      </c>
      <c r="AD1328" s="9">
        <f t="shared" si="5234"/>
        <v>0</v>
      </c>
      <c r="AE1328" s="9">
        <f t="shared" si="5234"/>
        <v>25</v>
      </c>
      <c r="AF1328" s="9">
        <f t="shared" si="5234"/>
        <v>25</v>
      </c>
      <c r="AG1328" s="9">
        <f>AG1329</f>
        <v>0</v>
      </c>
      <c r="AH1328" s="9">
        <f t="shared" si="5234"/>
        <v>0</v>
      </c>
      <c r="AI1328" s="9">
        <f t="shared" si="5234"/>
        <v>0</v>
      </c>
      <c r="AJ1328" s="9">
        <f t="shared" si="5234"/>
        <v>0</v>
      </c>
      <c r="AK1328" s="9">
        <f t="shared" si="5234"/>
        <v>25</v>
      </c>
      <c r="AL1328" s="9">
        <f t="shared" si="5234"/>
        <v>25</v>
      </c>
      <c r="AM1328" s="9">
        <f>AM1329</f>
        <v>0</v>
      </c>
      <c r="AN1328" s="9">
        <f t="shared" si="5234"/>
        <v>0</v>
      </c>
      <c r="AO1328" s="9">
        <f t="shared" si="5234"/>
        <v>0</v>
      </c>
      <c r="AP1328" s="9">
        <f t="shared" si="5234"/>
        <v>0</v>
      </c>
      <c r="AQ1328" s="9">
        <f t="shared" si="5234"/>
        <v>25</v>
      </c>
      <c r="AR1328" s="9">
        <f t="shared" ref="AN1328:AR1329" si="5235">AR1329</f>
        <v>25</v>
      </c>
      <c r="AS1328" s="9">
        <f>AS1329</f>
        <v>0</v>
      </c>
      <c r="AT1328" s="9">
        <f t="shared" ref="AT1328:BD1329" si="5236">AT1329</f>
        <v>0</v>
      </c>
      <c r="AU1328" s="9">
        <f t="shared" si="5236"/>
        <v>0</v>
      </c>
      <c r="AV1328" s="9">
        <f t="shared" si="5236"/>
        <v>0</v>
      </c>
      <c r="AW1328" s="9">
        <f t="shared" si="5236"/>
        <v>25</v>
      </c>
      <c r="AX1328" s="9">
        <f t="shared" si="5236"/>
        <v>25</v>
      </c>
      <c r="AY1328" s="9">
        <f>AY1329</f>
        <v>0</v>
      </c>
      <c r="AZ1328" s="9">
        <f t="shared" si="5236"/>
        <v>0</v>
      </c>
      <c r="BA1328" s="9">
        <f t="shared" si="5236"/>
        <v>0</v>
      </c>
      <c r="BB1328" s="9">
        <f t="shared" si="5236"/>
        <v>0</v>
      </c>
      <c r="BC1328" s="9">
        <f t="shared" si="5236"/>
        <v>25</v>
      </c>
      <c r="BD1328" s="9">
        <f t="shared" si="5236"/>
        <v>25</v>
      </c>
    </row>
    <row r="1329" spans="1:56" ht="33.6">
      <c r="A1329" s="26" t="s">
        <v>244</v>
      </c>
      <c r="B1329" s="27">
        <v>923</v>
      </c>
      <c r="C1329" s="27" t="s">
        <v>22</v>
      </c>
      <c r="D1329" s="27" t="s">
        <v>29</v>
      </c>
      <c r="E1329" s="27" t="s">
        <v>618</v>
      </c>
      <c r="F1329" s="27" t="s">
        <v>31</v>
      </c>
      <c r="G1329" s="9"/>
      <c r="H1329" s="9"/>
      <c r="I1329" s="9">
        <f>I1330</f>
        <v>0</v>
      </c>
      <c r="J1329" s="9">
        <f t="shared" si="5232"/>
        <v>0</v>
      </c>
      <c r="K1329" s="9">
        <f t="shared" si="5232"/>
        <v>0</v>
      </c>
      <c r="L1329" s="9">
        <f t="shared" si="5232"/>
        <v>25</v>
      </c>
      <c r="M1329" s="9">
        <f t="shared" si="5232"/>
        <v>25</v>
      </c>
      <c r="N1329" s="9">
        <f t="shared" si="5232"/>
        <v>25</v>
      </c>
      <c r="O1329" s="9">
        <f>O1330</f>
        <v>0</v>
      </c>
      <c r="P1329" s="9">
        <f t="shared" si="5232"/>
        <v>0</v>
      </c>
      <c r="Q1329" s="9">
        <f t="shared" si="5232"/>
        <v>0</v>
      </c>
      <c r="R1329" s="9">
        <f t="shared" si="5232"/>
        <v>0</v>
      </c>
      <c r="S1329" s="9">
        <f t="shared" si="5232"/>
        <v>25</v>
      </c>
      <c r="T1329" s="9">
        <f t="shared" si="5232"/>
        <v>25</v>
      </c>
      <c r="U1329" s="9">
        <f>U1330</f>
        <v>0</v>
      </c>
      <c r="V1329" s="9">
        <f t="shared" si="5233"/>
        <v>0</v>
      </c>
      <c r="W1329" s="9">
        <f t="shared" si="5233"/>
        <v>0</v>
      </c>
      <c r="X1329" s="9">
        <f t="shared" si="5233"/>
        <v>0</v>
      </c>
      <c r="Y1329" s="9">
        <f t="shared" si="5233"/>
        <v>25</v>
      </c>
      <c r="Z1329" s="9">
        <f t="shared" si="5233"/>
        <v>25</v>
      </c>
      <c r="AA1329" s="9">
        <f>AA1330</f>
        <v>0</v>
      </c>
      <c r="AB1329" s="9">
        <f t="shared" si="5234"/>
        <v>0</v>
      </c>
      <c r="AC1329" s="9">
        <f t="shared" si="5234"/>
        <v>0</v>
      </c>
      <c r="AD1329" s="9">
        <f t="shared" si="5234"/>
        <v>0</v>
      </c>
      <c r="AE1329" s="9">
        <f t="shared" si="5234"/>
        <v>25</v>
      </c>
      <c r="AF1329" s="9">
        <f t="shared" si="5234"/>
        <v>25</v>
      </c>
      <c r="AG1329" s="9">
        <f>AG1330</f>
        <v>0</v>
      </c>
      <c r="AH1329" s="9">
        <f t="shared" si="5234"/>
        <v>0</v>
      </c>
      <c r="AI1329" s="9">
        <f t="shared" si="5234"/>
        <v>0</v>
      </c>
      <c r="AJ1329" s="9">
        <f t="shared" si="5234"/>
        <v>0</v>
      </c>
      <c r="AK1329" s="9">
        <f t="shared" si="5234"/>
        <v>25</v>
      </c>
      <c r="AL1329" s="9">
        <f t="shared" si="5234"/>
        <v>25</v>
      </c>
      <c r="AM1329" s="9">
        <f>AM1330</f>
        <v>0</v>
      </c>
      <c r="AN1329" s="9">
        <f t="shared" si="5235"/>
        <v>0</v>
      </c>
      <c r="AO1329" s="9">
        <f t="shared" si="5235"/>
        <v>0</v>
      </c>
      <c r="AP1329" s="9">
        <f t="shared" si="5235"/>
        <v>0</v>
      </c>
      <c r="AQ1329" s="9">
        <f t="shared" si="5235"/>
        <v>25</v>
      </c>
      <c r="AR1329" s="9">
        <f t="shared" si="5235"/>
        <v>25</v>
      </c>
      <c r="AS1329" s="9">
        <f>AS1330</f>
        <v>0</v>
      </c>
      <c r="AT1329" s="9">
        <f t="shared" si="5236"/>
        <v>0</v>
      </c>
      <c r="AU1329" s="9">
        <f t="shared" si="5236"/>
        <v>0</v>
      </c>
      <c r="AV1329" s="9">
        <f t="shared" si="5236"/>
        <v>0</v>
      </c>
      <c r="AW1329" s="9">
        <f t="shared" si="5236"/>
        <v>25</v>
      </c>
      <c r="AX1329" s="9">
        <f t="shared" si="5236"/>
        <v>25</v>
      </c>
      <c r="AY1329" s="9">
        <f>AY1330</f>
        <v>0</v>
      </c>
      <c r="AZ1329" s="9">
        <f t="shared" si="5236"/>
        <v>0</v>
      </c>
      <c r="BA1329" s="9">
        <f t="shared" si="5236"/>
        <v>0</v>
      </c>
      <c r="BB1329" s="9">
        <f t="shared" si="5236"/>
        <v>0</v>
      </c>
      <c r="BC1329" s="9">
        <f t="shared" si="5236"/>
        <v>25</v>
      </c>
      <c r="BD1329" s="9">
        <f t="shared" si="5236"/>
        <v>25</v>
      </c>
    </row>
    <row r="1330" spans="1:56" ht="33.6">
      <c r="A1330" s="26" t="s">
        <v>37</v>
      </c>
      <c r="B1330" s="27">
        <v>923</v>
      </c>
      <c r="C1330" s="27" t="s">
        <v>22</v>
      </c>
      <c r="D1330" s="27" t="s">
        <v>29</v>
      </c>
      <c r="E1330" s="27" t="s">
        <v>618</v>
      </c>
      <c r="F1330" s="27" t="s">
        <v>38</v>
      </c>
      <c r="G1330" s="9"/>
      <c r="H1330" s="9"/>
      <c r="I1330" s="9"/>
      <c r="J1330" s="9"/>
      <c r="K1330" s="9"/>
      <c r="L1330" s="9">
        <v>25</v>
      </c>
      <c r="M1330" s="9">
        <f t="shared" ref="M1330" si="5237">G1330+I1330+J1330+K1330+L1330</f>
        <v>25</v>
      </c>
      <c r="N1330" s="9">
        <f t="shared" ref="N1330" si="5238">H1330+L1330</f>
        <v>25</v>
      </c>
      <c r="O1330" s="9"/>
      <c r="P1330" s="9"/>
      <c r="Q1330" s="9"/>
      <c r="R1330" s="9"/>
      <c r="S1330" s="9">
        <f t="shared" ref="S1330" si="5239">M1330+O1330+P1330+Q1330+R1330</f>
        <v>25</v>
      </c>
      <c r="T1330" s="9">
        <f t="shared" ref="T1330" si="5240">N1330+R1330</f>
        <v>25</v>
      </c>
      <c r="U1330" s="9"/>
      <c r="V1330" s="9"/>
      <c r="W1330" s="9"/>
      <c r="X1330" s="9"/>
      <c r="Y1330" s="9">
        <f t="shared" ref="Y1330" si="5241">S1330+U1330+V1330+W1330+X1330</f>
        <v>25</v>
      </c>
      <c r="Z1330" s="9">
        <f t="shared" ref="Z1330" si="5242">T1330+X1330</f>
        <v>25</v>
      </c>
      <c r="AA1330" s="9"/>
      <c r="AB1330" s="9"/>
      <c r="AC1330" s="9"/>
      <c r="AD1330" s="9"/>
      <c r="AE1330" s="9">
        <f t="shared" ref="AE1330" si="5243">Y1330+AA1330+AB1330+AC1330+AD1330</f>
        <v>25</v>
      </c>
      <c r="AF1330" s="9">
        <f t="shared" ref="AF1330" si="5244">Z1330+AD1330</f>
        <v>25</v>
      </c>
      <c r="AG1330" s="9"/>
      <c r="AH1330" s="9"/>
      <c r="AI1330" s="9"/>
      <c r="AJ1330" s="9"/>
      <c r="AK1330" s="9">
        <f t="shared" ref="AK1330" si="5245">AE1330+AG1330+AH1330+AI1330+AJ1330</f>
        <v>25</v>
      </c>
      <c r="AL1330" s="9">
        <f t="shared" ref="AL1330" si="5246">AF1330+AJ1330</f>
        <v>25</v>
      </c>
      <c r="AM1330" s="9"/>
      <c r="AN1330" s="9"/>
      <c r="AO1330" s="9"/>
      <c r="AP1330" s="9"/>
      <c r="AQ1330" s="9">
        <f t="shared" ref="AQ1330" si="5247">AK1330+AM1330+AN1330+AO1330+AP1330</f>
        <v>25</v>
      </c>
      <c r="AR1330" s="9">
        <f t="shared" ref="AR1330" si="5248">AL1330+AP1330</f>
        <v>25</v>
      </c>
      <c r="AS1330" s="9"/>
      <c r="AT1330" s="9"/>
      <c r="AU1330" s="9"/>
      <c r="AV1330" s="9"/>
      <c r="AW1330" s="9">
        <f t="shared" ref="AW1330" si="5249">AQ1330+AS1330+AT1330+AU1330+AV1330</f>
        <v>25</v>
      </c>
      <c r="AX1330" s="9">
        <f t="shared" ref="AX1330" si="5250">AR1330+AV1330</f>
        <v>25</v>
      </c>
      <c r="AY1330" s="9"/>
      <c r="AZ1330" s="9"/>
      <c r="BA1330" s="9"/>
      <c r="BB1330" s="9"/>
      <c r="BC1330" s="9">
        <f t="shared" ref="BC1330" si="5251">AW1330+AY1330+AZ1330+BA1330+BB1330</f>
        <v>25</v>
      </c>
      <c r="BD1330" s="9">
        <f t="shared" ref="BD1330" si="5252">AX1330+BB1330</f>
        <v>25</v>
      </c>
    </row>
    <row r="1331" spans="1:56" ht="18" hidden="1" customHeight="1">
      <c r="A1331" s="26"/>
      <c r="B1331" s="27"/>
      <c r="C1331" s="27"/>
      <c r="D1331" s="27"/>
      <c r="E1331" s="27"/>
      <c r="F1331" s="27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</row>
    <row r="1332" spans="1:56" ht="20.25" customHeight="1">
      <c r="A1332" s="41" t="s">
        <v>557</v>
      </c>
      <c r="B1332" s="25">
        <v>923</v>
      </c>
      <c r="C1332" s="25" t="s">
        <v>22</v>
      </c>
      <c r="D1332" s="25" t="s">
        <v>7</v>
      </c>
      <c r="E1332" s="48"/>
      <c r="F1332" s="27"/>
      <c r="G1332" s="13">
        <f>G1333</f>
        <v>870</v>
      </c>
      <c r="H1332" s="9"/>
      <c r="I1332" s="13">
        <f t="shared" ref="I1332:I1336" si="5253">I1333</f>
        <v>0</v>
      </c>
      <c r="J1332" s="9"/>
      <c r="K1332" s="13">
        <f t="shared" ref="K1332:K1336" si="5254">K1333</f>
        <v>0</v>
      </c>
      <c r="L1332" s="9"/>
      <c r="M1332" s="13">
        <f t="shared" ref="M1332:M1336" si="5255">M1333</f>
        <v>870</v>
      </c>
      <c r="N1332" s="9"/>
      <c r="O1332" s="13">
        <f t="shared" ref="O1332:O1336" si="5256">O1333</f>
        <v>0</v>
      </c>
      <c r="P1332" s="9"/>
      <c r="Q1332" s="13">
        <f t="shared" ref="Q1332:Q1336" si="5257">Q1333</f>
        <v>0</v>
      </c>
      <c r="R1332" s="9"/>
      <c r="S1332" s="13">
        <f t="shared" ref="S1332:S1336" si="5258">S1333</f>
        <v>870</v>
      </c>
      <c r="T1332" s="9"/>
      <c r="U1332" s="13">
        <f t="shared" ref="U1332:U1336" si="5259">U1333</f>
        <v>0</v>
      </c>
      <c r="V1332" s="9"/>
      <c r="W1332" s="13">
        <f t="shared" ref="W1332:W1336" si="5260">W1333</f>
        <v>0</v>
      </c>
      <c r="X1332" s="9"/>
      <c r="Y1332" s="13">
        <f t="shared" ref="Y1332:Y1336" si="5261">Y1333</f>
        <v>870</v>
      </c>
      <c r="Z1332" s="9"/>
      <c r="AA1332" s="13">
        <f t="shared" ref="AA1332:AA1336" si="5262">AA1333</f>
        <v>0</v>
      </c>
      <c r="AB1332" s="9"/>
      <c r="AC1332" s="13">
        <f t="shared" ref="AC1332:AC1336" si="5263">AC1333</f>
        <v>0</v>
      </c>
      <c r="AD1332" s="9"/>
      <c r="AE1332" s="13">
        <f t="shared" ref="AE1332:AE1336" si="5264">AE1333</f>
        <v>870</v>
      </c>
      <c r="AF1332" s="9"/>
      <c r="AG1332" s="13">
        <f t="shared" ref="AG1332:AG1336" si="5265">AG1333</f>
        <v>0</v>
      </c>
      <c r="AH1332" s="9"/>
      <c r="AI1332" s="13">
        <f t="shared" ref="AI1332:AI1336" si="5266">AI1333</f>
        <v>0</v>
      </c>
      <c r="AJ1332" s="9"/>
      <c r="AK1332" s="13">
        <f t="shared" ref="AK1332:AK1336" si="5267">AK1333</f>
        <v>870</v>
      </c>
      <c r="AL1332" s="9"/>
      <c r="AM1332" s="13">
        <f t="shared" ref="AM1332:AM1336" si="5268">AM1333</f>
        <v>0</v>
      </c>
      <c r="AN1332" s="9"/>
      <c r="AO1332" s="13">
        <f t="shared" ref="AO1332:AO1336" si="5269">AO1333</f>
        <v>-29</v>
      </c>
      <c r="AP1332" s="9"/>
      <c r="AQ1332" s="13">
        <f t="shared" ref="AQ1332:AQ1336" si="5270">AQ1333</f>
        <v>841</v>
      </c>
      <c r="AR1332" s="9"/>
      <c r="AS1332" s="13">
        <f t="shared" ref="AS1332:AS1336" si="5271">AS1333</f>
        <v>0</v>
      </c>
      <c r="AT1332" s="9"/>
      <c r="AU1332" s="13">
        <f t="shared" ref="AU1332:AU1336" si="5272">AU1333</f>
        <v>0</v>
      </c>
      <c r="AV1332" s="9"/>
      <c r="AW1332" s="13">
        <f t="shared" ref="AW1332:AW1336" si="5273">AW1333</f>
        <v>841</v>
      </c>
      <c r="AX1332" s="9"/>
      <c r="AY1332" s="13">
        <f t="shared" ref="AY1332:BD1336" si="5274">AY1333</f>
        <v>0</v>
      </c>
      <c r="AZ1332" s="13">
        <f t="shared" si="5274"/>
        <v>203</v>
      </c>
      <c r="BA1332" s="13">
        <f t="shared" si="5274"/>
        <v>0</v>
      </c>
      <c r="BB1332" s="13">
        <f t="shared" si="5274"/>
        <v>0</v>
      </c>
      <c r="BC1332" s="13">
        <f t="shared" si="5274"/>
        <v>1044</v>
      </c>
      <c r="BD1332" s="13">
        <f t="shared" si="5274"/>
        <v>0</v>
      </c>
    </row>
    <row r="1333" spans="1:56" ht="20.25" customHeight="1">
      <c r="A1333" s="29" t="s">
        <v>62</v>
      </c>
      <c r="B1333" s="27">
        <v>923</v>
      </c>
      <c r="C1333" s="27" t="s">
        <v>22</v>
      </c>
      <c r="D1333" s="27" t="s">
        <v>7</v>
      </c>
      <c r="E1333" s="49" t="s">
        <v>63</v>
      </c>
      <c r="F1333" s="27"/>
      <c r="G1333" s="11">
        <f>G1334</f>
        <v>870</v>
      </c>
      <c r="H1333" s="9"/>
      <c r="I1333" s="11">
        <f t="shared" si="5253"/>
        <v>0</v>
      </c>
      <c r="J1333" s="9"/>
      <c r="K1333" s="11">
        <f t="shared" si="5254"/>
        <v>0</v>
      </c>
      <c r="L1333" s="9"/>
      <c r="M1333" s="11">
        <f t="shared" si="5255"/>
        <v>870</v>
      </c>
      <c r="N1333" s="9"/>
      <c r="O1333" s="11">
        <f t="shared" si="5256"/>
        <v>0</v>
      </c>
      <c r="P1333" s="9"/>
      <c r="Q1333" s="11">
        <f t="shared" si="5257"/>
        <v>0</v>
      </c>
      <c r="R1333" s="9"/>
      <c r="S1333" s="11">
        <f t="shared" si="5258"/>
        <v>870</v>
      </c>
      <c r="T1333" s="9"/>
      <c r="U1333" s="11">
        <f t="shared" si="5259"/>
        <v>0</v>
      </c>
      <c r="V1333" s="9"/>
      <c r="W1333" s="11">
        <f t="shared" si="5260"/>
        <v>0</v>
      </c>
      <c r="X1333" s="9"/>
      <c r="Y1333" s="11">
        <f t="shared" si="5261"/>
        <v>870</v>
      </c>
      <c r="Z1333" s="9"/>
      <c r="AA1333" s="11">
        <f t="shared" si="5262"/>
        <v>0</v>
      </c>
      <c r="AB1333" s="9"/>
      <c r="AC1333" s="11">
        <f t="shared" si="5263"/>
        <v>0</v>
      </c>
      <c r="AD1333" s="9"/>
      <c r="AE1333" s="11">
        <f t="shared" si="5264"/>
        <v>870</v>
      </c>
      <c r="AF1333" s="9"/>
      <c r="AG1333" s="11">
        <f t="shared" si="5265"/>
        <v>0</v>
      </c>
      <c r="AH1333" s="9"/>
      <c r="AI1333" s="11">
        <f t="shared" si="5266"/>
        <v>0</v>
      </c>
      <c r="AJ1333" s="9"/>
      <c r="AK1333" s="11">
        <f t="shared" si="5267"/>
        <v>870</v>
      </c>
      <c r="AL1333" s="9"/>
      <c r="AM1333" s="11">
        <f t="shared" si="5268"/>
        <v>0</v>
      </c>
      <c r="AN1333" s="9"/>
      <c r="AO1333" s="11">
        <f t="shared" si="5269"/>
        <v>-29</v>
      </c>
      <c r="AP1333" s="9"/>
      <c r="AQ1333" s="11">
        <f t="shared" si="5270"/>
        <v>841</v>
      </c>
      <c r="AR1333" s="9"/>
      <c r="AS1333" s="11">
        <f t="shared" si="5271"/>
        <v>0</v>
      </c>
      <c r="AT1333" s="9"/>
      <c r="AU1333" s="11">
        <f t="shared" si="5272"/>
        <v>0</v>
      </c>
      <c r="AV1333" s="9"/>
      <c r="AW1333" s="11">
        <f t="shared" si="5273"/>
        <v>841</v>
      </c>
      <c r="AX1333" s="9"/>
      <c r="AY1333" s="11">
        <f t="shared" si="5274"/>
        <v>0</v>
      </c>
      <c r="AZ1333" s="11">
        <f t="shared" si="5274"/>
        <v>203</v>
      </c>
      <c r="BA1333" s="11">
        <f t="shared" si="5274"/>
        <v>0</v>
      </c>
      <c r="BB1333" s="11">
        <f t="shared" si="5274"/>
        <v>0</v>
      </c>
      <c r="BC1333" s="11">
        <f t="shared" si="5274"/>
        <v>1044</v>
      </c>
      <c r="BD1333" s="11">
        <f t="shared" si="5274"/>
        <v>0</v>
      </c>
    </row>
    <row r="1334" spans="1:56" ht="19.5" customHeight="1">
      <c r="A1334" s="29" t="s">
        <v>15</v>
      </c>
      <c r="B1334" s="27">
        <v>923</v>
      </c>
      <c r="C1334" s="27" t="s">
        <v>22</v>
      </c>
      <c r="D1334" s="27" t="s">
        <v>7</v>
      </c>
      <c r="E1334" s="49" t="s">
        <v>64</v>
      </c>
      <c r="F1334" s="27"/>
      <c r="G1334" s="11">
        <f>G1335</f>
        <v>870</v>
      </c>
      <c r="H1334" s="9"/>
      <c r="I1334" s="11">
        <f t="shared" si="5253"/>
        <v>0</v>
      </c>
      <c r="J1334" s="9"/>
      <c r="K1334" s="11">
        <f t="shared" si="5254"/>
        <v>0</v>
      </c>
      <c r="L1334" s="9"/>
      <c r="M1334" s="11">
        <f t="shared" si="5255"/>
        <v>870</v>
      </c>
      <c r="N1334" s="9"/>
      <c r="O1334" s="11">
        <f t="shared" si="5256"/>
        <v>0</v>
      </c>
      <c r="P1334" s="9"/>
      <c r="Q1334" s="11">
        <f t="shared" si="5257"/>
        <v>0</v>
      </c>
      <c r="R1334" s="9"/>
      <c r="S1334" s="11">
        <f t="shared" si="5258"/>
        <v>870</v>
      </c>
      <c r="T1334" s="9"/>
      <c r="U1334" s="11">
        <f t="shared" si="5259"/>
        <v>0</v>
      </c>
      <c r="V1334" s="9"/>
      <c r="W1334" s="11">
        <f t="shared" si="5260"/>
        <v>0</v>
      </c>
      <c r="X1334" s="9"/>
      <c r="Y1334" s="11">
        <f t="shared" si="5261"/>
        <v>870</v>
      </c>
      <c r="Z1334" s="9"/>
      <c r="AA1334" s="11">
        <f t="shared" si="5262"/>
        <v>0</v>
      </c>
      <c r="AB1334" s="9"/>
      <c r="AC1334" s="11">
        <f t="shared" si="5263"/>
        <v>0</v>
      </c>
      <c r="AD1334" s="9"/>
      <c r="AE1334" s="11">
        <f t="shared" si="5264"/>
        <v>870</v>
      </c>
      <c r="AF1334" s="9"/>
      <c r="AG1334" s="11">
        <f t="shared" si="5265"/>
        <v>0</v>
      </c>
      <c r="AH1334" s="9"/>
      <c r="AI1334" s="11">
        <f t="shared" si="5266"/>
        <v>0</v>
      </c>
      <c r="AJ1334" s="9"/>
      <c r="AK1334" s="11">
        <f t="shared" si="5267"/>
        <v>870</v>
      </c>
      <c r="AL1334" s="9"/>
      <c r="AM1334" s="11">
        <f t="shared" si="5268"/>
        <v>0</v>
      </c>
      <c r="AN1334" s="9"/>
      <c r="AO1334" s="11">
        <f t="shared" si="5269"/>
        <v>-29</v>
      </c>
      <c r="AP1334" s="9"/>
      <c r="AQ1334" s="11">
        <f t="shared" si="5270"/>
        <v>841</v>
      </c>
      <c r="AR1334" s="9"/>
      <c r="AS1334" s="11">
        <f t="shared" si="5271"/>
        <v>0</v>
      </c>
      <c r="AT1334" s="9"/>
      <c r="AU1334" s="11">
        <f t="shared" si="5272"/>
        <v>0</v>
      </c>
      <c r="AV1334" s="9"/>
      <c r="AW1334" s="11">
        <f t="shared" si="5273"/>
        <v>841</v>
      </c>
      <c r="AX1334" s="9"/>
      <c r="AY1334" s="11">
        <f t="shared" si="5274"/>
        <v>0</v>
      </c>
      <c r="AZ1334" s="11">
        <f t="shared" si="5274"/>
        <v>203</v>
      </c>
      <c r="BA1334" s="11">
        <f t="shared" si="5274"/>
        <v>0</v>
      </c>
      <c r="BB1334" s="11">
        <f t="shared" si="5274"/>
        <v>0</v>
      </c>
      <c r="BC1334" s="11">
        <f t="shared" si="5274"/>
        <v>1044</v>
      </c>
      <c r="BD1334" s="11">
        <f t="shared" si="5274"/>
        <v>0</v>
      </c>
    </row>
    <row r="1335" spans="1:56" ht="18.75" customHeight="1">
      <c r="A1335" s="29" t="s">
        <v>555</v>
      </c>
      <c r="B1335" s="27">
        <v>923</v>
      </c>
      <c r="C1335" s="27" t="s">
        <v>22</v>
      </c>
      <c r="D1335" s="27" t="s">
        <v>7</v>
      </c>
      <c r="E1335" s="49" t="s">
        <v>524</v>
      </c>
      <c r="F1335" s="27"/>
      <c r="G1335" s="11">
        <f>G1336</f>
        <v>870</v>
      </c>
      <c r="H1335" s="9"/>
      <c r="I1335" s="11">
        <f t="shared" si="5253"/>
        <v>0</v>
      </c>
      <c r="J1335" s="9"/>
      <c r="K1335" s="11">
        <f t="shared" si="5254"/>
        <v>0</v>
      </c>
      <c r="L1335" s="9"/>
      <c r="M1335" s="11">
        <f t="shared" si="5255"/>
        <v>870</v>
      </c>
      <c r="N1335" s="9"/>
      <c r="O1335" s="11">
        <f t="shared" si="5256"/>
        <v>0</v>
      </c>
      <c r="P1335" s="9"/>
      <c r="Q1335" s="11">
        <f t="shared" si="5257"/>
        <v>0</v>
      </c>
      <c r="R1335" s="9"/>
      <c r="S1335" s="11">
        <f t="shared" si="5258"/>
        <v>870</v>
      </c>
      <c r="T1335" s="9"/>
      <c r="U1335" s="11">
        <f t="shared" si="5259"/>
        <v>0</v>
      </c>
      <c r="V1335" s="9"/>
      <c r="W1335" s="11">
        <f t="shared" si="5260"/>
        <v>0</v>
      </c>
      <c r="X1335" s="9"/>
      <c r="Y1335" s="11">
        <f t="shared" si="5261"/>
        <v>870</v>
      </c>
      <c r="Z1335" s="9"/>
      <c r="AA1335" s="11">
        <f t="shared" si="5262"/>
        <v>0</v>
      </c>
      <c r="AB1335" s="9"/>
      <c r="AC1335" s="11">
        <f t="shared" si="5263"/>
        <v>0</v>
      </c>
      <c r="AD1335" s="9"/>
      <c r="AE1335" s="11">
        <f t="shared" si="5264"/>
        <v>870</v>
      </c>
      <c r="AF1335" s="9"/>
      <c r="AG1335" s="11">
        <f t="shared" si="5265"/>
        <v>0</v>
      </c>
      <c r="AH1335" s="9"/>
      <c r="AI1335" s="11">
        <f t="shared" si="5266"/>
        <v>0</v>
      </c>
      <c r="AJ1335" s="9"/>
      <c r="AK1335" s="11">
        <f t="shared" si="5267"/>
        <v>870</v>
      </c>
      <c r="AL1335" s="9"/>
      <c r="AM1335" s="11">
        <f t="shared" si="5268"/>
        <v>0</v>
      </c>
      <c r="AN1335" s="9"/>
      <c r="AO1335" s="11">
        <f t="shared" si="5269"/>
        <v>-29</v>
      </c>
      <c r="AP1335" s="9"/>
      <c r="AQ1335" s="11">
        <f t="shared" si="5270"/>
        <v>841</v>
      </c>
      <c r="AR1335" s="9"/>
      <c r="AS1335" s="11">
        <f t="shared" si="5271"/>
        <v>0</v>
      </c>
      <c r="AT1335" s="9"/>
      <c r="AU1335" s="11">
        <f t="shared" si="5272"/>
        <v>0</v>
      </c>
      <c r="AV1335" s="9"/>
      <c r="AW1335" s="11">
        <f t="shared" si="5273"/>
        <v>841</v>
      </c>
      <c r="AX1335" s="9"/>
      <c r="AY1335" s="11">
        <f t="shared" si="5274"/>
        <v>0</v>
      </c>
      <c r="AZ1335" s="11">
        <f t="shared" si="5274"/>
        <v>203</v>
      </c>
      <c r="BA1335" s="11">
        <f t="shared" si="5274"/>
        <v>0</v>
      </c>
      <c r="BB1335" s="11">
        <f t="shared" si="5274"/>
        <v>0</v>
      </c>
      <c r="BC1335" s="11">
        <f t="shared" si="5274"/>
        <v>1044</v>
      </c>
      <c r="BD1335" s="11">
        <f t="shared" si="5274"/>
        <v>0</v>
      </c>
    </row>
    <row r="1336" spans="1:56" ht="33.6">
      <c r="A1336" s="50" t="s">
        <v>244</v>
      </c>
      <c r="B1336" s="27">
        <v>923</v>
      </c>
      <c r="C1336" s="27" t="s">
        <v>22</v>
      </c>
      <c r="D1336" s="27" t="s">
        <v>7</v>
      </c>
      <c r="E1336" s="49" t="s">
        <v>524</v>
      </c>
      <c r="F1336" s="27" t="s">
        <v>31</v>
      </c>
      <c r="G1336" s="11">
        <f>G1337</f>
        <v>870</v>
      </c>
      <c r="H1336" s="9"/>
      <c r="I1336" s="11">
        <f t="shared" si="5253"/>
        <v>0</v>
      </c>
      <c r="J1336" s="9"/>
      <c r="K1336" s="11">
        <f t="shared" si="5254"/>
        <v>0</v>
      </c>
      <c r="L1336" s="9"/>
      <c r="M1336" s="11">
        <f t="shared" si="5255"/>
        <v>870</v>
      </c>
      <c r="N1336" s="9"/>
      <c r="O1336" s="11">
        <f t="shared" si="5256"/>
        <v>0</v>
      </c>
      <c r="P1336" s="9"/>
      <c r="Q1336" s="11">
        <f t="shared" si="5257"/>
        <v>0</v>
      </c>
      <c r="R1336" s="9"/>
      <c r="S1336" s="11">
        <f t="shared" si="5258"/>
        <v>870</v>
      </c>
      <c r="T1336" s="9"/>
      <c r="U1336" s="11">
        <f t="shared" si="5259"/>
        <v>0</v>
      </c>
      <c r="V1336" s="9"/>
      <c r="W1336" s="11">
        <f t="shared" si="5260"/>
        <v>0</v>
      </c>
      <c r="X1336" s="9"/>
      <c r="Y1336" s="11">
        <f t="shared" si="5261"/>
        <v>870</v>
      </c>
      <c r="Z1336" s="9"/>
      <c r="AA1336" s="11">
        <f t="shared" si="5262"/>
        <v>0</v>
      </c>
      <c r="AB1336" s="9"/>
      <c r="AC1336" s="11">
        <f t="shared" si="5263"/>
        <v>0</v>
      </c>
      <c r="AD1336" s="9"/>
      <c r="AE1336" s="11">
        <f t="shared" si="5264"/>
        <v>870</v>
      </c>
      <c r="AF1336" s="9"/>
      <c r="AG1336" s="11">
        <f t="shared" si="5265"/>
        <v>0</v>
      </c>
      <c r="AH1336" s="9"/>
      <c r="AI1336" s="11">
        <f t="shared" si="5266"/>
        <v>0</v>
      </c>
      <c r="AJ1336" s="9"/>
      <c r="AK1336" s="11">
        <f t="shared" si="5267"/>
        <v>870</v>
      </c>
      <c r="AL1336" s="9"/>
      <c r="AM1336" s="11">
        <f t="shared" si="5268"/>
        <v>0</v>
      </c>
      <c r="AN1336" s="9"/>
      <c r="AO1336" s="11">
        <f t="shared" si="5269"/>
        <v>-29</v>
      </c>
      <c r="AP1336" s="9"/>
      <c r="AQ1336" s="11">
        <f t="shared" si="5270"/>
        <v>841</v>
      </c>
      <c r="AR1336" s="9"/>
      <c r="AS1336" s="11">
        <f t="shared" si="5271"/>
        <v>0</v>
      </c>
      <c r="AT1336" s="9"/>
      <c r="AU1336" s="11">
        <f t="shared" si="5272"/>
        <v>0</v>
      </c>
      <c r="AV1336" s="9"/>
      <c r="AW1336" s="11">
        <f t="shared" si="5273"/>
        <v>841</v>
      </c>
      <c r="AX1336" s="9"/>
      <c r="AY1336" s="11">
        <f t="shared" si="5274"/>
        <v>0</v>
      </c>
      <c r="AZ1336" s="11">
        <f t="shared" si="5274"/>
        <v>203</v>
      </c>
      <c r="BA1336" s="11">
        <f t="shared" si="5274"/>
        <v>0</v>
      </c>
      <c r="BB1336" s="11">
        <f t="shared" si="5274"/>
        <v>0</v>
      </c>
      <c r="BC1336" s="11">
        <f t="shared" si="5274"/>
        <v>1044</v>
      </c>
      <c r="BD1336" s="11">
        <f t="shared" si="5274"/>
        <v>0</v>
      </c>
    </row>
    <row r="1337" spans="1:56" ht="33.6">
      <c r="A1337" s="50" t="s">
        <v>37</v>
      </c>
      <c r="B1337" s="27">
        <v>923</v>
      </c>
      <c r="C1337" s="27" t="s">
        <v>22</v>
      </c>
      <c r="D1337" s="27" t="s">
        <v>7</v>
      </c>
      <c r="E1337" s="49" t="s">
        <v>524</v>
      </c>
      <c r="F1337" s="27" t="s">
        <v>38</v>
      </c>
      <c r="G1337" s="11">
        <v>870</v>
      </c>
      <c r="H1337" s="9"/>
      <c r="I1337" s="11"/>
      <c r="J1337" s="9"/>
      <c r="K1337" s="11"/>
      <c r="L1337" s="9"/>
      <c r="M1337" s="9">
        <f t="shared" ref="M1337" si="5275">G1337+I1337+J1337+K1337+L1337</f>
        <v>870</v>
      </c>
      <c r="N1337" s="9">
        <f t="shared" ref="N1337" si="5276">H1337+L1337</f>
        <v>0</v>
      </c>
      <c r="O1337" s="11"/>
      <c r="P1337" s="9"/>
      <c r="Q1337" s="11"/>
      <c r="R1337" s="9"/>
      <c r="S1337" s="9">
        <f t="shared" ref="S1337" si="5277">M1337+O1337+P1337+Q1337+R1337</f>
        <v>870</v>
      </c>
      <c r="T1337" s="9">
        <f t="shared" ref="T1337" si="5278">N1337+R1337</f>
        <v>0</v>
      </c>
      <c r="U1337" s="11"/>
      <c r="V1337" s="9"/>
      <c r="W1337" s="11"/>
      <c r="X1337" s="9"/>
      <c r="Y1337" s="9">
        <f t="shared" ref="Y1337" si="5279">S1337+U1337+V1337+W1337+X1337</f>
        <v>870</v>
      </c>
      <c r="Z1337" s="9">
        <f t="shared" ref="Z1337" si="5280">T1337+X1337</f>
        <v>0</v>
      </c>
      <c r="AA1337" s="11"/>
      <c r="AB1337" s="9"/>
      <c r="AC1337" s="11"/>
      <c r="AD1337" s="9"/>
      <c r="AE1337" s="9">
        <f t="shared" ref="AE1337" si="5281">Y1337+AA1337+AB1337+AC1337+AD1337</f>
        <v>870</v>
      </c>
      <c r="AF1337" s="9">
        <f t="shared" ref="AF1337" si="5282">Z1337+AD1337</f>
        <v>0</v>
      </c>
      <c r="AG1337" s="11"/>
      <c r="AH1337" s="9"/>
      <c r="AI1337" s="11"/>
      <c r="AJ1337" s="9"/>
      <c r="AK1337" s="9">
        <f t="shared" ref="AK1337" si="5283">AE1337+AG1337+AH1337+AI1337+AJ1337</f>
        <v>870</v>
      </c>
      <c r="AL1337" s="9">
        <f t="shared" ref="AL1337" si="5284">AF1337+AJ1337</f>
        <v>0</v>
      </c>
      <c r="AM1337" s="11"/>
      <c r="AN1337" s="9"/>
      <c r="AO1337" s="11">
        <v>-29</v>
      </c>
      <c r="AP1337" s="9"/>
      <c r="AQ1337" s="9">
        <f t="shared" ref="AQ1337" si="5285">AK1337+AM1337+AN1337+AO1337+AP1337</f>
        <v>841</v>
      </c>
      <c r="AR1337" s="9">
        <f t="shared" ref="AR1337" si="5286">AL1337+AP1337</f>
        <v>0</v>
      </c>
      <c r="AS1337" s="11"/>
      <c r="AT1337" s="9"/>
      <c r="AU1337" s="11"/>
      <c r="AV1337" s="9"/>
      <c r="AW1337" s="9">
        <f t="shared" ref="AW1337" si="5287">AQ1337+AS1337+AT1337+AU1337+AV1337</f>
        <v>841</v>
      </c>
      <c r="AX1337" s="9">
        <f t="shared" ref="AX1337" si="5288">AR1337+AV1337</f>
        <v>0</v>
      </c>
      <c r="AY1337" s="11"/>
      <c r="AZ1337" s="9">
        <v>203</v>
      </c>
      <c r="BA1337" s="11"/>
      <c r="BB1337" s="9"/>
      <c r="BC1337" s="9">
        <f>AW1337+AY1337+AZ1337+BA1337+BB1337</f>
        <v>1044</v>
      </c>
      <c r="BD1337" s="10">
        <f>AX1337+BB1337</f>
        <v>0</v>
      </c>
    </row>
    <row r="1338" spans="1:56" ht="19.5" hidden="1" customHeight="1">
      <c r="A1338" s="50"/>
      <c r="B1338" s="27"/>
      <c r="C1338" s="27"/>
      <c r="D1338" s="27"/>
      <c r="E1338" s="49"/>
      <c r="F1338" s="27"/>
      <c r="G1338" s="11"/>
      <c r="H1338" s="9"/>
      <c r="I1338" s="11"/>
      <c r="J1338" s="9"/>
      <c r="K1338" s="11"/>
      <c r="L1338" s="9"/>
      <c r="M1338" s="9"/>
      <c r="N1338" s="9"/>
      <c r="O1338" s="11"/>
      <c r="P1338" s="9"/>
      <c r="Q1338" s="11"/>
      <c r="R1338" s="9"/>
      <c r="S1338" s="9"/>
      <c r="T1338" s="9"/>
      <c r="U1338" s="11"/>
      <c r="V1338" s="9"/>
      <c r="W1338" s="11"/>
      <c r="X1338" s="9"/>
      <c r="Y1338" s="9"/>
      <c r="Z1338" s="9"/>
      <c r="AA1338" s="11"/>
      <c r="AB1338" s="9"/>
      <c r="AC1338" s="11"/>
      <c r="AD1338" s="9"/>
      <c r="AE1338" s="9"/>
      <c r="AF1338" s="9"/>
      <c r="AG1338" s="11"/>
      <c r="AH1338" s="9"/>
      <c r="AI1338" s="11"/>
      <c r="AJ1338" s="9"/>
      <c r="AK1338" s="9"/>
      <c r="AL1338" s="9"/>
      <c r="AM1338" s="11"/>
      <c r="AN1338" s="9"/>
      <c r="AO1338" s="11"/>
      <c r="AP1338" s="9"/>
      <c r="AQ1338" s="9"/>
      <c r="AR1338" s="9"/>
      <c r="AS1338" s="11"/>
      <c r="AT1338" s="9"/>
      <c r="AU1338" s="11"/>
      <c r="AV1338" s="9"/>
      <c r="AW1338" s="9"/>
      <c r="AX1338" s="9"/>
      <c r="AY1338" s="11"/>
      <c r="AZ1338" s="9"/>
      <c r="BA1338" s="11"/>
      <c r="BB1338" s="9"/>
      <c r="BC1338" s="9"/>
      <c r="BD1338" s="9"/>
    </row>
    <row r="1339" spans="1:56" ht="17.399999999999999">
      <c r="A1339" s="24" t="s">
        <v>59</v>
      </c>
      <c r="B1339" s="25">
        <v>923</v>
      </c>
      <c r="C1339" s="25" t="s">
        <v>22</v>
      </c>
      <c r="D1339" s="25" t="s">
        <v>60</v>
      </c>
      <c r="E1339" s="25"/>
      <c r="F1339" s="25"/>
      <c r="G1339" s="13">
        <f>G1350+G1345</f>
        <v>166301</v>
      </c>
      <c r="H1339" s="13">
        <f>H1350+H1345</f>
        <v>0</v>
      </c>
      <c r="I1339" s="13">
        <f t="shared" ref="I1339:N1339" si="5289">I1350+I1345</f>
        <v>0</v>
      </c>
      <c r="J1339" s="13">
        <f t="shared" si="5289"/>
        <v>4008</v>
      </c>
      <c r="K1339" s="13">
        <f t="shared" si="5289"/>
        <v>0</v>
      </c>
      <c r="L1339" s="13">
        <f t="shared" si="5289"/>
        <v>5406</v>
      </c>
      <c r="M1339" s="13">
        <f t="shared" si="5289"/>
        <v>175715</v>
      </c>
      <c r="N1339" s="13">
        <f t="shared" si="5289"/>
        <v>5406</v>
      </c>
      <c r="O1339" s="13">
        <f t="shared" ref="O1339:T1339" si="5290">O1350+O1345</f>
        <v>0</v>
      </c>
      <c r="P1339" s="13">
        <f t="shared" si="5290"/>
        <v>0</v>
      </c>
      <c r="Q1339" s="13">
        <f t="shared" si="5290"/>
        <v>0</v>
      </c>
      <c r="R1339" s="13">
        <f t="shared" si="5290"/>
        <v>0</v>
      </c>
      <c r="S1339" s="13">
        <f t="shared" si="5290"/>
        <v>175715</v>
      </c>
      <c r="T1339" s="13">
        <f t="shared" si="5290"/>
        <v>5406</v>
      </c>
      <c r="U1339" s="13">
        <f>U1340+U1350+U1345</f>
        <v>0</v>
      </c>
      <c r="V1339" s="13">
        <f t="shared" ref="V1339:Z1339" si="5291">V1340+V1350+V1345</f>
        <v>0</v>
      </c>
      <c r="W1339" s="13">
        <f t="shared" si="5291"/>
        <v>0</v>
      </c>
      <c r="X1339" s="13">
        <f t="shared" si="5291"/>
        <v>0</v>
      </c>
      <c r="Y1339" s="13">
        <f t="shared" si="5291"/>
        <v>175715</v>
      </c>
      <c r="Z1339" s="13">
        <f t="shared" si="5291"/>
        <v>5406</v>
      </c>
      <c r="AA1339" s="13">
        <f>AA1340+AA1350+AA1345+AA1410</f>
        <v>0</v>
      </c>
      <c r="AB1339" s="13">
        <f t="shared" ref="AB1339:AF1339" si="5292">AB1340+AB1350+AB1345+AB1410</f>
        <v>570</v>
      </c>
      <c r="AC1339" s="13">
        <f t="shared" si="5292"/>
        <v>0</v>
      </c>
      <c r="AD1339" s="13">
        <f t="shared" si="5292"/>
        <v>3553</v>
      </c>
      <c r="AE1339" s="13">
        <f t="shared" si="5292"/>
        <v>179838</v>
      </c>
      <c r="AF1339" s="13">
        <f t="shared" si="5292"/>
        <v>8959</v>
      </c>
      <c r="AG1339" s="13">
        <f>AG1340+AG1350+AG1345+AG1410</f>
        <v>0</v>
      </c>
      <c r="AH1339" s="13">
        <f t="shared" ref="AH1339:AL1339" si="5293">AH1340+AH1350+AH1345+AH1410</f>
        <v>0</v>
      </c>
      <c r="AI1339" s="13">
        <f t="shared" si="5293"/>
        <v>0</v>
      </c>
      <c r="AJ1339" s="13">
        <f t="shared" si="5293"/>
        <v>0</v>
      </c>
      <c r="AK1339" s="13">
        <f t="shared" si="5293"/>
        <v>179838</v>
      </c>
      <c r="AL1339" s="13">
        <f t="shared" si="5293"/>
        <v>8959</v>
      </c>
      <c r="AM1339" s="13">
        <f>AM1340+AM1350+AM1345+AM1410</f>
        <v>0</v>
      </c>
      <c r="AN1339" s="13">
        <f t="shared" ref="AN1339:AR1339" si="5294">AN1340+AN1350+AN1345+AN1410</f>
        <v>0</v>
      </c>
      <c r="AO1339" s="13">
        <f t="shared" si="5294"/>
        <v>-120</v>
      </c>
      <c r="AP1339" s="13">
        <f t="shared" si="5294"/>
        <v>0</v>
      </c>
      <c r="AQ1339" s="13">
        <f t="shared" si="5294"/>
        <v>179718</v>
      </c>
      <c r="AR1339" s="13">
        <f t="shared" si="5294"/>
        <v>8959</v>
      </c>
      <c r="AS1339" s="13">
        <f>AS1340+AS1350+AS1345+AS1410</f>
        <v>0</v>
      </c>
      <c r="AT1339" s="13">
        <f t="shared" ref="AT1339:AX1339" si="5295">AT1340+AT1350+AT1345+AT1410</f>
        <v>1224</v>
      </c>
      <c r="AU1339" s="13">
        <f t="shared" si="5295"/>
        <v>0</v>
      </c>
      <c r="AV1339" s="13">
        <f t="shared" si="5295"/>
        <v>0</v>
      </c>
      <c r="AW1339" s="13">
        <f t="shared" si="5295"/>
        <v>180942</v>
      </c>
      <c r="AX1339" s="13">
        <f t="shared" si="5295"/>
        <v>8959</v>
      </c>
      <c r="AY1339" s="13">
        <f>AY1340+AY1350+AY1345+AY1410</f>
        <v>0</v>
      </c>
      <c r="AZ1339" s="13">
        <f t="shared" ref="AZ1339:BD1339" si="5296">AZ1340+AZ1350+AZ1345+AZ1410</f>
        <v>2655</v>
      </c>
      <c r="BA1339" s="13">
        <f t="shared" si="5296"/>
        <v>-912</v>
      </c>
      <c r="BB1339" s="13">
        <f t="shared" si="5296"/>
        <v>-675</v>
      </c>
      <c r="BC1339" s="13">
        <f t="shared" si="5296"/>
        <v>182010</v>
      </c>
      <c r="BD1339" s="13">
        <f t="shared" si="5296"/>
        <v>8284</v>
      </c>
    </row>
    <row r="1340" spans="1:56" ht="86.25" customHeight="1">
      <c r="A1340" s="26" t="s">
        <v>119</v>
      </c>
      <c r="B1340" s="27">
        <v>923</v>
      </c>
      <c r="C1340" s="27" t="s">
        <v>22</v>
      </c>
      <c r="D1340" s="27" t="s">
        <v>60</v>
      </c>
      <c r="E1340" s="27" t="s">
        <v>120</v>
      </c>
      <c r="F1340" s="27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1">
        <f>U1341</f>
        <v>0</v>
      </c>
      <c r="V1340" s="11">
        <f t="shared" ref="V1340:AK1343" si="5297">V1341</f>
        <v>0</v>
      </c>
      <c r="W1340" s="11">
        <f t="shared" si="5297"/>
        <v>0</v>
      </c>
      <c r="X1340" s="11">
        <f t="shared" si="5297"/>
        <v>0</v>
      </c>
      <c r="Y1340" s="11">
        <f t="shared" si="5297"/>
        <v>0</v>
      </c>
      <c r="Z1340" s="11">
        <f t="shared" si="5297"/>
        <v>0</v>
      </c>
      <c r="AA1340" s="11">
        <f>AA1341</f>
        <v>0</v>
      </c>
      <c r="AB1340" s="11">
        <f t="shared" si="5297"/>
        <v>570</v>
      </c>
      <c r="AC1340" s="11">
        <f t="shared" si="5297"/>
        <v>0</v>
      </c>
      <c r="AD1340" s="11">
        <f t="shared" si="5297"/>
        <v>0</v>
      </c>
      <c r="AE1340" s="11">
        <f t="shared" si="5297"/>
        <v>570</v>
      </c>
      <c r="AF1340" s="11">
        <f t="shared" si="5297"/>
        <v>0</v>
      </c>
      <c r="AG1340" s="11">
        <f>AG1341</f>
        <v>0</v>
      </c>
      <c r="AH1340" s="11">
        <f t="shared" si="5297"/>
        <v>0</v>
      </c>
      <c r="AI1340" s="11">
        <f t="shared" si="5297"/>
        <v>0</v>
      </c>
      <c r="AJ1340" s="11">
        <f t="shared" si="5297"/>
        <v>0</v>
      </c>
      <c r="AK1340" s="11">
        <f t="shared" si="5297"/>
        <v>570</v>
      </c>
      <c r="AL1340" s="11">
        <f t="shared" ref="AH1340:AL1343" si="5298">AL1341</f>
        <v>0</v>
      </c>
      <c r="AM1340" s="11">
        <f>AM1341</f>
        <v>0</v>
      </c>
      <c r="AN1340" s="11">
        <f t="shared" ref="AN1340:BC1343" si="5299">AN1341</f>
        <v>0</v>
      </c>
      <c r="AO1340" s="11">
        <f t="shared" si="5299"/>
        <v>0</v>
      </c>
      <c r="AP1340" s="11">
        <f t="shared" si="5299"/>
        <v>0</v>
      </c>
      <c r="AQ1340" s="11">
        <f t="shared" si="5299"/>
        <v>570</v>
      </c>
      <c r="AR1340" s="11">
        <f t="shared" si="5299"/>
        <v>0</v>
      </c>
      <c r="AS1340" s="11">
        <f>AS1341</f>
        <v>0</v>
      </c>
      <c r="AT1340" s="11">
        <f t="shared" si="5299"/>
        <v>0</v>
      </c>
      <c r="AU1340" s="11">
        <f t="shared" si="5299"/>
        <v>0</v>
      </c>
      <c r="AV1340" s="11">
        <f t="shared" si="5299"/>
        <v>0</v>
      </c>
      <c r="AW1340" s="11">
        <f t="shared" si="5299"/>
        <v>570</v>
      </c>
      <c r="AX1340" s="11">
        <f t="shared" si="5299"/>
        <v>0</v>
      </c>
      <c r="AY1340" s="11">
        <f>AY1341</f>
        <v>0</v>
      </c>
      <c r="AZ1340" s="11">
        <f t="shared" si="5299"/>
        <v>0</v>
      </c>
      <c r="BA1340" s="11">
        <f t="shared" si="5299"/>
        <v>0</v>
      </c>
      <c r="BB1340" s="11">
        <f t="shared" si="5299"/>
        <v>0</v>
      </c>
      <c r="BC1340" s="11">
        <f t="shared" si="5299"/>
        <v>570</v>
      </c>
      <c r="BD1340" s="11">
        <f t="shared" ref="AZ1340:BD1343" si="5300">BD1341</f>
        <v>0</v>
      </c>
    </row>
    <row r="1341" spans="1:56" ht="20.25" customHeight="1">
      <c r="A1341" s="26" t="s">
        <v>15</v>
      </c>
      <c r="B1341" s="27">
        <v>923</v>
      </c>
      <c r="C1341" s="27" t="s">
        <v>22</v>
      </c>
      <c r="D1341" s="27" t="s">
        <v>60</v>
      </c>
      <c r="E1341" s="27" t="s">
        <v>151</v>
      </c>
      <c r="F1341" s="27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1">
        <f>U1342</f>
        <v>0</v>
      </c>
      <c r="V1341" s="11">
        <f t="shared" si="5297"/>
        <v>0</v>
      </c>
      <c r="W1341" s="11">
        <f t="shared" si="5297"/>
        <v>0</v>
      </c>
      <c r="X1341" s="11">
        <f t="shared" si="5297"/>
        <v>0</v>
      </c>
      <c r="Y1341" s="11">
        <f t="shared" si="5297"/>
        <v>0</v>
      </c>
      <c r="Z1341" s="11">
        <f t="shared" si="5297"/>
        <v>0</v>
      </c>
      <c r="AA1341" s="11">
        <f>AA1342</f>
        <v>0</v>
      </c>
      <c r="AB1341" s="11">
        <f t="shared" si="5297"/>
        <v>570</v>
      </c>
      <c r="AC1341" s="11">
        <f t="shared" si="5297"/>
        <v>0</v>
      </c>
      <c r="AD1341" s="11">
        <f t="shared" si="5297"/>
        <v>0</v>
      </c>
      <c r="AE1341" s="11">
        <f t="shared" si="5297"/>
        <v>570</v>
      </c>
      <c r="AF1341" s="11">
        <f t="shared" si="5297"/>
        <v>0</v>
      </c>
      <c r="AG1341" s="11">
        <f>AG1342</f>
        <v>0</v>
      </c>
      <c r="AH1341" s="11">
        <f t="shared" si="5298"/>
        <v>0</v>
      </c>
      <c r="AI1341" s="11">
        <f t="shared" si="5298"/>
        <v>0</v>
      </c>
      <c r="AJ1341" s="11">
        <f t="shared" si="5298"/>
        <v>0</v>
      </c>
      <c r="AK1341" s="11">
        <f t="shared" si="5298"/>
        <v>570</v>
      </c>
      <c r="AL1341" s="11">
        <f t="shared" si="5298"/>
        <v>0</v>
      </c>
      <c r="AM1341" s="11">
        <f>AM1342</f>
        <v>0</v>
      </c>
      <c r="AN1341" s="11">
        <f t="shared" si="5299"/>
        <v>0</v>
      </c>
      <c r="AO1341" s="11">
        <f t="shared" si="5299"/>
        <v>0</v>
      </c>
      <c r="AP1341" s="11">
        <f t="shared" si="5299"/>
        <v>0</v>
      </c>
      <c r="AQ1341" s="11">
        <f t="shared" si="5299"/>
        <v>570</v>
      </c>
      <c r="AR1341" s="11">
        <f t="shared" si="5299"/>
        <v>0</v>
      </c>
      <c r="AS1341" s="11">
        <f>AS1342</f>
        <v>0</v>
      </c>
      <c r="AT1341" s="11">
        <f t="shared" si="5299"/>
        <v>0</v>
      </c>
      <c r="AU1341" s="11">
        <f t="shared" si="5299"/>
        <v>0</v>
      </c>
      <c r="AV1341" s="11">
        <f t="shared" si="5299"/>
        <v>0</v>
      </c>
      <c r="AW1341" s="11">
        <f t="shared" si="5299"/>
        <v>570</v>
      </c>
      <c r="AX1341" s="11">
        <f t="shared" si="5299"/>
        <v>0</v>
      </c>
      <c r="AY1341" s="11">
        <f>AY1342</f>
        <v>0</v>
      </c>
      <c r="AZ1341" s="11">
        <f t="shared" si="5300"/>
        <v>0</v>
      </c>
      <c r="BA1341" s="11">
        <f t="shared" si="5300"/>
        <v>0</v>
      </c>
      <c r="BB1341" s="11">
        <f t="shared" si="5300"/>
        <v>0</v>
      </c>
      <c r="BC1341" s="11">
        <f t="shared" si="5300"/>
        <v>570</v>
      </c>
      <c r="BD1341" s="11">
        <f t="shared" si="5300"/>
        <v>0</v>
      </c>
    </row>
    <row r="1342" spans="1:56" ht="19.5" customHeight="1">
      <c r="A1342" s="26" t="s">
        <v>61</v>
      </c>
      <c r="B1342" s="27">
        <v>923</v>
      </c>
      <c r="C1342" s="27" t="s">
        <v>22</v>
      </c>
      <c r="D1342" s="27" t="s">
        <v>60</v>
      </c>
      <c r="E1342" s="27" t="s">
        <v>676</v>
      </c>
      <c r="F1342" s="27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1">
        <f>U1343</f>
        <v>0</v>
      </c>
      <c r="V1342" s="11">
        <f t="shared" si="5297"/>
        <v>0</v>
      </c>
      <c r="W1342" s="11">
        <f t="shared" si="5297"/>
        <v>0</v>
      </c>
      <c r="X1342" s="11">
        <f t="shared" si="5297"/>
        <v>0</v>
      </c>
      <c r="Y1342" s="11">
        <f t="shared" si="5297"/>
        <v>0</v>
      </c>
      <c r="Z1342" s="11">
        <f t="shared" si="5297"/>
        <v>0</v>
      </c>
      <c r="AA1342" s="11">
        <f>AA1343</f>
        <v>0</v>
      </c>
      <c r="AB1342" s="11">
        <f t="shared" si="5297"/>
        <v>570</v>
      </c>
      <c r="AC1342" s="11">
        <f t="shared" si="5297"/>
        <v>0</v>
      </c>
      <c r="AD1342" s="11">
        <f t="shared" si="5297"/>
        <v>0</v>
      </c>
      <c r="AE1342" s="11">
        <f t="shared" si="5297"/>
        <v>570</v>
      </c>
      <c r="AF1342" s="11">
        <f t="shared" si="5297"/>
        <v>0</v>
      </c>
      <c r="AG1342" s="11">
        <f>AG1343</f>
        <v>0</v>
      </c>
      <c r="AH1342" s="11">
        <f t="shared" si="5298"/>
        <v>0</v>
      </c>
      <c r="AI1342" s="11">
        <f t="shared" si="5298"/>
        <v>0</v>
      </c>
      <c r="AJ1342" s="11">
        <f t="shared" si="5298"/>
        <v>0</v>
      </c>
      <c r="AK1342" s="11">
        <f t="shared" si="5298"/>
        <v>570</v>
      </c>
      <c r="AL1342" s="11">
        <f t="shared" si="5298"/>
        <v>0</v>
      </c>
      <c r="AM1342" s="11">
        <f>AM1343</f>
        <v>0</v>
      </c>
      <c r="AN1342" s="11">
        <f t="shared" si="5299"/>
        <v>0</v>
      </c>
      <c r="AO1342" s="11">
        <f t="shared" si="5299"/>
        <v>0</v>
      </c>
      <c r="AP1342" s="11">
        <f t="shared" si="5299"/>
        <v>0</v>
      </c>
      <c r="AQ1342" s="11">
        <f t="shared" si="5299"/>
        <v>570</v>
      </c>
      <c r="AR1342" s="11">
        <f t="shared" si="5299"/>
        <v>0</v>
      </c>
      <c r="AS1342" s="11">
        <f>AS1343</f>
        <v>0</v>
      </c>
      <c r="AT1342" s="11">
        <f t="shared" si="5299"/>
        <v>0</v>
      </c>
      <c r="AU1342" s="11">
        <f t="shared" si="5299"/>
        <v>0</v>
      </c>
      <c r="AV1342" s="11">
        <f t="shared" si="5299"/>
        <v>0</v>
      </c>
      <c r="AW1342" s="11">
        <f t="shared" si="5299"/>
        <v>570</v>
      </c>
      <c r="AX1342" s="11">
        <f t="shared" si="5299"/>
        <v>0</v>
      </c>
      <c r="AY1342" s="11">
        <f>AY1343</f>
        <v>0</v>
      </c>
      <c r="AZ1342" s="11">
        <f t="shared" si="5300"/>
        <v>0</v>
      </c>
      <c r="BA1342" s="11">
        <f t="shared" si="5300"/>
        <v>0</v>
      </c>
      <c r="BB1342" s="11">
        <f t="shared" si="5300"/>
        <v>0</v>
      </c>
      <c r="BC1342" s="11">
        <f t="shared" si="5300"/>
        <v>570</v>
      </c>
      <c r="BD1342" s="11">
        <f t="shared" si="5300"/>
        <v>0</v>
      </c>
    </row>
    <row r="1343" spans="1:56" ht="33.6">
      <c r="A1343" s="26" t="s">
        <v>244</v>
      </c>
      <c r="B1343" s="27">
        <v>923</v>
      </c>
      <c r="C1343" s="27" t="s">
        <v>22</v>
      </c>
      <c r="D1343" s="27" t="s">
        <v>60</v>
      </c>
      <c r="E1343" s="27" t="s">
        <v>676</v>
      </c>
      <c r="F1343" s="27" t="s">
        <v>31</v>
      </c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1">
        <f>U1344</f>
        <v>0</v>
      </c>
      <c r="V1343" s="11">
        <f t="shared" si="5297"/>
        <v>0</v>
      </c>
      <c r="W1343" s="11">
        <f t="shared" si="5297"/>
        <v>0</v>
      </c>
      <c r="X1343" s="11">
        <f t="shared" si="5297"/>
        <v>0</v>
      </c>
      <c r="Y1343" s="11">
        <f t="shared" si="5297"/>
        <v>0</v>
      </c>
      <c r="Z1343" s="11">
        <f t="shared" si="5297"/>
        <v>0</v>
      </c>
      <c r="AA1343" s="11">
        <f>AA1344</f>
        <v>0</v>
      </c>
      <c r="AB1343" s="11">
        <f t="shared" si="5297"/>
        <v>570</v>
      </c>
      <c r="AC1343" s="11">
        <f t="shared" si="5297"/>
        <v>0</v>
      </c>
      <c r="AD1343" s="11">
        <f t="shared" si="5297"/>
        <v>0</v>
      </c>
      <c r="AE1343" s="11">
        <f t="shared" si="5297"/>
        <v>570</v>
      </c>
      <c r="AF1343" s="11">
        <f t="shared" si="5297"/>
        <v>0</v>
      </c>
      <c r="AG1343" s="11">
        <f>AG1344</f>
        <v>0</v>
      </c>
      <c r="AH1343" s="11">
        <f t="shared" si="5298"/>
        <v>0</v>
      </c>
      <c r="AI1343" s="11">
        <f t="shared" si="5298"/>
        <v>0</v>
      </c>
      <c r="AJ1343" s="11">
        <f t="shared" si="5298"/>
        <v>0</v>
      </c>
      <c r="AK1343" s="11">
        <f t="shared" si="5298"/>
        <v>570</v>
      </c>
      <c r="AL1343" s="11">
        <f t="shared" si="5298"/>
        <v>0</v>
      </c>
      <c r="AM1343" s="11">
        <f>AM1344</f>
        <v>0</v>
      </c>
      <c r="AN1343" s="11">
        <f t="shared" si="5299"/>
        <v>0</v>
      </c>
      <c r="AO1343" s="11">
        <f t="shared" si="5299"/>
        <v>0</v>
      </c>
      <c r="AP1343" s="11">
        <f t="shared" si="5299"/>
        <v>0</v>
      </c>
      <c r="AQ1343" s="11">
        <f t="shared" si="5299"/>
        <v>570</v>
      </c>
      <c r="AR1343" s="11">
        <f t="shared" si="5299"/>
        <v>0</v>
      </c>
      <c r="AS1343" s="11">
        <f>AS1344</f>
        <v>0</v>
      </c>
      <c r="AT1343" s="11">
        <f t="shared" si="5299"/>
        <v>0</v>
      </c>
      <c r="AU1343" s="11">
        <f t="shared" si="5299"/>
        <v>0</v>
      </c>
      <c r="AV1343" s="11">
        <f t="shared" si="5299"/>
        <v>0</v>
      </c>
      <c r="AW1343" s="11">
        <f t="shared" si="5299"/>
        <v>570</v>
      </c>
      <c r="AX1343" s="11">
        <f t="shared" si="5299"/>
        <v>0</v>
      </c>
      <c r="AY1343" s="11">
        <f>AY1344</f>
        <v>0</v>
      </c>
      <c r="AZ1343" s="11">
        <f t="shared" si="5300"/>
        <v>0</v>
      </c>
      <c r="BA1343" s="11">
        <f t="shared" si="5300"/>
        <v>0</v>
      </c>
      <c r="BB1343" s="11">
        <f t="shared" si="5300"/>
        <v>0</v>
      </c>
      <c r="BC1343" s="11">
        <f t="shared" si="5300"/>
        <v>570</v>
      </c>
      <c r="BD1343" s="11">
        <f t="shared" si="5300"/>
        <v>0</v>
      </c>
    </row>
    <row r="1344" spans="1:56" ht="33.6">
      <c r="A1344" s="26" t="s">
        <v>37</v>
      </c>
      <c r="B1344" s="27">
        <v>923</v>
      </c>
      <c r="C1344" s="27" t="s">
        <v>22</v>
      </c>
      <c r="D1344" s="27" t="s">
        <v>60</v>
      </c>
      <c r="E1344" s="27" t="s">
        <v>676</v>
      </c>
      <c r="F1344" s="27" t="s">
        <v>38</v>
      </c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1"/>
      <c r="W1344" s="13"/>
      <c r="X1344" s="13"/>
      <c r="Y1344" s="9">
        <f t="shared" ref="Y1344" si="5301">S1344+U1344+V1344+W1344+X1344</f>
        <v>0</v>
      </c>
      <c r="Z1344" s="9">
        <f t="shared" ref="Z1344" si="5302">T1344+X1344</f>
        <v>0</v>
      </c>
      <c r="AA1344" s="13"/>
      <c r="AB1344" s="11">
        <v>570</v>
      </c>
      <c r="AC1344" s="13"/>
      <c r="AD1344" s="13"/>
      <c r="AE1344" s="9">
        <f t="shared" ref="AE1344" si="5303">Y1344+AA1344+AB1344+AC1344+AD1344</f>
        <v>570</v>
      </c>
      <c r="AF1344" s="9">
        <f t="shared" ref="AF1344" si="5304">Z1344+AD1344</f>
        <v>0</v>
      </c>
      <c r="AG1344" s="13"/>
      <c r="AH1344" s="11"/>
      <c r="AI1344" s="13"/>
      <c r="AJ1344" s="13"/>
      <c r="AK1344" s="9">
        <f t="shared" ref="AK1344" si="5305">AE1344+AG1344+AH1344+AI1344+AJ1344</f>
        <v>570</v>
      </c>
      <c r="AL1344" s="9">
        <f t="shared" ref="AL1344" si="5306">AF1344+AJ1344</f>
        <v>0</v>
      </c>
      <c r="AM1344" s="13"/>
      <c r="AN1344" s="11"/>
      <c r="AO1344" s="13"/>
      <c r="AP1344" s="13"/>
      <c r="AQ1344" s="9">
        <f t="shared" ref="AQ1344" si="5307">AK1344+AM1344+AN1344+AO1344+AP1344</f>
        <v>570</v>
      </c>
      <c r="AR1344" s="9">
        <f t="shared" ref="AR1344" si="5308">AL1344+AP1344</f>
        <v>0</v>
      </c>
      <c r="AS1344" s="13"/>
      <c r="AT1344" s="11"/>
      <c r="AU1344" s="13"/>
      <c r="AV1344" s="13"/>
      <c r="AW1344" s="9">
        <f t="shared" ref="AW1344" si="5309">AQ1344+AS1344+AT1344+AU1344+AV1344</f>
        <v>570</v>
      </c>
      <c r="AX1344" s="9">
        <f t="shared" ref="AX1344" si="5310">AR1344+AV1344</f>
        <v>0</v>
      </c>
      <c r="AY1344" s="13"/>
      <c r="AZ1344" s="11"/>
      <c r="BA1344" s="13"/>
      <c r="BB1344" s="13"/>
      <c r="BC1344" s="9">
        <f t="shared" ref="BC1344" si="5311">AW1344+AY1344+AZ1344+BA1344+BB1344</f>
        <v>570</v>
      </c>
      <c r="BD1344" s="9">
        <f t="shared" ref="BD1344" si="5312">AX1344+BB1344</f>
        <v>0</v>
      </c>
    </row>
    <row r="1345" spans="1:56" ht="36" customHeight="1">
      <c r="A1345" s="29" t="s">
        <v>435</v>
      </c>
      <c r="B1345" s="27">
        <v>923</v>
      </c>
      <c r="C1345" s="27" t="s">
        <v>22</v>
      </c>
      <c r="D1345" s="27" t="s">
        <v>60</v>
      </c>
      <c r="E1345" s="27" t="s">
        <v>98</v>
      </c>
      <c r="F1345" s="27"/>
      <c r="G1345" s="9">
        <f t="shared" ref="G1345:V1348" si="5313">G1346</f>
        <v>91</v>
      </c>
      <c r="H1345" s="9">
        <f t="shared" si="5313"/>
        <v>0</v>
      </c>
      <c r="I1345" s="9">
        <f t="shared" si="5313"/>
        <v>0</v>
      </c>
      <c r="J1345" s="9">
        <f t="shared" si="5313"/>
        <v>0</v>
      </c>
      <c r="K1345" s="9">
        <f t="shared" si="5313"/>
        <v>0</v>
      </c>
      <c r="L1345" s="9">
        <f t="shared" si="5313"/>
        <v>0</v>
      </c>
      <c r="M1345" s="9">
        <f t="shared" si="5313"/>
        <v>91</v>
      </c>
      <c r="N1345" s="9">
        <f t="shared" si="5313"/>
        <v>0</v>
      </c>
      <c r="O1345" s="9">
        <f t="shared" si="5313"/>
        <v>0</v>
      </c>
      <c r="P1345" s="9">
        <f t="shared" si="5313"/>
        <v>0</v>
      </c>
      <c r="Q1345" s="9">
        <f t="shared" si="5313"/>
        <v>0</v>
      </c>
      <c r="R1345" s="9">
        <f t="shared" si="5313"/>
        <v>0</v>
      </c>
      <c r="S1345" s="9">
        <f t="shared" si="5313"/>
        <v>91</v>
      </c>
      <c r="T1345" s="9">
        <f t="shared" si="5313"/>
        <v>0</v>
      </c>
      <c r="U1345" s="9">
        <f t="shared" si="5313"/>
        <v>0</v>
      </c>
      <c r="V1345" s="9">
        <f t="shared" si="5313"/>
        <v>0</v>
      </c>
      <c r="W1345" s="9">
        <f t="shared" ref="U1345:AJ1348" si="5314">W1346</f>
        <v>0</v>
      </c>
      <c r="X1345" s="9">
        <f t="shared" si="5314"/>
        <v>0</v>
      </c>
      <c r="Y1345" s="9">
        <f t="shared" si="5314"/>
        <v>91</v>
      </c>
      <c r="Z1345" s="9">
        <f t="shared" si="5314"/>
        <v>0</v>
      </c>
      <c r="AA1345" s="9">
        <f t="shared" si="5314"/>
        <v>0</v>
      </c>
      <c r="AB1345" s="9">
        <f t="shared" si="5314"/>
        <v>0</v>
      </c>
      <c r="AC1345" s="9">
        <f t="shared" si="5314"/>
        <v>0</v>
      </c>
      <c r="AD1345" s="9">
        <f t="shared" si="5314"/>
        <v>0</v>
      </c>
      <c r="AE1345" s="9">
        <f t="shared" si="5314"/>
        <v>91</v>
      </c>
      <c r="AF1345" s="9">
        <f t="shared" si="5314"/>
        <v>0</v>
      </c>
      <c r="AG1345" s="9">
        <f t="shared" si="5314"/>
        <v>0</v>
      </c>
      <c r="AH1345" s="9">
        <f t="shared" si="5314"/>
        <v>0</v>
      </c>
      <c r="AI1345" s="9">
        <f t="shared" si="5314"/>
        <v>0</v>
      </c>
      <c r="AJ1345" s="9">
        <f t="shared" si="5314"/>
        <v>0</v>
      </c>
      <c r="AK1345" s="9">
        <f t="shared" ref="AG1345:AV1348" si="5315">AK1346</f>
        <v>91</v>
      </c>
      <c r="AL1345" s="9">
        <f t="shared" si="5315"/>
        <v>0</v>
      </c>
      <c r="AM1345" s="9">
        <f t="shared" si="5315"/>
        <v>0</v>
      </c>
      <c r="AN1345" s="9">
        <f t="shared" si="5315"/>
        <v>0</v>
      </c>
      <c r="AO1345" s="9">
        <f t="shared" si="5315"/>
        <v>0</v>
      </c>
      <c r="AP1345" s="9">
        <f t="shared" si="5315"/>
        <v>0</v>
      </c>
      <c r="AQ1345" s="9">
        <f t="shared" si="5315"/>
        <v>91</v>
      </c>
      <c r="AR1345" s="9">
        <f t="shared" si="5315"/>
        <v>0</v>
      </c>
      <c r="AS1345" s="9">
        <f t="shared" si="5315"/>
        <v>0</v>
      </c>
      <c r="AT1345" s="9">
        <f t="shared" si="5315"/>
        <v>0</v>
      </c>
      <c r="AU1345" s="9">
        <f t="shared" si="5315"/>
        <v>0</v>
      </c>
      <c r="AV1345" s="9">
        <f t="shared" si="5315"/>
        <v>0</v>
      </c>
      <c r="AW1345" s="9">
        <f t="shared" ref="AS1345:BD1348" si="5316">AW1346</f>
        <v>91</v>
      </c>
      <c r="AX1345" s="9">
        <f t="shared" si="5316"/>
        <v>0</v>
      </c>
      <c r="AY1345" s="9">
        <f t="shared" si="5316"/>
        <v>0</v>
      </c>
      <c r="AZ1345" s="9">
        <f t="shared" si="5316"/>
        <v>0</v>
      </c>
      <c r="BA1345" s="9">
        <f t="shared" si="5316"/>
        <v>0</v>
      </c>
      <c r="BB1345" s="9">
        <f t="shared" si="5316"/>
        <v>0</v>
      </c>
      <c r="BC1345" s="9">
        <f t="shared" si="5316"/>
        <v>91</v>
      </c>
      <c r="BD1345" s="9">
        <f t="shared" si="5316"/>
        <v>0</v>
      </c>
    </row>
    <row r="1346" spans="1:56" ht="18" customHeight="1">
      <c r="A1346" s="26" t="s">
        <v>15</v>
      </c>
      <c r="B1346" s="27">
        <v>923</v>
      </c>
      <c r="C1346" s="27" t="s">
        <v>22</v>
      </c>
      <c r="D1346" s="27" t="s">
        <v>60</v>
      </c>
      <c r="E1346" s="27" t="s">
        <v>99</v>
      </c>
      <c r="F1346" s="27"/>
      <c r="G1346" s="9">
        <f t="shared" si="5313"/>
        <v>91</v>
      </c>
      <c r="H1346" s="9">
        <f t="shared" si="5313"/>
        <v>0</v>
      </c>
      <c r="I1346" s="9">
        <f t="shared" si="5313"/>
        <v>0</v>
      </c>
      <c r="J1346" s="9">
        <f t="shared" si="5313"/>
        <v>0</v>
      </c>
      <c r="K1346" s="9">
        <f t="shared" si="5313"/>
        <v>0</v>
      </c>
      <c r="L1346" s="9">
        <f t="shared" si="5313"/>
        <v>0</v>
      </c>
      <c r="M1346" s="9">
        <f t="shared" si="5313"/>
        <v>91</v>
      </c>
      <c r="N1346" s="9">
        <f t="shared" si="5313"/>
        <v>0</v>
      </c>
      <c r="O1346" s="9">
        <f t="shared" si="5313"/>
        <v>0</v>
      </c>
      <c r="P1346" s="9">
        <f t="shared" si="5313"/>
        <v>0</v>
      </c>
      <c r="Q1346" s="9">
        <f t="shared" si="5313"/>
        <v>0</v>
      </c>
      <c r="R1346" s="9">
        <f t="shared" si="5313"/>
        <v>0</v>
      </c>
      <c r="S1346" s="9">
        <f t="shared" si="5313"/>
        <v>91</v>
      </c>
      <c r="T1346" s="9">
        <f t="shared" si="5313"/>
        <v>0</v>
      </c>
      <c r="U1346" s="9">
        <f t="shared" si="5314"/>
        <v>0</v>
      </c>
      <c r="V1346" s="9">
        <f t="shared" si="5314"/>
        <v>0</v>
      </c>
      <c r="W1346" s="9">
        <f t="shared" si="5314"/>
        <v>0</v>
      </c>
      <c r="X1346" s="9">
        <f t="shared" si="5314"/>
        <v>0</v>
      </c>
      <c r="Y1346" s="9">
        <f t="shared" si="5314"/>
        <v>91</v>
      </c>
      <c r="Z1346" s="9">
        <f t="shared" si="5314"/>
        <v>0</v>
      </c>
      <c r="AA1346" s="9">
        <f t="shared" si="5314"/>
        <v>0</v>
      </c>
      <c r="AB1346" s="9">
        <f t="shared" si="5314"/>
        <v>0</v>
      </c>
      <c r="AC1346" s="9">
        <f t="shared" si="5314"/>
        <v>0</v>
      </c>
      <c r="AD1346" s="9">
        <f t="shared" si="5314"/>
        <v>0</v>
      </c>
      <c r="AE1346" s="9">
        <f t="shared" si="5314"/>
        <v>91</v>
      </c>
      <c r="AF1346" s="9">
        <f t="shared" si="5314"/>
        <v>0</v>
      </c>
      <c r="AG1346" s="9">
        <f t="shared" si="5315"/>
        <v>0</v>
      </c>
      <c r="AH1346" s="9">
        <f t="shared" si="5315"/>
        <v>0</v>
      </c>
      <c r="AI1346" s="9">
        <f t="shared" si="5315"/>
        <v>0</v>
      </c>
      <c r="AJ1346" s="9">
        <f t="shared" si="5315"/>
        <v>0</v>
      </c>
      <c r="AK1346" s="9">
        <f t="shared" si="5315"/>
        <v>91</v>
      </c>
      <c r="AL1346" s="9">
        <f t="shared" si="5315"/>
        <v>0</v>
      </c>
      <c r="AM1346" s="9">
        <f t="shared" si="5315"/>
        <v>0</v>
      </c>
      <c r="AN1346" s="9">
        <f t="shared" si="5315"/>
        <v>0</v>
      </c>
      <c r="AO1346" s="9">
        <f t="shared" si="5315"/>
        <v>0</v>
      </c>
      <c r="AP1346" s="9">
        <f t="shared" si="5315"/>
        <v>0</v>
      </c>
      <c r="AQ1346" s="9">
        <f t="shared" si="5315"/>
        <v>91</v>
      </c>
      <c r="AR1346" s="9">
        <f t="shared" si="5315"/>
        <v>0</v>
      </c>
      <c r="AS1346" s="9">
        <f t="shared" si="5316"/>
        <v>0</v>
      </c>
      <c r="AT1346" s="9">
        <f t="shared" si="5316"/>
        <v>0</v>
      </c>
      <c r="AU1346" s="9">
        <f t="shared" si="5316"/>
        <v>0</v>
      </c>
      <c r="AV1346" s="9">
        <f t="shared" si="5316"/>
        <v>0</v>
      </c>
      <c r="AW1346" s="9">
        <f t="shared" si="5316"/>
        <v>91</v>
      </c>
      <c r="AX1346" s="9">
        <f t="shared" si="5316"/>
        <v>0</v>
      </c>
      <c r="AY1346" s="9">
        <f t="shared" si="5316"/>
        <v>0</v>
      </c>
      <c r="AZ1346" s="9">
        <f t="shared" si="5316"/>
        <v>0</v>
      </c>
      <c r="BA1346" s="9">
        <f t="shared" si="5316"/>
        <v>0</v>
      </c>
      <c r="BB1346" s="9">
        <f t="shared" si="5316"/>
        <v>0</v>
      </c>
      <c r="BC1346" s="9">
        <f t="shared" si="5316"/>
        <v>91</v>
      </c>
      <c r="BD1346" s="9">
        <f t="shared" si="5316"/>
        <v>0</v>
      </c>
    </row>
    <row r="1347" spans="1:56" ht="19.5" customHeight="1">
      <c r="A1347" s="26" t="s">
        <v>61</v>
      </c>
      <c r="B1347" s="27">
        <v>923</v>
      </c>
      <c r="C1347" s="27" t="s">
        <v>22</v>
      </c>
      <c r="D1347" s="27" t="s">
        <v>60</v>
      </c>
      <c r="E1347" s="27" t="s">
        <v>100</v>
      </c>
      <c r="F1347" s="27"/>
      <c r="G1347" s="9">
        <f t="shared" si="5313"/>
        <v>91</v>
      </c>
      <c r="H1347" s="9">
        <f t="shared" si="5313"/>
        <v>0</v>
      </c>
      <c r="I1347" s="9">
        <f t="shared" si="5313"/>
        <v>0</v>
      </c>
      <c r="J1347" s="9">
        <f t="shared" si="5313"/>
        <v>0</v>
      </c>
      <c r="K1347" s="9">
        <f t="shared" si="5313"/>
        <v>0</v>
      </c>
      <c r="L1347" s="9">
        <f t="shared" si="5313"/>
        <v>0</v>
      </c>
      <c r="M1347" s="9">
        <f t="shared" si="5313"/>
        <v>91</v>
      </c>
      <c r="N1347" s="9">
        <f t="shared" si="5313"/>
        <v>0</v>
      </c>
      <c r="O1347" s="9">
        <f t="shared" si="5313"/>
        <v>0</v>
      </c>
      <c r="P1347" s="9">
        <f t="shared" si="5313"/>
        <v>0</v>
      </c>
      <c r="Q1347" s="9">
        <f t="shared" si="5313"/>
        <v>0</v>
      </c>
      <c r="R1347" s="9">
        <f t="shared" si="5313"/>
        <v>0</v>
      </c>
      <c r="S1347" s="9">
        <f t="shared" si="5313"/>
        <v>91</v>
      </c>
      <c r="T1347" s="9">
        <f t="shared" si="5313"/>
        <v>0</v>
      </c>
      <c r="U1347" s="9">
        <f t="shared" si="5314"/>
        <v>0</v>
      </c>
      <c r="V1347" s="9">
        <f t="shared" si="5314"/>
        <v>0</v>
      </c>
      <c r="W1347" s="9">
        <f t="shared" si="5314"/>
        <v>0</v>
      </c>
      <c r="X1347" s="9">
        <f t="shared" si="5314"/>
        <v>0</v>
      </c>
      <c r="Y1347" s="9">
        <f t="shared" si="5314"/>
        <v>91</v>
      </c>
      <c r="Z1347" s="9">
        <f t="shared" si="5314"/>
        <v>0</v>
      </c>
      <c r="AA1347" s="9">
        <f t="shared" si="5314"/>
        <v>0</v>
      </c>
      <c r="AB1347" s="9">
        <f t="shared" si="5314"/>
        <v>0</v>
      </c>
      <c r="AC1347" s="9">
        <f t="shared" si="5314"/>
        <v>0</v>
      </c>
      <c r="AD1347" s="9">
        <f t="shared" si="5314"/>
        <v>0</v>
      </c>
      <c r="AE1347" s="9">
        <f t="shared" si="5314"/>
        <v>91</v>
      </c>
      <c r="AF1347" s="9">
        <f t="shared" si="5314"/>
        <v>0</v>
      </c>
      <c r="AG1347" s="9">
        <f t="shared" si="5315"/>
        <v>0</v>
      </c>
      <c r="AH1347" s="9">
        <f t="shared" si="5315"/>
        <v>0</v>
      </c>
      <c r="AI1347" s="9">
        <f t="shared" si="5315"/>
        <v>0</v>
      </c>
      <c r="AJ1347" s="9">
        <f t="shared" si="5315"/>
        <v>0</v>
      </c>
      <c r="AK1347" s="9">
        <f t="shared" si="5315"/>
        <v>91</v>
      </c>
      <c r="AL1347" s="9">
        <f t="shared" si="5315"/>
        <v>0</v>
      </c>
      <c r="AM1347" s="9">
        <f t="shared" si="5315"/>
        <v>0</v>
      </c>
      <c r="AN1347" s="9">
        <f t="shared" si="5315"/>
        <v>0</v>
      </c>
      <c r="AO1347" s="9">
        <f t="shared" si="5315"/>
        <v>0</v>
      </c>
      <c r="AP1347" s="9">
        <f t="shared" si="5315"/>
        <v>0</v>
      </c>
      <c r="AQ1347" s="9">
        <f t="shared" si="5315"/>
        <v>91</v>
      </c>
      <c r="AR1347" s="9">
        <f t="shared" si="5315"/>
        <v>0</v>
      </c>
      <c r="AS1347" s="9">
        <f t="shared" si="5316"/>
        <v>0</v>
      </c>
      <c r="AT1347" s="9">
        <f t="shared" si="5316"/>
        <v>0</v>
      </c>
      <c r="AU1347" s="9">
        <f t="shared" si="5316"/>
        <v>0</v>
      </c>
      <c r="AV1347" s="9">
        <f t="shared" si="5316"/>
        <v>0</v>
      </c>
      <c r="AW1347" s="9">
        <f t="shared" si="5316"/>
        <v>91</v>
      </c>
      <c r="AX1347" s="9">
        <f t="shared" si="5316"/>
        <v>0</v>
      </c>
      <c r="AY1347" s="9">
        <f t="shared" si="5316"/>
        <v>0</v>
      </c>
      <c r="AZ1347" s="9">
        <f t="shared" si="5316"/>
        <v>0</v>
      </c>
      <c r="BA1347" s="9">
        <f t="shared" si="5316"/>
        <v>0</v>
      </c>
      <c r="BB1347" s="9">
        <f t="shared" si="5316"/>
        <v>0</v>
      </c>
      <c r="BC1347" s="9">
        <f t="shared" si="5316"/>
        <v>91</v>
      </c>
      <c r="BD1347" s="9">
        <f t="shared" si="5316"/>
        <v>0</v>
      </c>
    </row>
    <row r="1348" spans="1:56" ht="35.25" customHeight="1">
      <c r="A1348" s="26" t="s">
        <v>244</v>
      </c>
      <c r="B1348" s="27">
        <v>923</v>
      </c>
      <c r="C1348" s="27" t="s">
        <v>22</v>
      </c>
      <c r="D1348" s="27" t="s">
        <v>60</v>
      </c>
      <c r="E1348" s="27" t="s">
        <v>100</v>
      </c>
      <c r="F1348" s="27" t="s">
        <v>31</v>
      </c>
      <c r="G1348" s="9">
        <f t="shared" si="5313"/>
        <v>91</v>
      </c>
      <c r="H1348" s="9">
        <f t="shared" si="5313"/>
        <v>0</v>
      </c>
      <c r="I1348" s="9">
        <f t="shared" si="5313"/>
        <v>0</v>
      </c>
      <c r="J1348" s="9">
        <f t="shared" si="5313"/>
        <v>0</v>
      </c>
      <c r="K1348" s="9">
        <f t="shared" si="5313"/>
        <v>0</v>
      </c>
      <c r="L1348" s="9">
        <f t="shared" si="5313"/>
        <v>0</v>
      </c>
      <c r="M1348" s="9">
        <f t="shared" si="5313"/>
        <v>91</v>
      </c>
      <c r="N1348" s="9">
        <f t="shared" si="5313"/>
        <v>0</v>
      </c>
      <c r="O1348" s="9">
        <f t="shared" si="5313"/>
        <v>0</v>
      </c>
      <c r="P1348" s="9">
        <f t="shared" si="5313"/>
        <v>0</v>
      </c>
      <c r="Q1348" s="9">
        <f t="shared" si="5313"/>
        <v>0</v>
      </c>
      <c r="R1348" s="9">
        <f t="shared" si="5313"/>
        <v>0</v>
      </c>
      <c r="S1348" s="9">
        <f t="shared" si="5313"/>
        <v>91</v>
      </c>
      <c r="T1348" s="9">
        <f t="shared" si="5313"/>
        <v>0</v>
      </c>
      <c r="U1348" s="9">
        <f t="shared" si="5314"/>
        <v>0</v>
      </c>
      <c r="V1348" s="9">
        <f t="shared" si="5314"/>
        <v>0</v>
      </c>
      <c r="W1348" s="9">
        <f t="shared" si="5314"/>
        <v>0</v>
      </c>
      <c r="X1348" s="9">
        <f t="shared" si="5314"/>
        <v>0</v>
      </c>
      <c r="Y1348" s="9">
        <f t="shared" si="5314"/>
        <v>91</v>
      </c>
      <c r="Z1348" s="9">
        <f t="shared" si="5314"/>
        <v>0</v>
      </c>
      <c r="AA1348" s="9">
        <f t="shared" si="5314"/>
        <v>0</v>
      </c>
      <c r="AB1348" s="9">
        <f t="shared" si="5314"/>
        <v>0</v>
      </c>
      <c r="AC1348" s="9">
        <f t="shared" si="5314"/>
        <v>0</v>
      </c>
      <c r="AD1348" s="9">
        <f t="shared" si="5314"/>
        <v>0</v>
      </c>
      <c r="AE1348" s="9">
        <f t="shared" si="5314"/>
        <v>91</v>
      </c>
      <c r="AF1348" s="9">
        <f t="shared" si="5314"/>
        <v>0</v>
      </c>
      <c r="AG1348" s="9">
        <f t="shared" si="5315"/>
        <v>0</v>
      </c>
      <c r="AH1348" s="9">
        <f t="shared" si="5315"/>
        <v>0</v>
      </c>
      <c r="AI1348" s="9">
        <f t="shared" si="5315"/>
        <v>0</v>
      </c>
      <c r="AJ1348" s="9">
        <f t="shared" si="5315"/>
        <v>0</v>
      </c>
      <c r="AK1348" s="9">
        <f t="shared" si="5315"/>
        <v>91</v>
      </c>
      <c r="AL1348" s="9">
        <f t="shared" si="5315"/>
        <v>0</v>
      </c>
      <c r="AM1348" s="9">
        <f t="shared" si="5315"/>
        <v>0</v>
      </c>
      <c r="AN1348" s="9">
        <f t="shared" si="5315"/>
        <v>0</v>
      </c>
      <c r="AO1348" s="9">
        <f t="shared" si="5315"/>
        <v>0</v>
      </c>
      <c r="AP1348" s="9">
        <f t="shared" si="5315"/>
        <v>0</v>
      </c>
      <c r="AQ1348" s="9">
        <f t="shared" si="5315"/>
        <v>91</v>
      </c>
      <c r="AR1348" s="9">
        <f t="shared" si="5315"/>
        <v>0</v>
      </c>
      <c r="AS1348" s="9">
        <f t="shared" si="5316"/>
        <v>0</v>
      </c>
      <c r="AT1348" s="9">
        <f t="shared" si="5316"/>
        <v>0</v>
      </c>
      <c r="AU1348" s="9">
        <f t="shared" si="5316"/>
        <v>0</v>
      </c>
      <c r="AV1348" s="9">
        <f t="shared" si="5316"/>
        <v>0</v>
      </c>
      <c r="AW1348" s="9">
        <f t="shared" si="5316"/>
        <v>91</v>
      </c>
      <c r="AX1348" s="9">
        <f t="shared" si="5316"/>
        <v>0</v>
      </c>
      <c r="AY1348" s="9">
        <f t="shared" si="5316"/>
        <v>0</v>
      </c>
      <c r="AZ1348" s="9">
        <f t="shared" si="5316"/>
        <v>0</v>
      </c>
      <c r="BA1348" s="9">
        <f t="shared" si="5316"/>
        <v>0</v>
      </c>
      <c r="BB1348" s="9">
        <f t="shared" si="5316"/>
        <v>0</v>
      </c>
      <c r="BC1348" s="9">
        <f t="shared" si="5316"/>
        <v>91</v>
      </c>
      <c r="BD1348" s="9">
        <f t="shared" si="5316"/>
        <v>0</v>
      </c>
    </row>
    <row r="1349" spans="1:56" ht="35.25" customHeight="1">
      <c r="A1349" s="26" t="s">
        <v>37</v>
      </c>
      <c r="B1349" s="27">
        <v>923</v>
      </c>
      <c r="C1349" s="27" t="s">
        <v>22</v>
      </c>
      <c r="D1349" s="27" t="s">
        <v>60</v>
      </c>
      <c r="E1349" s="27" t="s">
        <v>100</v>
      </c>
      <c r="F1349" s="27" t="s">
        <v>38</v>
      </c>
      <c r="G1349" s="9">
        <v>91</v>
      </c>
      <c r="H1349" s="9"/>
      <c r="I1349" s="9"/>
      <c r="J1349" s="9"/>
      <c r="K1349" s="9"/>
      <c r="L1349" s="9"/>
      <c r="M1349" s="9">
        <f t="shared" ref="M1349" si="5317">G1349+I1349+J1349+K1349+L1349</f>
        <v>91</v>
      </c>
      <c r="N1349" s="9">
        <f t="shared" ref="N1349" si="5318">H1349+L1349</f>
        <v>0</v>
      </c>
      <c r="O1349" s="9"/>
      <c r="P1349" s="9"/>
      <c r="Q1349" s="9"/>
      <c r="R1349" s="9"/>
      <c r="S1349" s="9">
        <f t="shared" ref="S1349" si="5319">M1349+O1349+P1349+Q1349+R1349</f>
        <v>91</v>
      </c>
      <c r="T1349" s="9">
        <f t="shared" ref="T1349" si="5320">N1349+R1349</f>
        <v>0</v>
      </c>
      <c r="U1349" s="9"/>
      <c r="V1349" s="9"/>
      <c r="W1349" s="9"/>
      <c r="X1349" s="9"/>
      <c r="Y1349" s="9">
        <f t="shared" ref="Y1349" si="5321">S1349+U1349+V1349+W1349+X1349</f>
        <v>91</v>
      </c>
      <c r="Z1349" s="9">
        <f t="shared" ref="Z1349" si="5322">T1349+X1349</f>
        <v>0</v>
      </c>
      <c r="AA1349" s="9"/>
      <c r="AB1349" s="9"/>
      <c r="AC1349" s="9"/>
      <c r="AD1349" s="9"/>
      <c r="AE1349" s="9">
        <f t="shared" ref="AE1349" si="5323">Y1349+AA1349+AB1349+AC1349+AD1349</f>
        <v>91</v>
      </c>
      <c r="AF1349" s="9">
        <f t="shared" ref="AF1349" si="5324">Z1349+AD1349</f>
        <v>0</v>
      </c>
      <c r="AG1349" s="9"/>
      <c r="AH1349" s="9"/>
      <c r="AI1349" s="9"/>
      <c r="AJ1349" s="9"/>
      <c r="AK1349" s="9">
        <f t="shared" ref="AK1349" si="5325">AE1349+AG1349+AH1349+AI1349+AJ1349</f>
        <v>91</v>
      </c>
      <c r="AL1349" s="9">
        <f t="shared" ref="AL1349" si="5326">AF1349+AJ1349</f>
        <v>0</v>
      </c>
      <c r="AM1349" s="9"/>
      <c r="AN1349" s="9"/>
      <c r="AO1349" s="9"/>
      <c r="AP1349" s="9"/>
      <c r="AQ1349" s="9">
        <f t="shared" ref="AQ1349" si="5327">AK1349+AM1349+AN1349+AO1349+AP1349</f>
        <v>91</v>
      </c>
      <c r="AR1349" s="9">
        <f t="shared" ref="AR1349" si="5328">AL1349+AP1349</f>
        <v>0</v>
      </c>
      <c r="AS1349" s="9"/>
      <c r="AT1349" s="9"/>
      <c r="AU1349" s="9"/>
      <c r="AV1349" s="9"/>
      <c r="AW1349" s="9">
        <f t="shared" ref="AW1349" si="5329">AQ1349+AS1349+AT1349+AU1349+AV1349</f>
        <v>91</v>
      </c>
      <c r="AX1349" s="9">
        <f t="shared" ref="AX1349" si="5330">AR1349+AV1349</f>
        <v>0</v>
      </c>
      <c r="AY1349" s="9"/>
      <c r="AZ1349" s="9"/>
      <c r="BA1349" s="9"/>
      <c r="BB1349" s="9"/>
      <c r="BC1349" s="9">
        <f t="shared" ref="BC1349" si="5331">AW1349+AY1349+AZ1349+BA1349+BB1349</f>
        <v>91</v>
      </c>
      <c r="BD1349" s="9">
        <f t="shared" ref="BD1349" si="5332">AX1349+BB1349</f>
        <v>0</v>
      </c>
    </row>
    <row r="1350" spans="1:56" ht="50.4">
      <c r="A1350" s="29" t="s">
        <v>436</v>
      </c>
      <c r="B1350" s="27">
        <v>923</v>
      </c>
      <c r="C1350" s="27" t="s">
        <v>22</v>
      </c>
      <c r="D1350" s="27" t="s">
        <v>60</v>
      </c>
      <c r="E1350" s="27" t="s">
        <v>74</v>
      </c>
      <c r="F1350" s="27"/>
      <c r="G1350" s="11">
        <f>G1351+G1359+G1405</f>
        <v>166210</v>
      </c>
      <c r="H1350" s="11">
        <f>H1351+H1359</f>
        <v>0</v>
      </c>
      <c r="I1350" s="11">
        <f>I1351+I1359+I1405+I1374</f>
        <v>0</v>
      </c>
      <c r="J1350" s="11">
        <f t="shared" ref="J1350:N1350" si="5333">J1351+J1359+J1405+J1374</f>
        <v>4008</v>
      </c>
      <c r="K1350" s="11">
        <f t="shared" si="5333"/>
        <v>0</v>
      </c>
      <c r="L1350" s="11">
        <f t="shared" si="5333"/>
        <v>5406</v>
      </c>
      <c r="M1350" s="11">
        <f t="shared" si="5333"/>
        <v>175624</v>
      </c>
      <c r="N1350" s="11">
        <f t="shared" si="5333"/>
        <v>5406</v>
      </c>
      <c r="O1350" s="11">
        <f>O1351+O1359+O1405+O1374</f>
        <v>0</v>
      </c>
      <c r="P1350" s="11">
        <f t="shared" ref="P1350:T1350" si="5334">P1351+P1359+P1405+P1374</f>
        <v>0</v>
      </c>
      <c r="Q1350" s="11">
        <f t="shared" si="5334"/>
        <v>0</v>
      </c>
      <c r="R1350" s="11">
        <f t="shared" si="5334"/>
        <v>0</v>
      </c>
      <c r="S1350" s="11">
        <f t="shared" si="5334"/>
        <v>175624</v>
      </c>
      <c r="T1350" s="11">
        <f t="shared" si="5334"/>
        <v>5406</v>
      </c>
      <c r="U1350" s="11">
        <f>U1351+U1359+U1405+U1374</f>
        <v>0</v>
      </c>
      <c r="V1350" s="11">
        <f t="shared" ref="V1350:Z1350" si="5335">V1351+V1359+V1405+V1374</f>
        <v>0</v>
      </c>
      <c r="W1350" s="11">
        <f t="shared" si="5335"/>
        <v>0</v>
      </c>
      <c r="X1350" s="11">
        <f t="shared" si="5335"/>
        <v>0</v>
      </c>
      <c r="Y1350" s="11">
        <f t="shared" si="5335"/>
        <v>175624</v>
      </c>
      <c r="Z1350" s="11">
        <f t="shared" si="5335"/>
        <v>5406</v>
      </c>
      <c r="AA1350" s="11">
        <f>AA1351+AA1359+AA1405+AA1374</f>
        <v>0</v>
      </c>
      <c r="AB1350" s="11">
        <f t="shared" ref="AB1350:AF1350" si="5336">AB1351+AB1359+AB1405+AB1374</f>
        <v>0</v>
      </c>
      <c r="AC1350" s="11">
        <f t="shared" si="5336"/>
        <v>0</v>
      </c>
      <c r="AD1350" s="11">
        <f t="shared" si="5336"/>
        <v>0</v>
      </c>
      <c r="AE1350" s="11">
        <f t="shared" si="5336"/>
        <v>175624</v>
      </c>
      <c r="AF1350" s="11">
        <f t="shared" si="5336"/>
        <v>5406</v>
      </c>
      <c r="AG1350" s="11">
        <f>AG1351+AG1359+AG1405+AG1374</f>
        <v>0</v>
      </c>
      <c r="AH1350" s="11">
        <f t="shared" ref="AH1350:AL1350" si="5337">AH1351+AH1359+AH1405+AH1374</f>
        <v>0</v>
      </c>
      <c r="AI1350" s="11">
        <f t="shared" si="5337"/>
        <v>0</v>
      </c>
      <c r="AJ1350" s="11">
        <f t="shared" si="5337"/>
        <v>0</v>
      </c>
      <c r="AK1350" s="11">
        <f t="shared" si="5337"/>
        <v>175624</v>
      </c>
      <c r="AL1350" s="11">
        <f t="shared" si="5337"/>
        <v>5406</v>
      </c>
      <c r="AM1350" s="11">
        <f>AM1351+AM1359+AM1405+AM1374</f>
        <v>0</v>
      </c>
      <c r="AN1350" s="11">
        <f t="shared" ref="AN1350:AR1350" si="5338">AN1351+AN1359+AN1405+AN1374</f>
        <v>0</v>
      </c>
      <c r="AO1350" s="11">
        <f t="shared" si="5338"/>
        <v>-120</v>
      </c>
      <c r="AP1350" s="11">
        <f t="shared" si="5338"/>
        <v>0</v>
      </c>
      <c r="AQ1350" s="11">
        <f t="shared" si="5338"/>
        <v>175504</v>
      </c>
      <c r="AR1350" s="11">
        <f t="shared" si="5338"/>
        <v>5406</v>
      </c>
      <c r="AS1350" s="11">
        <f>AS1351+AS1359+AS1405+AS1374</f>
        <v>0</v>
      </c>
      <c r="AT1350" s="11">
        <f t="shared" ref="AT1350:AX1350" si="5339">AT1351+AT1359+AT1405+AT1374</f>
        <v>1224</v>
      </c>
      <c r="AU1350" s="11">
        <f t="shared" si="5339"/>
        <v>0</v>
      </c>
      <c r="AV1350" s="11">
        <f t="shared" si="5339"/>
        <v>0</v>
      </c>
      <c r="AW1350" s="11">
        <f t="shared" si="5339"/>
        <v>176728</v>
      </c>
      <c r="AX1350" s="11">
        <f t="shared" si="5339"/>
        <v>5406</v>
      </c>
      <c r="AY1350" s="11">
        <f>AY1351+AY1359+AY1405+AY1374</f>
        <v>0</v>
      </c>
      <c r="AZ1350" s="11">
        <f t="shared" ref="AZ1350:BD1350" si="5340">AZ1351+AZ1359+AZ1405+AZ1374</f>
        <v>2655</v>
      </c>
      <c r="BA1350" s="11">
        <f t="shared" si="5340"/>
        <v>-912</v>
      </c>
      <c r="BB1350" s="11">
        <f t="shared" si="5340"/>
        <v>-675</v>
      </c>
      <c r="BC1350" s="11">
        <f t="shared" si="5340"/>
        <v>177796</v>
      </c>
      <c r="BD1350" s="11">
        <f t="shared" si="5340"/>
        <v>4731</v>
      </c>
    </row>
    <row r="1351" spans="1:56" ht="19.5" customHeight="1">
      <c r="A1351" s="26" t="s">
        <v>15</v>
      </c>
      <c r="B1351" s="27">
        <v>923</v>
      </c>
      <c r="C1351" s="27" t="s">
        <v>22</v>
      </c>
      <c r="D1351" s="27" t="s">
        <v>60</v>
      </c>
      <c r="E1351" s="27" t="s">
        <v>565</v>
      </c>
      <c r="F1351" s="27"/>
      <c r="G1351" s="11">
        <f t="shared" ref="G1351:BD1351" si="5341">G1352</f>
        <v>2637</v>
      </c>
      <c r="H1351" s="11">
        <f t="shared" si="5341"/>
        <v>0</v>
      </c>
      <c r="I1351" s="11">
        <f t="shared" si="5341"/>
        <v>0</v>
      </c>
      <c r="J1351" s="11">
        <f t="shared" si="5341"/>
        <v>0</v>
      </c>
      <c r="K1351" s="11">
        <f t="shared" si="5341"/>
        <v>0</v>
      </c>
      <c r="L1351" s="11">
        <f t="shared" si="5341"/>
        <v>0</v>
      </c>
      <c r="M1351" s="11">
        <f t="shared" si="5341"/>
        <v>2637</v>
      </c>
      <c r="N1351" s="11">
        <f t="shared" si="5341"/>
        <v>0</v>
      </c>
      <c r="O1351" s="11">
        <f t="shared" si="5341"/>
        <v>0</v>
      </c>
      <c r="P1351" s="11">
        <f t="shared" si="5341"/>
        <v>0</v>
      </c>
      <c r="Q1351" s="11">
        <f t="shared" si="5341"/>
        <v>0</v>
      </c>
      <c r="R1351" s="11">
        <f t="shared" si="5341"/>
        <v>0</v>
      </c>
      <c r="S1351" s="11">
        <f t="shared" si="5341"/>
        <v>2637</v>
      </c>
      <c r="T1351" s="11">
        <f t="shared" si="5341"/>
        <v>0</v>
      </c>
      <c r="U1351" s="11">
        <f t="shared" si="5341"/>
        <v>0</v>
      </c>
      <c r="V1351" s="11">
        <f t="shared" si="5341"/>
        <v>0</v>
      </c>
      <c r="W1351" s="11">
        <f t="shared" si="5341"/>
        <v>0</v>
      </c>
      <c r="X1351" s="11">
        <f t="shared" si="5341"/>
        <v>0</v>
      </c>
      <c r="Y1351" s="11">
        <f t="shared" si="5341"/>
        <v>2637</v>
      </c>
      <c r="Z1351" s="11">
        <f t="shared" si="5341"/>
        <v>0</v>
      </c>
      <c r="AA1351" s="11">
        <f t="shared" si="5341"/>
        <v>0</v>
      </c>
      <c r="AB1351" s="11">
        <f t="shared" si="5341"/>
        <v>0</v>
      </c>
      <c r="AC1351" s="11">
        <f t="shared" si="5341"/>
        <v>0</v>
      </c>
      <c r="AD1351" s="11">
        <f t="shared" si="5341"/>
        <v>0</v>
      </c>
      <c r="AE1351" s="11">
        <f t="shared" si="5341"/>
        <v>2637</v>
      </c>
      <c r="AF1351" s="11">
        <f t="shared" si="5341"/>
        <v>0</v>
      </c>
      <c r="AG1351" s="11">
        <f t="shared" si="5341"/>
        <v>0</v>
      </c>
      <c r="AH1351" s="11">
        <f t="shared" si="5341"/>
        <v>0</v>
      </c>
      <c r="AI1351" s="11">
        <f t="shared" si="5341"/>
        <v>0</v>
      </c>
      <c r="AJ1351" s="11">
        <f t="shared" si="5341"/>
        <v>0</v>
      </c>
      <c r="AK1351" s="11">
        <f t="shared" si="5341"/>
        <v>2637</v>
      </c>
      <c r="AL1351" s="11">
        <f t="shared" si="5341"/>
        <v>0</v>
      </c>
      <c r="AM1351" s="11">
        <f t="shared" si="5341"/>
        <v>0</v>
      </c>
      <c r="AN1351" s="11">
        <f t="shared" si="5341"/>
        <v>0</v>
      </c>
      <c r="AO1351" s="11">
        <f t="shared" si="5341"/>
        <v>0</v>
      </c>
      <c r="AP1351" s="11">
        <f t="shared" si="5341"/>
        <v>0</v>
      </c>
      <c r="AQ1351" s="11">
        <f t="shared" si="5341"/>
        <v>2637</v>
      </c>
      <c r="AR1351" s="11">
        <f t="shared" si="5341"/>
        <v>0</v>
      </c>
      <c r="AS1351" s="11">
        <f t="shared" si="5341"/>
        <v>0</v>
      </c>
      <c r="AT1351" s="11">
        <f t="shared" si="5341"/>
        <v>0</v>
      </c>
      <c r="AU1351" s="11">
        <f t="shared" si="5341"/>
        <v>0</v>
      </c>
      <c r="AV1351" s="11">
        <f t="shared" si="5341"/>
        <v>0</v>
      </c>
      <c r="AW1351" s="11">
        <f t="shared" si="5341"/>
        <v>2637</v>
      </c>
      <c r="AX1351" s="11">
        <f t="shared" si="5341"/>
        <v>0</v>
      </c>
      <c r="AY1351" s="11">
        <f t="shared" si="5341"/>
        <v>0</v>
      </c>
      <c r="AZ1351" s="11">
        <f t="shared" si="5341"/>
        <v>0</v>
      </c>
      <c r="BA1351" s="11">
        <f t="shared" si="5341"/>
        <v>0</v>
      </c>
      <c r="BB1351" s="11">
        <f t="shared" si="5341"/>
        <v>0</v>
      </c>
      <c r="BC1351" s="11">
        <f t="shared" si="5341"/>
        <v>2637</v>
      </c>
      <c r="BD1351" s="11">
        <f t="shared" si="5341"/>
        <v>0</v>
      </c>
    </row>
    <row r="1352" spans="1:56" ht="20.25" customHeight="1">
      <c r="A1352" s="26" t="s">
        <v>61</v>
      </c>
      <c r="B1352" s="27">
        <v>923</v>
      </c>
      <c r="C1352" s="27" t="s">
        <v>22</v>
      </c>
      <c r="D1352" s="27" t="s">
        <v>60</v>
      </c>
      <c r="E1352" s="27" t="s">
        <v>566</v>
      </c>
      <c r="F1352" s="27"/>
      <c r="G1352" s="11">
        <f t="shared" ref="G1352:H1352" si="5342">G1353+G1355+G1357</f>
        <v>2637</v>
      </c>
      <c r="H1352" s="11">
        <f t="shared" si="5342"/>
        <v>0</v>
      </c>
      <c r="I1352" s="11">
        <f t="shared" ref="I1352:N1352" si="5343">I1353+I1355+I1357</f>
        <v>0</v>
      </c>
      <c r="J1352" s="11">
        <f t="shared" si="5343"/>
        <v>0</v>
      </c>
      <c r="K1352" s="11">
        <f t="shared" si="5343"/>
        <v>0</v>
      </c>
      <c r="L1352" s="11">
        <f t="shared" si="5343"/>
        <v>0</v>
      </c>
      <c r="M1352" s="11">
        <f t="shared" si="5343"/>
        <v>2637</v>
      </c>
      <c r="N1352" s="11">
        <f t="shared" si="5343"/>
        <v>0</v>
      </c>
      <c r="O1352" s="11">
        <f t="shared" ref="O1352:T1352" si="5344">O1353+O1355+O1357</f>
        <v>0</v>
      </c>
      <c r="P1352" s="11">
        <f t="shared" si="5344"/>
        <v>0</v>
      </c>
      <c r="Q1352" s="11">
        <f t="shared" si="5344"/>
        <v>0</v>
      </c>
      <c r="R1352" s="11">
        <f t="shared" si="5344"/>
        <v>0</v>
      </c>
      <c r="S1352" s="11">
        <f t="shared" si="5344"/>
        <v>2637</v>
      </c>
      <c r="T1352" s="11">
        <f t="shared" si="5344"/>
        <v>0</v>
      </c>
      <c r="U1352" s="11">
        <f t="shared" ref="U1352:Z1352" si="5345">U1353+U1355+U1357</f>
        <v>0</v>
      </c>
      <c r="V1352" s="11">
        <f t="shared" si="5345"/>
        <v>0</v>
      </c>
      <c r="W1352" s="11">
        <f t="shared" si="5345"/>
        <v>0</v>
      </c>
      <c r="X1352" s="11">
        <f t="shared" si="5345"/>
        <v>0</v>
      </c>
      <c r="Y1352" s="11">
        <f t="shared" si="5345"/>
        <v>2637</v>
      </c>
      <c r="Z1352" s="11">
        <f t="shared" si="5345"/>
        <v>0</v>
      </c>
      <c r="AA1352" s="11">
        <f t="shared" ref="AA1352:AF1352" si="5346">AA1353+AA1355+AA1357</f>
        <v>0</v>
      </c>
      <c r="AB1352" s="11">
        <f t="shared" si="5346"/>
        <v>0</v>
      </c>
      <c r="AC1352" s="11">
        <f t="shared" si="5346"/>
        <v>0</v>
      </c>
      <c r="AD1352" s="11">
        <f t="shared" si="5346"/>
        <v>0</v>
      </c>
      <c r="AE1352" s="11">
        <f t="shared" si="5346"/>
        <v>2637</v>
      </c>
      <c r="AF1352" s="11">
        <f t="shared" si="5346"/>
        <v>0</v>
      </c>
      <c r="AG1352" s="11">
        <f t="shared" ref="AG1352:AL1352" si="5347">AG1353+AG1355+AG1357</f>
        <v>0</v>
      </c>
      <c r="AH1352" s="11">
        <f t="shared" si="5347"/>
        <v>0</v>
      </c>
      <c r="AI1352" s="11">
        <f t="shared" si="5347"/>
        <v>0</v>
      </c>
      <c r="AJ1352" s="11">
        <f t="shared" si="5347"/>
        <v>0</v>
      </c>
      <c r="AK1352" s="11">
        <f t="shared" si="5347"/>
        <v>2637</v>
      </c>
      <c r="AL1352" s="11">
        <f t="shared" si="5347"/>
        <v>0</v>
      </c>
      <c r="AM1352" s="11">
        <f t="shared" ref="AM1352:AR1352" si="5348">AM1353+AM1355+AM1357</f>
        <v>0</v>
      </c>
      <c r="AN1352" s="11">
        <f t="shared" si="5348"/>
        <v>0</v>
      </c>
      <c r="AO1352" s="11">
        <f t="shared" si="5348"/>
        <v>0</v>
      </c>
      <c r="AP1352" s="11">
        <f t="shared" si="5348"/>
        <v>0</v>
      </c>
      <c r="AQ1352" s="11">
        <f t="shared" si="5348"/>
        <v>2637</v>
      </c>
      <c r="AR1352" s="11">
        <f t="shared" si="5348"/>
        <v>0</v>
      </c>
      <c r="AS1352" s="11">
        <f t="shared" ref="AS1352:AX1352" si="5349">AS1353+AS1355+AS1357</f>
        <v>0</v>
      </c>
      <c r="AT1352" s="11">
        <f t="shared" si="5349"/>
        <v>0</v>
      </c>
      <c r="AU1352" s="11">
        <f t="shared" si="5349"/>
        <v>0</v>
      </c>
      <c r="AV1352" s="11">
        <f t="shared" si="5349"/>
        <v>0</v>
      </c>
      <c r="AW1352" s="11">
        <f t="shared" si="5349"/>
        <v>2637</v>
      </c>
      <c r="AX1352" s="11">
        <f t="shared" si="5349"/>
        <v>0</v>
      </c>
      <c r="AY1352" s="11">
        <f t="shared" ref="AY1352:BD1352" si="5350">AY1353+AY1355+AY1357</f>
        <v>0</v>
      </c>
      <c r="AZ1352" s="11">
        <f t="shared" si="5350"/>
        <v>0</v>
      </c>
      <c r="BA1352" s="11">
        <f t="shared" si="5350"/>
        <v>0</v>
      </c>
      <c r="BB1352" s="11">
        <f t="shared" si="5350"/>
        <v>0</v>
      </c>
      <c r="BC1352" s="11">
        <f t="shared" si="5350"/>
        <v>2637</v>
      </c>
      <c r="BD1352" s="11">
        <f t="shared" si="5350"/>
        <v>0</v>
      </c>
    </row>
    <row r="1353" spans="1:56" ht="33.6">
      <c r="A1353" s="26" t="s">
        <v>244</v>
      </c>
      <c r="B1353" s="27">
        <v>923</v>
      </c>
      <c r="C1353" s="27" t="s">
        <v>22</v>
      </c>
      <c r="D1353" s="27" t="s">
        <v>60</v>
      </c>
      <c r="E1353" s="27" t="s">
        <v>566</v>
      </c>
      <c r="F1353" s="27" t="s">
        <v>31</v>
      </c>
      <c r="G1353" s="9">
        <f t="shared" ref="G1353:BD1353" si="5351">G1354</f>
        <v>1017</v>
      </c>
      <c r="H1353" s="9">
        <f t="shared" si="5351"/>
        <v>0</v>
      </c>
      <c r="I1353" s="9">
        <f t="shared" si="5351"/>
        <v>0</v>
      </c>
      <c r="J1353" s="9">
        <f t="shared" si="5351"/>
        <v>0</v>
      </c>
      <c r="K1353" s="9">
        <f t="shared" si="5351"/>
        <v>0</v>
      </c>
      <c r="L1353" s="9">
        <f t="shared" si="5351"/>
        <v>0</v>
      </c>
      <c r="M1353" s="9">
        <f t="shared" si="5351"/>
        <v>1017</v>
      </c>
      <c r="N1353" s="9">
        <f t="shared" si="5351"/>
        <v>0</v>
      </c>
      <c r="O1353" s="9">
        <f t="shared" si="5351"/>
        <v>0</v>
      </c>
      <c r="P1353" s="9">
        <f t="shared" si="5351"/>
        <v>0</v>
      </c>
      <c r="Q1353" s="9">
        <f t="shared" si="5351"/>
        <v>0</v>
      </c>
      <c r="R1353" s="9">
        <f t="shared" si="5351"/>
        <v>0</v>
      </c>
      <c r="S1353" s="9">
        <f t="shared" si="5351"/>
        <v>1017</v>
      </c>
      <c r="T1353" s="9">
        <f t="shared" si="5351"/>
        <v>0</v>
      </c>
      <c r="U1353" s="9">
        <f t="shared" si="5351"/>
        <v>0</v>
      </c>
      <c r="V1353" s="9">
        <f t="shared" si="5351"/>
        <v>0</v>
      </c>
      <c r="W1353" s="9">
        <f t="shared" si="5351"/>
        <v>0</v>
      </c>
      <c r="X1353" s="9">
        <f t="shared" si="5351"/>
        <v>0</v>
      </c>
      <c r="Y1353" s="9">
        <f t="shared" si="5351"/>
        <v>1017</v>
      </c>
      <c r="Z1353" s="9">
        <f t="shared" si="5351"/>
        <v>0</v>
      </c>
      <c r="AA1353" s="9">
        <f t="shared" si="5351"/>
        <v>0</v>
      </c>
      <c r="AB1353" s="9">
        <f t="shared" si="5351"/>
        <v>0</v>
      </c>
      <c r="AC1353" s="9">
        <f t="shared" si="5351"/>
        <v>0</v>
      </c>
      <c r="AD1353" s="9">
        <f t="shared" si="5351"/>
        <v>0</v>
      </c>
      <c r="AE1353" s="9">
        <f t="shared" si="5351"/>
        <v>1017</v>
      </c>
      <c r="AF1353" s="9">
        <f t="shared" si="5351"/>
        <v>0</v>
      </c>
      <c r="AG1353" s="9">
        <f t="shared" si="5351"/>
        <v>0</v>
      </c>
      <c r="AH1353" s="9">
        <f t="shared" si="5351"/>
        <v>0</v>
      </c>
      <c r="AI1353" s="9">
        <f t="shared" si="5351"/>
        <v>0</v>
      </c>
      <c r="AJ1353" s="9">
        <f t="shared" si="5351"/>
        <v>0</v>
      </c>
      <c r="AK1353" s="9">
        <f t="shared" si="5351"/>
        <v>1017</v>
      </c>
      <c r="AL1353" s="9">
        <f t="shared" si="5351"/>
        <v>0</v>
      </c>
      <c r="AM1353" s="9">
        <f t="shared" si="5351"/>
        <v>0</v>
      </c>
      <c r="AN1353" s="9">
        <f t="shared" si="5351"/>
        <v>0</v>
      </c>
      <c r="AO1353" s="9">
        <f t="shared" si="5351"/>
        <v>0</v>
      </c>
      <c r="AP1353" s="9">
        <f t="shared" si="5351"/>
        <v>0</v>
      </c>
      <c r="AQ1353" s="9">
        <f t="shared" si="5351"/>
        <v>1017</v>
      </c>
      <c r="AR1353" s="9">
        <f t="shared" si="5351"/>
        <v>0</v>
      </c>
      <c r="AS1353" s="9">
        <f t="shared" si="5351"/>
        <v>0</v>
      </c>
      <c r="AT1353" s="9">
        <f t="shared" si="5351"/>
        <v>0</v>
      </c>
      <c r="AU1353" s="9">
        <f t="shared" si="5351"/>
        <v>0</v>
      </c>
      <c r="AV1353" s="9">
        <f t="shared" si="5351"/>
        <v>0</v>
      </c>
      <c r="AW1353" s="9">
        <f t="shared" si="5351"/>
        <v>1017</v>
      </c>
      <c r="AX1353" s="9">
        <f t="shared" si="5351"/>
        <v>0</v>
      </c>
      <c r="AY1353" s="9">
        <f t="shared" si="5351"/>
        <v>0</v>
      </c>
      <c r="AZ1353" s="9">
        <f t="shared" si="5351"/>
        <v>0</v>
      </c>
      <c r="BA1353" s="9">
        <f t="shared" si="5351"/>
        <v>0</v>
      </c>
      <c r="BB1353" s="9">
        <f t="shared" si="5351"/>
        <v>0</v>
      </c>
      <c r="BC1353" s="9">
        <f t="shared" si="5351"/>
        <v>1017</v>
      </c>
      <c r="BD1353" s="9">
        <f t="shared" si="5351"/>
        <v>0</v>
      </c>
    </row>
    <row r="1354" spans="1:56" ht="33.6">
      <c r="A1354" s="26" t="s">
        <v>37</v>
      </c>
      <c r="B1354" s="27">
        <v>923</v>
      </c>
      <c r="C1354" s="27" t="s">
        <v>22</v>
      </c>
      <c r="D1354" s="27" t="s">
        <v>60</v>
      </c>
      <c r="E1354" s="27" t="s">
        <v>566</v>
      </c>
      <c r="F1354" s="27" t="s">
        <v>38</v>
      </c>
      <c r="G1354" s="9">
        <v>1017</v>
      </c>
      <c r="H1354" s="9"/>
      <c r="I1354" s="9"/>
      <c r="J1354" s="9"/>
      <c r="K1354" s="9"/>
      <c r="L1354" s="9"/>
      <c r="M1354" s="9">
        <f t="shared" ref="M1354" si="5352">G1354+I1354+J1354+K1354+L1354</f>
        <v>1017</v>
      </c>
      <c r="N1354" s="9">
        <f t="shared" ref="N1354" si="5353">H1354+L1354</f>
        <v>0</v>
      </c>
      <c r="O1354" s="9"/>
      <c r="P1354" s="9"/>
      <c r="Q1354" s="9"/>
      <c r="R1354" s="9"/>
      <c r="S1354" s="9">
        <f t="shared" ref="S1354" si="5354">M1354+O1354+P1354+Q1354+R1354</f>
        <v>1017</v>
      </c>
      <c r="T1354" s="9">
        <f t="shared" ref="T1354" si="5355">N1354+R1354</f>
        <v>0</v>
      </c>
      <c r="U1354" s="9"/>
      <c r="V1354" s="9"/>
      <c r="W1354" s="9"/>
      <c r="X1354" s="9"/>
      <c r="Y1354" s="9">
        <f t="shared" ref="Y1354" si="5356">S1354+U1354+V1354+W1354+X1354</f>
        <v>1017</v>
      </c>
      <c r="Z1354" s="9">
        <f t="shared" ref="Z1354" si="5357">T1354+X1354</f>
        <v>0</v>
      </c>
      <c r="AA1354" s="9"/>
      <c r="AB1354" s="9"/>
      <c r="AC1354" s="9"/>
      <c r="AD1354" s="9"/>
      <c r="AE1354" s="9">
        <f t="shared" ref="AE1354" si="5358">Y1354+AA1354+AB1354+AC1354+AD1354</f>
        <v>1017</v>
      </c>
      <c r="AF1354" s="9">
        <f t="shared" ref="AF1354" si="5359">Z1354+AD1354</f>
        <v>0</v>
      </c>
      <c r="AG1354" s="9"/>
      <c r="AH1354" s="9"/>
      <c r="AI1354" s="9"/>
      <c r="AJ1354" s="9"/>
      <c r="AK1354" s="9">
        <f t="shared" ref="AK1354" si="5360">AE1354+AG1354+AH1354+AI1354+AJ1354</f>
        <v>1017</v>
      </c>
      <c r="AL1354" s="9">
        <f t="shared" ref="AL1354" si="5361">AF1354+AJ1354</f>
        <v>0</v>
      </c>
      <c r="AM1354" s="9"/>
      <c r="AN1354" s="9"/>
      <c r="AO1354" s="9"/>
      <c r="AP1354" s="9"/>
      <c r="AQ1354" s="9">
        <f t="shared" ref="AQ1354" si="5362">AK1354+AM1354+AN1354+AO1354+AP1354</f>
        <v>1017</v>
      </c>
      <c r="AR1354" s="9">
        <f t="shared" ref="AR1354" si="5363">AL1354+AP1354</f>
        <v>0</v>
      </c>
      <c r="AS1354" s="9"/>
      <c r="AT1354" s="9"/>
      <c r="AU1354" s="9"/>
      <c r="AV1354" s="9"/>
      <c r="AW1354" s="9">
        <f t="shared" ref="AW1354" si="5364">AQ1354+AS1354+AT1354+AU1354+AV1354</f>
        <v>1017</v>
      </c>
      <c r="AX1354" s="9">
        <f t="shared" ref="AX1354" si="5365">AR1354+AV1354</f>
        <v>0</v>
      </c>
      <c r="AY1354" s="9"/>
      <c r="AZ1354" s="9"/>
      <c r="BA1354" s="9"/>
      <c r="BB1354" s="9"/>
      <c r="BC1354" s="9">
        <f t="shared" ref="BC1354" si="5366">AW1354+AY1354+AZ1354+BA1354+BB1354</f>
        <v>1017</v>
      </c>
      <c r="BD1354" s="9">
        <f t="shared" ref="BD1354" si="5367">AX1354+BB1354</f>
        <v>0</v>
      </c>
    </row>
    <row r="1355" spans="1:56" ht="21.75" customHeight="1">
      <c r="A1355" s="26" t="s">
        <v>101</v>
      </c>
      <c r="B1355" s="27">
        <v>923</v>
      </c>
      <c r="C1355" s="27" t="s">
        <v>22</v>
      </c>
      <c r="D1355" s="27" t="s">
        <v>60</v>
      </c>
      <c r="E1355" s="27" t="s">
        <v>566</v>
      </c>
      <c r="F1355" s="27" t="s">
        <v>102</v>
      </c>
      <c r="G1355" s="9">
        <f t="shared" ref="G1355:BD1355" si="5368">G1356</f>
        <v>124</v>
      </c>
      <c r="H1355" s="9">
        <f t="shared" si="5368"/>
        <v>0</v>
      </c>
      <c r="I1355" s="9">
        <f t="shared" si="5368"/>
        <v>0</v>
      </c>
      <c r="J1355" s="9">
        <f t="shared" si="5368"/>
        <v>0</v>
      </c>
      <c r="K1355" s="9">
        <f t="shared" si="5368"/>
        <v>0</v>
      </c>
      <c r="L1355" s="9">
        <f t="shared" si="5368"/>
        <v>0</v>
      </c>
      <c r="M1355" s="9">
        <f t="shared" si="5368"/>
        <v>124</v>
      </c>
      <c r="N1355" s="9">
        <f t="shared" si="5368"/>
        <v>0</v>
      </c>
      <c r="O1355" s="9">
        <f t="shared" si="5368"/>
        <v>0</v>
      </c>
      <c r="P1355" s="9">
        <f t="shared" si="5368"/>
        <v>0</v>
      </c>
      <c r="Q1355" s="9">
        <f t="shared" si="5368"/>
        <v>0</v>
      </c>
      <c r="R1355" s="9">
        <f t="shared" si="5368"/>
        <v>0</v>
      </c>
      <c r="S1355" s="9">
        <f t="shared" si="5368"/>
        <v>124</v>
      </c>
      <c r="T1355" s="9">
        <f t="shared" si="5368"/>
        <v>0</v>
      </c>
      <c r="U1355" s="9">
        <f t="shared" si="5368"/>
        <v>0</v>
      </c>
      <c r="V1355" s="9">
        <f t="shared" si="5368"/>
        <v>0</v>
      </c>
      <c r="W1355" s="9">
        <f t="shared" si="5368"/>
        <v>0</v>
      </c>
      <c r="X1355" s="9">
        <f t="shared" si="5368"/>
        <v>0</v>
      </c>
      <c r="Y1355" s="9">
        <f t="shared" si="5368"/>
        <v>124</v>
      </c>
      <c r="Z1355" s="9">
        <f t="shared" si="5368"/>
        <v>0</v>
      </c>
      <c r="AA1355" s="9">
        <f t="shared" si="5368"/>
        <v>0</v>
      </c>
      <c r="AB1355" s="9">
        <f t="shared" si="5368"/>
        <v>0</v>
      </c>
      <c r="AC1355" s="9">
        <f t="shared" si="5368"/>
        <v>0</v>
      </c>
      <c r="AD1355" s="9">
        <f t="shared" si="5368"/>
        <v>0</v>
      </c>
      <c r="AE1355" s="9">
        <f t="shared" si="5368"/>
        <v>124</v>
      </c>
      <c r="AF1355" s="9">
        <f t="shared" si="5368"/>
        <v>0</v>
      </c>
      <c r="AG1355" s="9">
        <f t="shared" si="5368"/>
        <v>0</v>
      </c>
      <c r="AH1355" s="9">
        <f t="shared" si="5368"/>
        <v>0</v>
      </c>
      <c r="AI1355" s="9">
        <f t="shared" si="5368"/>
        <v>0</v>
      </c>
      <c r="AJ1355" s="9">
        <f t="shared" si="5368"/>
        <v>0</v>
      </c>
      <c r="AK1355" s="9">
        <f t="shared" si="5368"/>
        <v>124</v>
      </c>
      <c r="AL1355" s="9">
        <f t="shared" si="5368"/>
        <v>0</v>
      </c>
      <c r="AM1355" s="9">
        <f t="shared" si="5368"/>
        <v>0</v>
      </c>
      <c r="AN1355" s="9">
        <f t="shared" si="5368"/>
        <v>0</v>
      </c>
      <c r="AO1355" s="9">
        <f t="shared" si="5368"/>
        <v>0</v>
      </c>
      <c r="AP1355" s="9">
        <f t="shared" si="5368"/>
        <v>0</v>
      </c>
      <c r="AQ1355" s="9">
        <f t="shared" si="5368"/>
        <v>124</v>
      </c>
      <c r="AR1355" s="9">
        <f t="shared" si="5368"/>
        <v>0</v>
      </c>
      <c r="AS1355" s="9">
        <f t="shared" si="5368"/>
        <v>0</v>
      </c>
      <c r="AT1355" s="9">
        <f t="shared" si="5368"/>
        <v>0</v>
      </c>
      <c r="AU1355" s="9">
        <f t="shared" si="5368"/>
        <v>0</v>
      </c>
      <c r="AV1355" s="9">
        <f t="shared" si="5368"/>
        <v>0</v>
      </c>
      <c r="AW1355" s="9">
        <f t="shared" si="5368"/>
        <v>124</v>
      </c>
      <c r="AX1355" s="9">
        <f t="shared" si="5368"/>
        <v>0</v>
      </c>
      <c r="AY1355" s="9">
        <f t="shared" si="5368"/>
        <v>0</v>
      </c>
      <c r="AZ1355" s="9">
        <f t="shared" si="5368"/>
        <v>0</v>
      </c>
      <c r="BA1355" s="9">
        <f t="shared" si="5368"/>
        <v>0</v>
      </c>
      <c r="BB1355" s="9">
        <f t="shared" si="5368"/>
        <v>0</v>
      </c>
      <c r="BC1355" s="9">
        <f t="shared" si="5368"/>
        <v>124</v>
      </c>
      <c r="BD1355" s="9">
        <f t="shared" si="5368"/>
        <v>0</v>
      </c>
    </row>
    <row r="1356" spans="1:56" ht="21.75" customHeight="1">
      <c r="A1356" s="26" t="s">
        <v>103</v>
      </c>
      <c r="B1356" s="27">
        <v>923</v>
      </c>
      <c r="C1356" s="27" t="s">
        <v>22</v>
      </c>
      <c r="D1356" s="27" t="s">
        <v>60</v>
      </c>
      <c r="E1356" s="27" t="s">
        <v>566</v>
      </c>
      <c r="F1356" s="27" t="s">
        <v>104</v>
      </c>
      <c r="G1356" s="9">
        <v>124</v>
      </c>
      <c r="H1356" s="9"/>
      <c r="I1356" s="9"/>
      <c r="J1356" s="9"/>
      <c r="K1356" s="9"/>
      <c r="L1356" s="9"/>
      <c r="M1356" s="9">
        <f t="shared" ref="M1356" si="5369">G1356+I1356+J1356+K1356+L1356</f>
        <v>124</v>
      </c>
      <c r="N1356" s="9">
        <f t="shared" ref="N1356" si="5370">H1356+L1356</f>
        <v>0</v>
      </c>
      <c r="O1356" s="9"/>
      <c r="P1356" s="9"/>
      <c r="Q1356" s="9"/>
      <c r="R1356" s="9"/>
      <c r="S1356" s="9">
        <f t="shared" ref="S1356" si="5371">M1356+O1356+P1356+Q1356+R1356</f>
        <v>124</v>
      </c>
      <c r="T1356" s="9">
        <f t="shared" ref="T1356" si="5372">N1356+R1356</f>
        <v>0</v>
      </c>
      <c r="U1356" s="9"/>
      <c r="V1356" s="9"/>
      <c r="W1356" s="9"/>
      <c r="X1356" s="9"/>
      <c r="Y1356" s="9">
        <f t="shared" ref="Y1356" si="5373">S1356+U1356+V1356+W1356+X1356</f>
        <v>124</v>
      </c>
      <c r="Z1356" s="9">
        <f t="shared" ref="Z1356" si="5374">T1356+X1356</f>
        <v>0</v>
      </c>
      <c r="AA1356" s="9"/>
      <c r="AB1356" s="9"/>
      <c r="AC1356" s="9"/>
      <c r="AD1356" s="9"/>
      <c r="AE1356" s="9">
        <f t="shared" ref="AE1356" si="5375">Y1356+AA1356+AB1356+AC1356+AD1356</f>
        <v>124</v>
      </c>
      <c r="AF1356" s="9">
        <f t="shared" ref="AF1356" si="5376">Z1356+AD1356</f>
        <v>0</v>
      </c>
      <c r="AG1356" s="9"/>
      <c r="AH1356" s="9"/>
      <c r="AI1356" s="9"/>
      <c r="AJ1356" s="9"/>
      <c r="AK1356" s="9">
        <f t="shared" ref="AK1356" si="5377">AE1356+AG1356+AH1356+AI1356+AJ1356</f>
        <v>124</v>
      </c>
      <c r="AL1356" s="9">
        <f t="shared" ref="AL1356" si="5378">AF1356+AJ1356</f>
        <v>0</v>
      </c>
      <c r="AM1356" s="9"/>
      <c r="AN1356" s="9"/>
      <c r="AO1356" s="9"/>
      <c r="AP1356" s="9"/>
      <c r="AQ1356" s="9">
        <f t="shared" ref="AQ1356" si="5379">AK1356+AM1356+AN1356+AO1356+AP1356</f>
        <v>124</v>
      </c>
      <c r="AR1356" s="9">
        <f t="shared" ref="AR1356" si="5380">AL1356+AP1356</f>
        <v>0</v>
      </c>
      <c r="AS1356" s="9"/>
      <c r="AT1356" s="9"/>
      <c r="AU1356" s="9"/>
      <c r="AV1356" s="9"/>
      <c r="AW1356" s="9">
        <f t="shared" ref="AW1356" si="5381">AQ1356+AS1356+AT1356+AU1356+AV1356</f>
        <v>124</v>
      </c>
      <c r="AX1356" s="9">
        <f t="shared" ref="AX1356" si="5382">AR1356+AV1356</f>
        <v>0</v>
      </c>
      <c r="AY1356" s="9"/>
      <c r="AZ1356" s="9"/>
      <c r="BA1356" s="9"/>
      <c r="BB1356" s="9"/>
      <c r="BC1356" s="9">
        <f t="shared" ref="BC1356" si="5383">AW1356+AY1356+AZ1356+BA1356+BB1356</f>
        <v>124</v>
      </c>
      <c r="BD1356" s="9">
        <f t="shared" ref="BD1356" si="5384">AX1356+BB1356</f>
        <v>0</v>
      </c>
    </row>
    <row r="1357" spans="1:56" ht="18.75" customHeight="1">
      <c r="A1357" s="26" t="s">
        <v>66</v>
      </c>
      <c r="B1357" s="27">
        <v>923</v>
      </c>
      <c r="C1357" s="27" t="s">
        <v>22</v>
      </c>
      <c r="D1357" s="27" t="s">
        <v>60</v>
      </c>
      <c r="E1357" s="27" t="s">
        <v>566</v>
      </c>
      <c r="F1357" s="27" t="s">
        <v>67</v>
      </c>
      <c r="G1357" s="9">
        <f t="shared" ref="G1357:BD1357" si="5385">G1358</f>
        <v>1496</v>
      </c>
      <c r="H1357" s="9">
        <f t="shared" si="5385"/>
        <v>0</v>
      </c>
      <c r="I1357" s="9">
        <f t="shared" si="5385"/>
        <v>0</v>
      </c>
      <c r="J1357" s="9">
        <f t="shared" si="5385"/>
        <v>0</v>
      </c>
      <c r="K1357" s="9">
        <f t="shared" si="5385"/>
        <v>0</v>
      </c>
      <c r="L1357" s="9">
        <f t="shared" si="5385"/>
        <v>0</v>
      </c>
      <c r="M1357" s="9">
        <f t="shared" si="5385"/>
        <v>1496</v>
      </c>
      <c r="N1357" s="9">
        <f t="shared" si="5385"/>
        <v>0</v>
      </c>
      <c r="O1357" s="9">
        <f t="shared" si="5385"/>
        <v>0</v>
      </c>
      <c r="P1357" s="9">
        <f t="shared" si="5385"/>
        <v>0</v>
      </c>
      <c r="Q1357" s="9">
        <f t="shared" si="5385"/>
        <v>0</v>
      </c>
      <c r="R1357" s="9">
        <f t="shared" si="5385"/>
        <v>0</v>
      </c>
      <c r="S1357" s="9">
        <f t="shared" si="5385"/>
        <v>1496</v>
      </c>
      <c r="T1357" s="9">
        <f t="shared" si="5385"/>
        <v>0</v>
      </c>
      <c r="U1357" s="9">
        <f t="shared" si="5385"/>
        <v>0</v>
      </c>
      <c r="V1357" s="9">
        <f t="shared" si="5385"/>
        <v>0</v>
      </c>
      <c r="W1357" s="9">
        <f t="shared" si="5385"/>
        <v>0</v>
      </c>
      <c r="X1357" s="9">
        <f t="shared" si="5385"/>
        <v>0</v>
      </c>
      <c r="Y1357" s="9">
        <f t="shared" si="5385"/>
        <v>1496</v>
      </c>
      <c r="Z1357" s="9">
        <f t="shared" si="5385"/>
        <v>0</v>
      </c>
      <c r="AA1357" s="9">
        <f t="shared" si="5385"/>
        <v>0</v>
      </c>
      <c r="AB1357" s="9">
        <f t="shared" si="5385"/>
        <v>0</v>
      </c>
      <c r="AC1357" s="9">
        <f t="shared" si="5385"/>
        <v>0</v>
      </c>
      <c r="AD1357" s="9">
        <f t="shared" si="5385"/>
        <v>0</v>
      </c>
      <c r="AE1357" s="9">
        <f t="shared" si="5385"/>
        <v>1496</v>
      </c>
      <c r="AF1357" s="9">
        <f t="shared" si="5385"/>
        <v>0</v>
      </c>
      <c r="AG1357" s="9">
        <f t="shared" si="5385"/>
        <v>0</v>
      </c>
      <c r="AH1357" s="9">
        <f t="shared" si="5385"/>
        <v>0</v>
      </c>
      <c r="AI1357" s="9">
        <f t="shared" si="5385"/>
        <v>0</v>
      </c>
      <c r="AJ1357" s="9">
        <f t="shared" si="5385"/>
        <v>0</v>
      </c>
      <c r="AK1357" s="9">
        <f t="shared" si="5385"/>
        <v>1496</v>
      </c>
      <c r="AL1357" s="9">
        <f t="shared" si="5385"/>
        <v>0</v>
      </c>
      <c r="AM1357" s="9">
        <f t="shared" si="5385"/>
        <v>0</v>
      </c>
      <c r="AN1357" s="9">
        <f t="shared" si="5385"/>
        <v>0</v>
      </c>
      <c r="AO1357" s="9">
        <f t="shared" si="5385"/>
        <v>0</v>
      </c>
      <c r="AP1357" s="9">
        <f t="shared" si="5385"/>
        <v>0</v>
      </c>
      <c r="AQ1357" s="9">
        <f t="shared" si="5385"/>
        <v>1496</v>
      </c>
      <c r="AR1357" s="9">
        <f t="shared" si="5385"/>
        <v>0</v>
      </c>
      <c r="AS1357" s="9">
        <f t="shared" si="5385"/>
        <v>0</v>
      </c>
      <c r="AT1357" s="9">
        <f t="shared" si="5385"/>
        <v>0</v>
      </c>
      <c r="AU1357" s="9">
        <f t="shared" si="5385"/>
        <v>0</v>
      </c>
      <c r="AV1357" s="9">
        <f t="shared" si="5385"/>
        <v>0</v>
      </c>
      <c r="AW1357" s="9">
        <f t="shared" si="5385"/>
        <v>1496</v>
      </c>
      <c r="AX1357" s="9">
        <f t="shared" si="5385"/>
        <v>0</v>
      </c>
      <c r="AY1357" s="9">
        <f t="shared" si="5385"/>
        <v>0</v>
      </c>
      <c r="AZ1357" s="9">
        <f t="shared" si="5385"/>
        <v>0</v>
      </c>
      <c r="BA1357" s="9">
        <f t="shared" si="5385"/>
        <v>0</v>
      </c>
      <c r="BB1357" s="9">
        <f t="shared" si="5385"/>
        <v>0</v>
      </c>
      <c r="BC1357" s="9">
        <f t="shared" si="5385"/>
        <v>1496</v>
      </c>
      <c r="BD1357" s="9">
        <f t="shared" si="5385"/>
        <v>0</v>
      </c>
    </row>
    <row r="1358" spans="1:56" ht="19.5" customHeight="1">
      <c r="A1358" s="26" t="s">
        <v>68</v>
      </c>
      <c r="B1358" s="27">
        <v>923</v>
      </c>
      <c r="C1358" s="27" t="s">
        <v>22</v>
      </c>
      <c r="D1358" s="27" t="s">
        <v>60</v>
      </c>
      <c r="E1358" s="27" t="s">
        <v>566</v>
      </c>
      <c r="F1358" s="27" t="s">
        <v>69</v>
      </c>
      <c r="G1358" s="9">
        <v>1496</v>
      </c>
      <c r="H1358" s="9"/>
      <c r="I1358" s="9"/>
      <c r="J1358" s="9"/>
      <c r="K1358" s="9"/>
      <c r="L1358" s="9"/>
      <c r="M1358" s="9">
        <f t="shared" ref="M1358" si="5386">G1358+I1358+J1358+K1358+L1358</f>
        <v>1496</v>
      </c>
      <c r="N1358" s="9">
        <f t="shared" ref="N1358" si="5387">H1358+L1358</f>
        <v>0</v>
      </c>
      <c r="O1358" s="9"/>
      <c r="P1358" s="9"/>
      <c r="Q1358" s="9"/>
      <c r="R1358" s="9"/>
      <c r="S1358" s="9">
        <f t="shared" ref="S1358" si="5388">M1358+O1358+P1358+Q1358+R1358</f>
        <v>1496</v>
      </c>
      <c r="T1358" s="9">
        <f t="shared" ref="T1358" si="5389">N1358+R1358</f>
        <v>0</v>
      </c>
      <c r="U1358" s="9"/>
      <c r="V1358" s="9"/>
      <c r="W1358" s="9"/>
      <c r="X1358" s="9"/>
      <c r="Y1358" s="9">
        <f t="shared" ref="Y1358" si="5390">S1358+U1358+V1358+W1358+X1358</f>
        <v>1496</v>
      </c>
      <c r="Z1358" s="9">
        <f t="shared" ref="Z1358" si="5391">T1358+X1358</f>
        <v>0</v>
      </c>
      <c r="AA1358" s="9"/>
      <c r="AB1358" s="9"/>
      <c r="AC1358" s="9"/>
      <c r="AD1358" s="9"/>
      <c r="AE1358" s="9">
        <f t="shared" ref="AE1358" si="5392">Y1358+AA1358+AB1358+AC1358+AD1358</f>
        <v>1496</v>
      </c>
      <c r="AF1358" s="9">
        <f t="shared" ref="AF1358" si="5393">Z1358+AD1358</f>
        <v>0</v>
      </c>
      <c r="AG1358" s="9"/>
      <c r="AH1358" s="9"/>
      <c r="AI1358" s="9"/>
      <c r="AJ1358" s="9"/>
      <c r="AK1358" s="9">
        <f t="shared" ref="AK1358" si="5394">AE1358+AG1358+AH1358+AI1358+AJ1358</f>
        <v>1496</v>
      </c>
      <c r="AL1358" s="9">
        <f t="shared" ref="AL1358" si="5395">AF1358+AJ1358</f>
        <v>0</v>
      </c>
      <c r="AM1358" s="9"/>
      <c r="AN1358" s="9"/>
      <c r="AO1358" s="9"/>
      <c r="AP1358" s="9"/>
      <c r="AQ1358" s="9">
        <f t="shared" ref="AQ1358" si="5396">AK1358+AM1358+AN1358+AO1358+AP1358</f>
        <v>1496</v>
      </c>
      <c r="AR1358" s="9">
        <f t="shared" ref="AR1358" si="5397">AL1358+AP1358</f>
        <v>0</v>
      </c>
      <c r="AS1358" s="9"/>
      <c r="AT1358" s="9"/>
      <c r="AU1358" s="9"/>
      <c r="AV1358" s="9"/>
      <c r="AW1358" s="9">
        <f t="shared" ref="AW1358" si="5398">AQ1358+AS1358+AT1358+AU1358+AV1358</f>
        <v>1496</v>
      </c>
      <c r="AX1358" s="9">
        <f t="shared" ref="AX1358" si="5399">AR1358+AV1358</f>
        <v>0</v>
      </c>
      <c r="AY1358" s="9"/>
      <c r="AZ1358" s="9"/>
      <c r="BA1358" s="9"/>
      <c r="BB1358" s="9"/>
      <c r="BC1358" s="9">
        <f t="shared" ref="BC1358" si="5400">AW1358+AY1358+AZ1358+BA1358+BB1358</f>
        <v>1496</v>
      </c>
      <c r="BD1358" s="9">
        <f t="shared" ref="BD1358" si="5401">AX1358+BB1358</f>
        <v>0</v>
      </c>
    </row>
    <row r="1359" spans="1:56" ht="19.5" customHeight="1">
      <c r="A1359" s="26" t="s">
        <v>105</v>
      </c>
      <c r="B1359" s="27">
        <v>923</v>
      </c>
      <c r="C1359" s="27" t="s">
        <v>22</v>
      </c>
      <c r="D1359" s="27" t="s">
        <v>60</v>
      </c>
      <c r="E1359" s="27" t="s">
        <v>571</v>
      </c>
      <c r="F1359" s="27"/>
      <c r="G1359" s="9">
        <f t="shared" ref="G1359:H1359" si="5402">G1367+G1360</f>
        <v>163043</v>
      </c>
      <c r="H1359" s="9">
        <f t="shared" si="5402"/>
        <v>0</v>
      </c>
      <c r="I1359" s="9">
        <f t="shared" ref="I1359:N1359" si="5403">I1367+I1360</f>
        <v>0</v>
      </c>
      <c r="J1359" s="9">
        <f t="shared" si="5403"/>
        <v>4008</v>
      </c>
      <c r="K1359" s="9">
        <f t="shared" si="5403"/>
        <v>0</v>
      </c>
      <c r="L1359" s="9">
        <f t="shared" si="5403"/>
        <v>0</v>
      </c>
      <c r="M1359" s="9">
        <f t="shared" si="5403"/>
        <v>167051</v>
      </c>
      <c r="N1359" s="9">
        <f t="shared" si="5403"/>
        <v>0</v>
      </c>
      <c r="O1359" s="9">
        <f t="shared" ref="O1359:T1359" si="5404">O1367+O1360</f>
        <v>0</v>
      </c>
      <c r="P1359" s="9">
        <f t="shared" si="5404"/>
        <v>0</v>
      </c>
      <c r="Q1359" s="9">
        <f t="shared" si="5404"/>
        <v>0</v>
      </c>
      <c r="R1359" s="9">
        <f t="shared" si="5404"/>
        <v>0</v>
      </c>
      <c r="S1359" s="9">
        <f t="shared" si="5404"/>
        <v>167051</v>
      </c>
      <c r="T1359" s="9">
        <f t="shared" si="5404"/>
        <v>0</v>
      </c>
      <c r="U1359" s="9">
        <f t="shared" ref="U1359:Z1359" si="5405">U1367+U1360</f>
        <v>0</v>
      </c>
      <c r="V1359" s="9">
        <f t="shared" si="5405"/>
        <v>0</v>
      </c>
      <c r="W1359" s="9">
        <f t="shared" si="5405"/>
        <v>0</v>
      </c>
      <c r="X1359" s="9">
        <f t="shared" si="5405"/>
        <v>0</v>
      </c>
      <c r="Y1359" s="9">
        <f t="shared" si="5405"/>
        <v>167051</v>
      </c>
      <c r="Z1359" s="9">
        <f t="shared" si="5405"/>
        <v>0</v>
      </c>
      <c r="AA1359" s="9">
        <f t="shared" ref="AA1359:AF1359" si="5406">AA1367+AA1360</f>
        <v>0</v>
      </c>
      <c r="AB1359" s="9">
        <f t="shared" si="5406"/>
        <v>0</v>
      </c>
      <c r="AC1359" s="9">
        <f t="shared" si="5406"/>
        <v>0</v>
      </c>
      <c r="AD1359" s="9">
        <f t="shared" si="5406"/>
        <v>0</v>
      </c>
      <c r="AE1359" s="9">
        <f t="shared" si="5406"/>
        <v>167051</v>
      </c>
      <c r="AF1359" s="9">
        <f t="shared" si="5406"/>
        <v>0</v>
      </c>
      <c r="AG1359" s="9">
        <f t="shared" ref="AG1359:AL1359" si="5407">AG1367+AG1360</f>
        <v>0</v>
      </c>
      <c r="AH1359" s="9">
        <f t="shared" si="5407"/>
        <v>0</v>
      </c>
      <c r="AI1359" s="9">
        <f t="shared" si="5407"/>
        <v>0</v>
      </c>
      <c r="AJ1359" s="9">
        <f t="shared" si="5407"/>
        <v>0</v>
      </c>
      <c r="AK1359" s="9">
        <f t="shared" si="5407"/>
        <v>167051</v>
      </c>
      <c r="AL1359" s="9">
        <f t="shared" si="5407"/>
        <v>0</v>
      </c>
      <c r="AM1359" s="9">
        <f t="shared" ref="AM1359:AR1359" si="5408">AM1367+AM1360</f>
        <v>0</v>
      </c>
      <c r="AN1359" s="9">
        <f t="shared" si="5408"/>
        <v>0</v>
      </c>
      <c r="AO1359" s="9">
        <f t="shared" si="5408"/>
        <v>-120</v>
      </c>
      <c r="AP1359" s="9">
        <f t="shared" si="5408"/>
        <v>0</v>
      </c>
      <c r="AQ1359" s="9">
        <f t="shared" si="5408"/>
        <v>166931</v>
      </c>
      <c r="AR1359" s="9">
        <f t="shared" si="5408"/>
        <v>0</v>
      </c>
      <c r="AS1359" s="9">
        <f t="shared" ref="AS1359:AX1359" si="5409">AS1367+AS1360</f>
        <v>0</v>
      </c>
      <c r="AT1359" s="9">
        <f t="shared" si="5409"/>
        <v>1224</v>
      </c>
      <c r="AU1359" s="9">
        <f t="shared" si="5409"/>
        <v>0</v>
      </c>
      <c r="AV1359" s="9">
        <f t="shared" si="5409"/>
        <v>0</v>
      </c>
      <c r="AW1359" s="9">
        <f t="shared" si="5409"/>
        <v>168155</v>
      </c>
      <c r="AX1359" s="9">
        <f t="shared" si="5409"/>
        <v>0</v>
      </c>
      <c r="AY1359" s="9">
        <f t="shared" ref="AY1359:BD1359" si="5410">AY1367+AY1360</f>
        <v>0</v>
      </c>
      <c r="AZ1359" s="9">
        <f t="shared" si="5410"/>
        <v>2655</v>
      </c>
      <c r="BA1359" s="9">
        <f t="shared" si="5410"/>
        <v>-912</v>
      </c>
      <c r="BB1359" s="9">
        <f t="shared" si="5410"/>
        <v>0</v>
      </c>
      <c r="BC1359" s="9">
        <f t="shared" si="5410"/>
        <v>169898</v>
      </c>
      <c r="BD1359" s="9">
        <f t="shared" si="5410"/>
        <v>0</v>
      </c>
    </row>
    <row r="1360" spans="1:56" ht="33.6">
      <c r="A1360" s="26" t="s">
        <v>106</v>
      </c>
      <c r="B1360" s="27">
        <v>923</v>
      </c>
      <c r="C1360" s="27" t="s">
        <v>22</v>
      </c>
      <c r="D1360" s="27" t="s">
        <v>60</v>
      </c>
      <c r="E1360" s="27" t="s">
        <v>572</v>
      </c>
      <c r="F1360" s="27"/>
      <c r="G1360" s="9">
        <f t="shared" ref="G1360:H1360" si="5411">G1361+G1363+G1365</f>
        <v>18930</v>
      </c>
      <c r="H1360" s="9">
        <f t="shared" si="5411"/>
        <v>0</v>
      </c>
      <c r="I1360" s="9">
        <f t="shared" ref="I1360:N1360" si="5412">I1361+I1363+I1365</f>
        <v>0</v>
      </c>
      <c r="J1360" s="9">
        <f t="shared" si="5412"/>
        <v>0</v>
      </c>
      <c r="K1360" s="9">
        <f t="shared" si="5412"/>
        <v>0</v>
      </c>
      <c r="L1360" s="9">
        <f t="shared" si="5412"/>
        <v>0</v>
      </c>
      <c r="M1360" s="9">
        <f t="shared" si="5412"/>
        <v>18930</v>
      </c>
      <c r="N1360" s="9">
        <f t="shared" si="5412"/>
        <v>0</v>
      </c>
      <c r="O1360" s="9">
        <f t="shared" ref="O1360:T1360" si="5413">O1361+O1363+O1365</f>
        <v>0</v>
      </c>
      <c r="P1360" s="9">
        <f t="shared" si="5413"/>
        <v>0</v>
      </c>
      <c r="Q1360" s="9">
        <f t="shared" si="5413"/>
        <v>0</v>
      </c>
      <c r="R1360" s="9">
        <f t="shared" si="5413"/>
        <v>0</v>
      </c>
      <c r="S1360" s="9">
        <f t="shared" si="5413"/>
        <v>18930</v>
      </c>
      <c r="T1360" s="9">
        <f t="shared" si="5413"/>
        <v>0</v>
      </c>
      <c r="U1360" s="9">
        <f t="shared" ref="U1360:Z1360" si="5414">U1361+U1363+U1365</f>
        <v>0</v>
      </c>
      <c r="V1360" s="9">
        <f t="shared" si="5414"/>
        <v>0</v>
      </c>
      <c r="W1360" s="9">
        <f t="shared" si="5414"/>
        <v>0</v>
      </c>
      <c r="X1360" s="9">
        <f t="shared" si="5414"/>
        <v>0</v>
      </c>
      <c r="Y1360" s="9">
        <f t="shared" si="5414"/>
        <v>18930</v>
      </c>
      <c r="Z1360" s="9">
        <f t="shared" si="5414"/>
        <v>0</v>
      </c>
      <c r="AA1360" s="9">
        <f t="shared" ref="AA1360:AF1360" si="5415">AA1361+AA1363+AA1365</f>
        <v>0</v>
      </c>
      <c r="AB1360" s="9">
        <f t="shared" si="5415"/>
        <v>0</v>
      </c>
      <c r="AC1360" s="9">
        <f t="shared" si="5415"/>
        <v>0</v>
      </c>
      <c r="AD1360" s="9">
        <f t="shared" si="5415"/>
        <v>0</v>
      </c>
      <c r="AE1360" s="9">
        <f t="shared" si="5415"/>
        <v>18930</v>
      </c>
      <c r="AF1360" s="9">
        <f t="shared" si="5415"/>
        <v>0</v>
      </c>
      <c r="AG1360" s="9">
        <f t="shared" ref="AG1360:AL1360" si="5416">AG1361+AG1363+AG1365</f>
        <v>0</v>
      </c>
      <c r="AH1360" s="9">
        <f t="shared" si="5416"/>
        <v>0</v>
      </c>
      <c r="AI1360" s="9">
        <f t="shared" si="5416"/>
        <v>0</v>
      </c>
      <c r="AJ1360" s="9">
        <f t="shared" si="5416"/>
        <v>0</v>
      </c>
      <c r="AK1360" s="9">
        <f t="shared" si="5416"/>
        <v>18930</v>
      </c>
      <c r="AL1360" s="9">
        <f t="shared" si="5416"/>
        <v>0</v>
      </c>
      <c r="AM1360" s="9">
        <f t="shared" ref="AM1360:AR1360" si="5417">AM1361+AM1363+AM1365</f>
        <v>0</v>
      </c>
      <c r="AN1360" s="9">
        <f t="shared" si="5417"/>
        <v>0</v>
      </c>
      <c r="AO1360" s="9">
        <f t="shared" si="5417"/>
        <v>0</v>
      </c>
      <c r="AP1360" s="9">
        <f t="shared" si="5417"/>
        <v>0</v>
      </c>
      <c r="AQ1360" s="9">
        <f t="shared" si="5417"/>
        <v>18930</v>
      </c>
      <c r="AR1360" s="9">
        <f t="shared" si="5417"/>
        <v>0</v>
      </c>
      <c r="AS1360" s="9">
        <f t="shared" ref="AS1360:AX1360" si="5418">AS1361+AS1363+AS1365</f>
        <v>0</v>
      </c>
      <c r="AT1360" s="9">
        <f t="shared" si="5418"/>
        <v>0</v>
      </c>
      <c r="AU1360" s="9">
        <f t="shared" si="5418"/>
        <v>0</v>
      </c>
      <c r="AV1360" s="9">
        <f t="shared" si="5418"/>
        <v>0</v>
      </c>
      <c r="AW1360" s="9">
        <f t="shared" si="5418"/>
        <v>18930</v>
      </c>
      <c r="AX1360" s="9">
        <f t="shared" si="5418"/>
        <v>0</v>
      </c>
      <c r="AY1360" s="9">
        <f t="shared" ref="AY1360:BD1360" si="5419">AY1361+AY1363+AY1365</f>
        <v>206</v>
      </c>
      <c r="AZ1360" s="9">
        <f t="shared" si="5419"/>
        <v>333</v>
      </c>
      <c r="BA1360" s="9">
        <f t="shared" si="5419"/>
        <v>0</v>
      </c>
      <c r="BB1360" s="9">
        <f t="shared" si="5419"/>
        <v>0</v>
      </c>
      <c r="BC1360" s="9">
        <f t="shared" si="5419"/>
        <v>19469</v>
      </c>
      <c r="BD1360" s="9">
        <f t="shared" si="5419"/>
        <v>0</v>
      </c>
    </row>
    <row r="1361" spans="1:56" ht="67.2">
      <c r="A1361" s="26" t="s">
        <v>457</v>
      </c>
      <c r="B1361" s="27">
        <v>923</v>
      </c>
      <c r="C1361" s="27" t="s">
        <v>22</v>
      </c>
      <c r="D1361" s="27" t="s">
        <v>60</v>
      </c>
      <c r="E1361" s="27" t="s">
        <v>572</v>
      </c>
      <c r="F1361" s="27" t="s">
        <v>85</v>
      </c>
      <c r="G1361" s="9">
        <f t="shared" ref="G1361:BD1361" si="5420">G1362</f>
        <v>16545</v>
      </c>
      <c r="H1361" s="9">
        <f t="shared" si="5420"/>
        <v>0</v>
      </c>
      <c r="I1361" s="9">
        <f t="shared" si="5420"/>
        <v>0</v>
      </c>
      <c r="J1361" s="9">
        <f t="shared" si="5420"/>
        <v>0</v>
      </c>
      <c r="K1361" s="9">
        <f t="shared" si="5420"/>
        <v>0</v>
      </c>
      <c r="L1361" s="9">
        <f t="shared" si="5420"/>
        <v>0</v>
      </c>
      <c r="M1361" s="9">
        <f t="shared" si="5420"/>
        <v>16545</v>
      </c>
      <c r="N1361" s="9">
        <f t="shared" si="5420"/>
        <v>0</v>
      </c>
      <c r="O1361" s="9">
        <f t="shared" si="5420"/>
        <v>0</v>
      </c>
      <c r="P1361" s="9">
        <f t="shared" si="5420"/>
        <v>0</v>
      </c>
      <c r="Q1361" s="9">
        <f t="shared" si="5420"/>
        <v>0</v>
      </c>
      <c r="R1361" s="9">
        <f t="shared" si="5420"/>
        <v>0</v>
      </c>
      <c r="S1361" s="9">
        <f t="shared" si="5420"/>
        <v>16545</v>
      </c>
      <c r="T1361" s="9">
        <f t="shared" si="5420"/>
        <v>0</v>
      </c>
      <c r="U1361" s="9">
        <f t="shared" si="5420"/>
        <v>0</v>
      </c>
      <c r="V1361" s="9">
        <f t="shared" si="5420"/>
        <v>0</v>
      </c>
      <c r="W1361" s="9">
        <f t="shared" si="5420"/>
        <v>0</v>
      </c>
      <c r="X1361" s="9">
        <f t="shared" si="5420"/>
        <v>0</v>
      </c>
      <c r="Y1361" s="9">
        <f t="shared" si="5420"/>
        <v>16545</v>
      </c>
      <c r="Z1361" s="9">
        <f t="shared" si="5420"/>
        <v>0</v>
      </c>
      <c r="AA1361" s="9">
        <f t="shared" si="5420"/>
        <v>0</v>
      </c>
      <c r="AB1361" s="9">
        <f t="shared" si="5420"/>
        <v>0</v>
      </c>
      <c r="AC1361" s="9">
        <f t="shared" si="5420"/>
        <v>0</v>
      </c>
      <c r="AD1361" s="9">
        <f t="shared" si="5420"/>
        <v>0</v>
      </c>
      <c r="AE1361" s="9">
        <f t="shared" si="5420"/>
        <v>16545</v>
      </c>
      <c r="AF1361" s="9">
        <f t="shared" si="5420"/>
        <v>0</v>
      </c>
      <c r="AG1361" s="9">
        <f t="shared" si="5420"/>
        <v>0</v>
      </c>
      <c r="AH1361" s="9">
        <f t="shared" si="5420"/>
        <v>0</v>
      </c>
      <c r="AI1361" s="9">
        <f t="shared" si="5420"/>
        <v>0</v>
      </c>
      <c r="AJ1361" s="9">
        <f t="shared" si="5420"/>
        <v>0</v>
      </c>
      <c r="AK1361" s="9">
        <f t="shared" si="5420"/>
        <v>16545</v>
      </c>
      <c r="AL1361" s="9">
        <f t="shared" si="5420"/>
        <v>0</v>
      </c>
      <c r="AM1361" s="9">
        <f t="shared" si="5420"/>
        <v>0</v>
      </c>
      <c r="AN1361" s="9">
        <f t="shared" si="5420"/>
        <v>0</v>
      </c>
      <c r="AO1361" s="9">
        <f t="shared" si="5420"/>
        <v>0</v>
      </c>
      <c r="AP1361" s="9">
        <f t="shared" si="5420"/>
        <v>0</v>
      </c>
      <c r="AQ1361" s="9">
        <f t="shared" si="5420"/>
        <v>16545</v>
      </c>
      <c r="AR1361" s="9">
        <f t="shared" si="5420"/>
        <v>0</v>
      </c>
      <c r="AS1361" s="9">
        <f t="shared" si="5420"/>
        <v>0</v>
      </c>
      <c r="AT1361" s="9">
        <f t="shared" si="5420"/>
        <v>0</v>
      </c>
      <c r="AU1361" s="9">
        <f t="shared" si="5420"/>
        <v>0</v>
      </c>
      <c r="AV1361" s="9">
        <f t="shared" si="5420"/>
        <v>0</v>
      </c>
      <c r="AW1361" s="9">
        <f t="shared" si="5420"/>
        <v>16545</v>
      </c>
      <c r="AX1361" s="9">
        <f t="shared" si="5420"/>
        <v>0</v>
      </c>
      <c r="AY1361" s="9">
        <f t="shared" si="5420"/>
        <v>0</v>
      </c>
      <c r="AZ1361" s="9">
        <f t="shared" si="5420"/>
        <v>0</v>
      </c>
      <c r="BA1361" s="9">
        <f t="shared" si="5420"/>
        <v>0</v>
      </c>
      <c r="BB1361" s="9">
        <f t="shared" si="5420"/>
        <v>0</v>
      </c>
      <c r="BC1361" s="9">
        <f t="shared" si="5420"/>
        <v>16545</v>
      </c>
      <c r="BD1361" s="9">
        <f t="shared" si="5420"/>
        <v>0</v>
      </c>
    </row>
    <row r="1362" spans="1:56" ht="18.75" customHeight="1">
      <c r="A1362" s="26" t="s">
        <v>460</v>
      </c>
      <c r="B1362" s="27">
        <v>923</v>
      </c>
      <c r="C1362" s="27" t="s">
        <v>22</v>
      </c>
      <c r="D1362" s="27" t="s">
        <v>60</v>
      </c>
      <c r="E1362" s="27" t="s">
        <v>572</v>
      </c>
      <c r="F1362" s="27" t="s">
        <v>108</v>
      </c>
      <c r="G1362" s="9">
        <f>14298+2247</f>
        <v>16545</v>
      </c>
      <c r="H1362" s="9"/>
      <c r="I1362" s="9"/>
      <c r="J1362" s="9"/>
      <c r="K1362" s="9"/>
      <c r="L1362" s="9"/>
      <c r="M1362" s="9">
        <f t="shared" ref="M1362" si="5421">G1362+I1362+J1362+K1362+L1362</f>
        <v>16545</v>
      </c>
      <c r="N1362" s="9">
        <f t="shared" ref="N1362" si="5422">H1362+L1362</f>
        <v>0</v>
      </c>
      <c r="O1362" s="9"/>
      <c r="P1362" s="9"/>
      <c r="Q1362" s="9"/>
      <c r="R1362" s="9"/>
      <c r="S1362" s="9">
        <f t="shared" ref="S1362" si="5423">M1362+O1362+P1362+Q1362+R1362</f>
        <v>16545</v>
      </c>
      <c r="T1362" s="9">
        <f t="shared" ref="T1362" si="5424">N1362+R1362</f>
        <v>0</v>
      </c>
      <c r="U1362" s="9"/>
      <c r="V1362" s="9"/>
      <c r="W1362" s="9"/>
      <c r="X1362" s="9"/>
      <c r="Y1362" s="9">
        <f t="shared" ref="Y1362" si="5425">S1362+U1362+V1362+W1362+X1362</f>
        <v>16545</v>
      </c>
      <c r="Z1362" s="9">
        <f t="shared" ref="Z1362" si="5426">T1362+X1362</f>
        <v>0</v>
      </c>
      <c r="AA1362" s="9"/>
      <c r="AB1362" s="9"/>
      <c r="AC1362" s="9"/>
      <c r="AD1362" s="9"/>
      <c r="AE1362" s="9">
        <f t="shared" ref="AE1362" si="5427">Y1362+AA1362+AB1362+AC1362+AD1362</f>
        <v>16545</v>
      </c>
      <c r="AF1362" s="9">
        <f t="shared" ref="AF1362" si="5428">Z1362+AD1362</f>
        <v>0</v>
      </c>
      <c r="AG1362" s="9"/>
      <c r="AH1362" s="9"/>
      <c r="AI1362" s="9"/>
      <c r="AJ1362" s="9"/>
      <c r="AK1362" s="9">
        <f t="shared" ref="AK1362" si="5429">AE1362+AG1362+AH1362+AI1362+AJ1362</f>
        <v>16545</v>
      </c>
      <c r="AL1362" s="9">
        <f t="shared" ref="AL1362" si="5430">AF1362+AJ1362</f>
        <v>0</v>
      </c>
      <c r="AM1362" s="9"/>
      <c r="AN1362" s="9"/>
      <c r="AO1362" s="9"/>
      <c r="AP1362" s="9"/>
      <c r="AQ1362" s="9">
        <f t="shared" ref="AQ1362" si="5431">AK1362+AM1362+AN1362+AO1362+AP1362</f>
        <v>16545</v>
      </c>
      <c r="AR1362" s="9">
        <f t="shared" ref="AR1362" si="5432">AL1362+AP1362</f>
        <v>0</v>
      </c>
      <c r="AS1362" s="9"/>
      <c r="AT1362" s="9"/>
      <c r="AU1362" s="9"/>
      <c r="AV1362" s="9"/>
      <c r="AW1362" s="9">
        <f t="shared" ref="AW1362" si="5433">AQ1362+AS1362+AT1362+AU1362+AV1362</f>
        <v>16545</v>
      </c>
      <c r="AX1362" s="9">
        <f t="shared" ref="AX1362" si="5434">AR1362+AV1362</f>
        <v>0</v>
      </c>
      <c r="AY1362" s="9"/>
      <c r="AZ1362" s="9"/>
      <c r="BA1362" s="9"/>
      <c r="BB1362" s="9"/>
      <c r="BC1362" s="9">
        <f t="shared" ref="BC1362" si="5435">AW1362+AY1362+AZ1362+BA1362+BB1362</f>
        <v>16545</v>
      </c>
      <c r="BD1362" s="9">
        <f t="shared" ref="BD1362" si="5436">AX1362+BB1362</f>
        <v>0</v>
      </c>
    </row>
    <row r="1363" spans="1:56" ht="33.6">
      <c r="A1363" s="26" t="s">
        <v>244</v>
      </c>
      <c r="B1363" s="27">
        <v>923</v>
      </c>
      <c r="C1363" s="27" t="s">
        <v>22</v>
      </c>
      <c r="D1363" s="27" t="s">
        <v>60</v>
      </c>
      <c r="E1363" s="27" t="s">
        <v>572</v>
      </c>
      <c r="F1363" s="27" t="s">
        <v>31</v>
      </c>
      <c r="G1363" s="9">
        <f t="shared" ref="G1363:BD1363" si="5437">G1364</f>
        <v>2378</v>
      </c>
      <c r="H1363" s="9">
        <f t="shared" si="5437"/>
        <v>0</v>
      </c>
      <c r="I1363" s="9">
        <f t="shared" si="5437"/>
        <v>0</v>
      </c>
      <c r="J1363" s="9">
        <f t="shared" si="5437"/>
        <v>0</v>
      </c>
      <c r="K1363" s="9">
        <f t="shared" si="5437"/>
        <v>0</v>
      </c>
      <c r="L1363" s="9">
        <f t="shared" si="5437"/>
        <v>0</v>
      </c>
      <c r="M1363" s="9">
        <f t="shared" si="5437"/>
        <v>2378</v>
      </c>
      <c r="N1363" s="9">
        <f t="shared" si="5437"/>
        <v>0</v>
      </c>
      <c r="O1363" s="9">
        <f t="shared" si="5437"/>
        <v>0</v>
      </c>
      <c r="P1363" s="9">
        <f t="shared" si="5437"/>
        <v>0</v>
      </c>
      <c r="Q1363" s="9">
        <f t="shared" si="5437"/>
        <v>0</v>
      </c>
      <c r="R1363" s="9">
        <f t="shared" si="5437"/>
        <v>0</v>
      </c>
      <c r="S1363" s="9">
        <f t="shared" si="5437"/>
        <v>2378</v>
      </c>
      <c r="T1363" s="9">
        <f t="shared" si="5437"/>
        <v>0</v>
      </c>
      <c r="U1363" s="9">
        <f t="shared" si="5437"/>
        <v>0</v>
      </c>
      <c r="V1363" s="9">
        <f t="shared" si="5437"/>
        <v>0</v>
      </c>
      <c r="W1363" s="9">
        <f t="shared" si="5437"/>
        <v>0</v>
      </c>
      <c r="X1363" s="9">
        <f t="shared" si="5437"/>
        <v>0</v>
      </c>
      <c r="Y1363" s="9">
        <f t="shared" si="5437"/>
        <v>2378</v>
      </c>
      <c r="Z1363" s="9">
        <f t="shared" si="5437"/>
        <v>0</v>
      </c>
      <c r="AA1363" s="9">
        <f t="shared" si="5437"/>
        <v>0</v>
      </c>
      <c r="AB1363" s="9">
        <f t="shared" si="5437"/>
        <v>0</v>
      </c>
      <c r="AC1363" s="9">
        <f t="shared" si="5437"/>
        <v>0</v>
      </c>
      <c r="AD1363" s="9">
        <f t="shared" si="5437"/>
        <v>0</v>
      </c>
      <c r="AE1363" s="9">
        <f t="shared" si="5437"/>
        <v>2378</v>
      </c>
      <c r="AF1363" s="9">
        <f t="shared" si="5437"/>
        <v>0</v>
      </c>
      <c r="AG1363" s="9">
        <f t="shared" si="5437"/>
        <v>0</v>
      </c>
      <c r="AH1363" s="9">
        <f t="shared" si="5437"/>
        <v>0</v>
      </c>
      <c r="AI1363" s="9">
        <f t="shared" si="5437"/>
        <v>0</v>
      </c>
      <c r="AJ1363" s="9">
        <f t="shared" si="5437"/>
        <v>0</v>
      </c>
      <c r="AK1363" s="9">
        <f t="shared" si="5437"/>
        <v>2378</v>
      </c>
      <c r="AL1363" s="9">
        <f t="shared" si="5437"/>
        <v>0</v>
      </c>
      <c r="AM1363" s="9">
        <f t="shared" si="5437"/>
        <v>0</v>
      </c>
      <c r="AN1363" s="9">
        <f t="shared" si="5437"/>
        <v>0</v>
      </c>
      <c r="AO1363" s="9">
        <f t="shared" si="5437"/>
        <v>0</v>
      </c>
      <c r="AP1363" s="9">
        <f t="shared" si="5437"/>
        <v>0</v>
      </c>
      <c r="AQ1363" s="9">
        <f t="shared" si="5437"/>
        <v>2378</v>
      </c>
      <c r="AR1363" s="9">
        <f t="shared" si="5437"/>
        <v>0</v>
      </c>
      <c r="AS1363" s="9">
        <f t="shared" si="5437"/>
        <v>0</v>
      </c>
      <c r="AT1363" s="9">
        <f t="shared" si="5437"/>
        <v>0</v>
      </c>
      <c r="AU1363" s="9">
        <f t="shared" si="5437"/>
        <v>0</v>
      </c>
      <c r="AV1363" s="9">
        <f t="shared" si="5437"/>
        <v>0</v>
      </c>
      <c r="AW1363" s="9">
        <f t="shared" si="5437"/>
        <v>2378</v>
      </c>
      <c r="AX1363" s="9">
        <f t="shared" si="5437"/>
        <v>0</v>
      </c>
      <c r="AY1363" s="9">
        <f t="shared" si="5437"/>
        <v>206</v>
      </c>
      <c r="AZ1363" s="9">
        <f t="shared" si="5437"/>
        <v>333</v>
      </c>
      <c r="BA1363" s="9">
        <f t="shared" si="5437"/>
        <v>0</v>
      </c>
      <c r="BB1363" s="9">
        <f t="shared" si="5437"/>
        <v>0</v>
      </c>
      <c r="BC1363" s="9">
        <f t="shared" si="5437"/>
        <v>2917</v>
      </c>
      <c r="BD1363" s="9">
        <f t="shared" si="5437"/>
        <v>0</v>
      </c>
    </row>
    <row r="1364" spans="1:56" ht="33.6">
      <c r="A1364" s="26" t="s">
        <v>37</v>
      </c>
      <c r="B1364" s="27">
        <v>923</v>
      </c>
      <c r="C1364" s="27" t="s">
        <v>22</v>
      </c>
      <c r="D1364" s="27" t="s">
        <v>60</v>
      </c>
      <c r="E1364" s="27" t="s">
        <v>572</v>
      </c>
      <c r="F1364" s="27" t="s">
        <v>38</v>
      </c>
      <c r="G1364" s="9">
        <v>2378</v>
      </c>
      <c r="H1364" s="9"/>
      <c r="I1364" s="9"/>
      <c r="J1364" s="9"/>
      <c r="K1364" s="9"/>
      <c r="L1364" s="9"/>
      <c r="M1364" s="9">
        <f t="shared" ref="M1364" si="5438">G1364+I1364+J1364+K1364+L1364</f>
        <v>2378</v>
      </c>
      <c r="N1364" s="9">
        <f t="shared" ref="N1364" si="5439">H1364+L1364</f>
        <v>0</v>
      </c>
      <c r="O1364" s="9"/>
      <c r="P1364" s="9"/>
      <c r="Q1364" s="9"/>
      <c r="R1364" s="9"/>
      <c r="S1364" s="9">
        <f t="shared" ref="S1364" si="5440">M1364+O1364+P1364+Q1364+R1364</f>
        <v>2378</v>
      </c>
      <c r="T1364" s="9">
        <f t="shared" ref="T1364" si="5441">N1364+R1364</f>
        <v>0</v>
      </c>
      <c r="U1364" s="9"/>
      <c r="V1364" s="9"/>
      <c r="W1364" s="9"/>
      <c r="X1364" s="9"/>
      <c r="Y1364" s="9">
        <f t="shared" ref="Y1364" si="5442">S1364+U1364+V1364+W1364+X1364</f>
        <v>2378</v>
      </c>
      <c r="Z1364" s="9">
        <f t="shared" ref="Z1364" si="5443">T1364+X1364</f>
        <v>0</v>
      </c>
      <c r="AA1364" s="9"/>
      <c r="AB1364" s="9"/>
      <c r="AC1364" s="9"/>
      <c r="AD1364" s="9"/>
      <c r="AE1364" s="9">
        <f t="shared" ref="AE1364" si="5444">Y1364+AA1364+AB1364+AC1364+AD1364</f>
        <v>2378</v>
      </c>
      <c r="AF1364" s="9">
        <f t="shared" ref="AF1364" si="5445">Z1364+AD1364</f>
        <v>0</v>
      </c>
      <c r="AG1364" s="9"/>
      <c r="AH1364" s="9"/>
      <c r="AI1364" s="9"/>
      <c r="AJ1364" s="9"/>
      <c r="AK1364" s="9">
        <f t="shared" ref="AK1364" si="5446">AE1364+AG1364+AH1364+AI1364+AJ1364</f>
        <v>2378</v>
      </c>
      <c r="AL1364" s="9">
        <f t="shared" ref="AL1364" si="5447">AF1364+AJ1364</f>
        <v>0</v>
      </c>
      <c r="AM1364" s="9"/>
      <c r="AN1364" s="9"/>
      <c r="AO1364" s="9"/>
      <c r="AP1364" s="9"/>
      <c r="AQ1364" s="9">
        <f t="shared" ref="AQ1364" si="5448">AK1364+AM1364+AN1364+AO1364+AP1364</f>
        <v>2378</v>
      </c>
      <c r="AR1364" s="9">
        <f t="shared" ref="AR1364" si="5449">AL1364+AP1364</f>
        <v>0</v>
      </c>
      <c r="AS1364" s="9"/>
      <c r="AT1364" s="9"/>
      <c r="AU1364" s="9"/>
      <c r="AV1364" s="9"/>
      <c r="AW1364" s="9">
        <f t="shared" ref="AW1364" si="5450">AQ1364+AS1364+AT1364+AU1364+AV1364</f>
        <v>2378</v>
      </c>
      <c r="AX1364" s="9">
        <f t="shared" ref="AX1364" si="5451">AR1364+AV1364</f>
        <v>0</v>
      </c>
      <c r="AY1364" s="9">
        <v>206</v>
      </c>
      <c r="AZ1364" s="9">
        <v>333</v>
      </c>
      <c r="BA1364" s="9"/>
      <c r="BB1364" s="9"/>
      <c r="BC1364" s="9">
        <f t="shared" ref="BC1364" si="5452">AW1364+AY1364+AZ1364+BA1364+BB1364</f>
        <v>2917</v>
      </c>
      <c r="BD1364" s="9">
        <f t="shared" ref="BD1364" si="5453">AX1364+BB1364</f>
        <v>0</v>
      </c>
    </row>
    <row r="1365" spans="1:56" ht="21" customHeight="1">
      <c r="A1365" s="26" t="s">
        <v>66</v>
      </c>
      <c r="B1365" s="27">
        <v>923</v>
      </c>
      <c r="C1365" s="27" t="s">
        <v>22</v>
      </c>
      <c r="D1365" s="27" t="s">
        <v>60</v>
      </c>
      <c r="E1365" s="27" t="s">
        <v>572</v>
      </c>
      <c r="F1365" s="27" t="s">
        <v>67</v>
      </c>
      <c r="G1365" s="9">
        <f t="shared" ref="G1365:BD1365" si="5454">G1366</f>
        <v>7</v>
      </c>
      <c r="H1365" s="9">
        <f t="shared" si="5454"/>
        <v>0</v>
      </c>
      <c r="I1365" s="9">
        <f t="shared" si="5454"/>
        <v>0</v>
      </c>
      <c r="J1365" s="9">
        <f t="shared" si="5454"/>
        <v>0</v>
      </c>
      <c r="K1365" s="9">
        <f t="shared" si="5454"/>
        <v>0</v>
      </c>
      <c r="L1365" s="9">
        <f t="shared" si="5454"/>
        <v>0</v>
      </c>
      <c r="M1365" s="9">
        <f t="shared" si="5454"/>
        <v>7</v>
      </c>
      <c r="N1365" s="9">
        <f t="shared" si="5454"/>
        <v>0</v>
      </c>
      <c r="O1365" s="9">
        <f t="shared" si="5454"/>
        <v>0</v>
      </c>
      <c r="P1365" s="9">
        <f t="shared" si="5454"/>
        <v>0</v>
      </c>
      <c r="Q1365" s="9">
        <f t="shared" si="5454"/>
        <v>0</v>
      </c>
      <c r="R1365" s="9">
        <f t="shared" si="5454"/>
        <v>0</v>
      </c>
      <c r="S1365" s="9">
        <f t="shared" si="5454"/>
        <v>7</v>
      </c>
      <c r="T1365" s="9">
        <f t="shared" si="5454"/>
        <v>0</v>
      </c>
      <c r="U1365" s="9">
        <f t="shared" si="5454"/>
        <v>0</v>
      </c>
      <c r="V1365" s="9">
        <f t="shared" si="5454"/>
        <v>0</v>
      </c>
      <c r="W1365" s="9">
        <f t="shared" si="5454"/>
        <v>0</v>
      </c>
      <c r="X1365" s="9">
        <f t="shared" si="5454"/>
        <v>0</v>
      </c>
      <c r="Y1365" s="9">
        <f t="shared" si="5454"/>
        <v>7</v>
      </c>
      <c r="Z1365" s="9">
        <f t="shared" si="5454"/>
        <v>0</v>
      </c>
      <c r="AA1365" s="9">
        <f t="shared" si="5454"/>
        <v>0</v>
      </c>
      <c r="AB1365" s="9">
        <f t="shared" si="5454"/>
        <v>0</v>
      </c>
      <c r="AC1365" s="9">
        <f t="shared" si="5454"/>
        <v>0</v>
      </c>
      <c r="AD1365" s="9">
        <f t="shared" si="5454"/>
        <v>0</v>
      </c>
      <c r="AE1365" s="9">
        <f t="shared" si="5454"/>
        <v>7</v>
      </c>
      <c r="AF1365" s="9">
        <f t="shared" si="5454"/>
        <v>0</v>
      </c>
      <c r="AG1365" s="9">
        <f t="shared" si="5454"/>
        <v>0</v>
      </c>
      <c r="AH1365" s="9">
        <f t="shared" si="5454"/>
        <v>0</v>
      </c>
      <c r="AI1365" s="9">
        <f t="shared" si="5454"/>
        <v>0</v>
      </c>
      <c r="AJ1365" s="9">
        <f t="shared" si="5454"/>
        <v>0</v>
      </c>
      <c r="AK1365" s="9">
        <f t="shared" si="5454"/>
        <v>7</v>
      </c>
      <c r="AL1365" s="9">
        <f t="shared" si="5454"/>
        <v>0</v>
      </c>
      <c r="AM1365" s="9">
        <f t="shared" si="5454"/>
        <v>0</v>
      </c>
      <c r="AN1365" s="9">
        <f t="shared" si="5454"/>
        <v>0</v>
      </c>
      <c r="AO1365" s="9">
        <f t="shared" si="5454"/>
        <v>0</v>
      </c>
      <c r="AP1365" s="9">
        <f t="shared" si="5454"/>
        <v>0</v>
      </c>
      <c r="AQ1365" s="9">
        <f t="shared" si="5454"/>
        <v>7</v>
      </c>
      <c r="AR1365" s="9">
        <f t="shared" si="5454"/>
        <v>0</v>
      </c>
      <c r="AS1365" s="9">
        <f t="shared" si="5454"/>
        <v>0</v>
      </c>
      <c r="AT1365" s="9">
        <f t="shared" si="5454"/>
        <v>0</v>
      </c>
      <c r="AU1365" s="9">
        <f t="shared" si="5454"/>
        <v>0</v>
      </c>
      <c r="AV1365" s="9">
        <f t="shared" si="5454"/>
        <v>0</v>
      </c>
      <c r="AW1365" s="9">
        <f t="shared" si="5454"/>
        <v>7</v>
      </c>
      <c r="AX1365" s="9">
        <f t="shared" si="5454"/>
        <v>0</v>
      </c>
      <c r="AY1365" s="9">
        <f t="shared" si="5454"/>
        <v>0</v>
      </c>
      <c r="AZ1365" s="9">
        <f t="shared" si="5454"/>
        <v>0</v>
      </c>
      <c r="BA1365" s="9">
        <f t="shared" si="5454"/>
        <v>0</v>
      </c>
      <c r="BB1365" s="9">
        <f t="shared" si="5454"/>
        <v>0</v>
      </c>
      <c r="BC1365" s="9">
        <f t="shared" si="5454"/>
        <v>7</v>
      </c>
      <c r="BD1365" s="9">
        <f t="shared" si="5454"/>
        <v>0</v>
      </c>
    </row>
    <row r="1366" spans="1:56" ht="21" customHeight="1">
      <c r="A1366" s="26" t="s">
        <v>92</v>
      </c>
      <c r="B1366" s="27">
        <v>923</v>
      </c>
      <c r="C1366" s="27" t="s">
        <v>22</v>
      </c>
      <c r="D1366" s="27" t="s">
        <v>60</v>
      </c>
      <c r="E1366" s="27" t="s">
        <v>572</v>
      </c>
      <c r="F1366" s="27" t="s">
        <v>69</v>
      </c>
      <c r="G1366" s="9">
        <v>7</v>
      </c>
      <c r="H1366" s="9"/>
      <c r="I1366" s="9"/>
      <c r="J1366" s="9"/>
      <c r="K1366" s="9"/>
      <c r="L1366" s="9"/>
      <c r="M1366" s="9">
        <f t="shared" ref="M1366" si="5455">G1366+I1366+J1366+K1366+L1366</f>
        <v>7</v>
      </c>
      <c r="N1366" s="9">
        <f t="shared" ref="N1366" si="5456">H1366+L1366</f>
        <v>0</v>
      </c>
      <c r="O1366" s="9"/>
      <c r="P1366" s="9"/>
      <c r="Q1366" s="9"/>
      <c r="R1366" s="9"/>
      <c r="S1366" s="9">
        <f t="shared" ref="S1366" si="5457">M1366+O1366+P1366+Q1366+R1366</f>
        <v>7</v>
      </c>
      <c r="T1366" s="9">
        <f t="shared" ref="T1366" si="5458">N1366+R1366</f>
        <v>0</v>
      </c>
      <c r="U1366" s="9"/>
      <c r="V1366" s="9"/>
      <c r="W1366" s="9"/>
      <c r="X1366" s="9"/>
      <c r="Y1366" s="9">
        <f t="shared" ref="Y1366" si="5459">S1366+U1366+V1366+W1366+X1366</f>
        <v>7</v>
      </c>
      <c r="Z1366" s="9">
        <f t="shared" ref="Z1366" si="5460">T1366+X1366</f>
        <v>0</v>
      </c>
      <c r="AA1366" s="9"/>
      <c r="AB1366" s="9"/>
      <c r="AC1366" s="9"/>
      <c r="AD1366" s="9"/>
      <c r="AE1366" s="9">
        <f t="shared" ref="AE1366" si="5461">Y1366+AA1366+AB1366+AC1366+AD1366</f>
        <v>7</v>
      </c>
      <c r="AF1366" s="9">
        <f t="shared" ref="AF1366" si="5462">Z1366+AD1366</f>
        <v>0</v>
      </c>
      <c r="AG1366" s="9"/>
      <c r="AH1366" s="9"/>
      <c r="AI1366" s="9"/>
      <c r="AJ1366" s="9"/>
      <c r="AK1366" s="9">
        <f t="shared" ref="AK1366" si="5463">AE1366+AG1366+AH1366+AI1366+AJ1366</f>
        <v>7</v>
      </c>
      <c r="AL1366" s="9">
        <f t="shared" ref="AL1366" si="5464">AF1366+AJ1366</f>
        <v>0</v>
      </c>
      <c r="AM1366" s="9"/>
      <c r="AN1366" s="9"/>
      <c r="AO1366" s="9"/>
      <c r="AP1366" s="9"/>
      <c r="AQ1366" s="9">
        <f t="shared" ref="AQ1366" si="5465">AK1366+AM1366+AN1366+AO1366+AP1366</f>
        <v>7</v>
      </c>
      <c r="AR1366" s="9">
        <f t="shared" ref="AR1366" si="5466">AL1366+AP1366</f>
        <v>0</v>
      </c>
      <c r="AS1366" s="9"/>
      <c r="AT1366" s="9"/>
      <c r="AU1366" s="9"/>
      <c r="AV1366" s="9"/>
      <c r="AW1366" s="9">
        <f t="shared" ref="AW1366" si="5467">AQ1366+AS1366+AT1366+AU1366+AV1366</f>
        <v>7</v>
      </c>
      <c r="AX1366" s="9">
        <f t="shared" ref="AX1366" si="5468">AR1366+AV1366</f>
        <v>0</v>
      </c>
      <c r="AY1366" s="9"/>
      <c r="AZ1366" s="9"/>
      <c r="BA1366" s="9"/>
      <c r="BB1366" s="9"/>
      <c r="BC1366" s="9">
        <f t="shared" ref="BC1366" si="5469">AW1366+AY1366+AZ1366+BA1366+BB1366</f>
        <v>7</v>
      </c>
      <c r="BD1366" s="9">
        <f t="shared" ref="BD1366" si="5470">AX1366+BB1366</f>
        <v>0</v>
      </c>
    </row>
    <row r="1367" spans="1:56" ht="33.6">
      <c r="A1367" s="26" t="s">
        <v>109</v>
      </c>
      <c r="B1367" s="27">
        <v>923</v>
      </c>
      <c r="C1367" s="27" t="s">
        <v>22</v>
      </c>
      <c r="D1367" s="27" t="s">
        <v>60</v>
      </c>
      <c r="E1367" s="27" t="s">
        <v>573</v>
      </c>
      <c r="F1367" s="27"/>
      <c r="G1367" s="11">
        <f t="shared" ref="G1367:H1367" si="5471">G1368+G1370+G1372</f>
        <v>144113</v>
      </c>
      <c r="H1367" s="11">
        <f t="shared" si="5471"/>
        <v>0</v>
      </c>
      <c r="I1367" s="11">
        <f t="shared" ref="I1367:N1367" si="5472">I1368+I1370+I1372</f>
        <v>0</v>
      </c>
      <c r="J1367" s="11">
        <f t="shared" si="5472"/>
        <v>4008</v>
      </c>
      <c r="K1367" s="11">
        <f t="shared" si="5472"/>
        <v>0</v>
      </c>
      <c r="L1367" s="11">
        <f t="shared" si="5472"/>
        <v>0</v>
      </c>
      <c r="M1367" s="11">
        <f t="shared" si="5472"/>
        <v>148121</v>
      </c>
      <c r="N1367" s="11">
        <f t="shared" si="5472"/>
        <v>0</v>
      </c>
      <c r="O1367" s="11">
        <f t="shared" ref="O1367:T1367" si="5473">O1368+O1370+O1372</f>
        <v>0</v>
      </c>
      <c r="P1367" s="11">
        <f t="shared" si="5473"/>
        <v>0</v>
      </c>
      <c r="Q1367" s="11">
        <f t="shared" si="5473"/>
        <v>0</v>
      </c>
      <c r="R1367" s="11">
        <f t="shared" si="5473"/>
        <v>0</v>
      </c>
      <c r="S1367" s="11">
        <f t="shared" si="5473"/>
        <v>148121</v>
      </c>
      <c r="T1367" s="11">
        <f t="shared" si="5473"/>
        <v>0</v>
      </c>
      <c r="U1367" s="11">
        <f t="shared" ref="U1367:Z1367" si="5474">U1368+U1370+U1372</f>
        <v>0</v>
      </c>
      <c r="V1367" s="11">
        <f t="shared" si="5474"/>
        <v>0</v>
      </c>
      <c r="W1367" s="11">
        <f t="shared" si="5474"/>
        <v>0</v>
      </c>
      <c r="X1367" s="11">
        <f t="shared" si="5474"/>
        <v>0</v>
      </c>
      <c r="Y1367" s="11">
        <f t="shared" si="5474"/>
        <v>148121</v>
      </c>
      <c r="Z1367" s="11">
        <f t="shared" si="5474"/>
        <v>0</v>
      </c>
      <c r="AA1367" s="11">
        <f t="shared" ref="AA1367:AF1367" si="5475">AA1368+AA1370+AA1372</f>
        <v>0</v>
      </c>
      <c r="AB1367" s="11">
        <f t="shared" si="5475"/>
        <v>0</v>
      </c>
      <c r="AC1367" s="11">
        <f t="shared" si="5475"/>
        <v>0</v>
      </c>
      <c r="AD1367" s="11">
        <f t="shared" si="5475"/>
        <v>0</v>
      </c>
      <c r="AE1367" s="11">
        <f t="shared" si="5475"/>
        <v>148121</v>
      </c>
      <c r="AF1367" s="11">
        <f t="shared" si="5475"/>
        <v>0</v>
      </c>
      <c r="AG1367" s="11">
        <f t="shared" ref="AG1367:AL1367" si="5476">AG1368+AG1370+AG1372</f>
        <v>0</v>
      </c>
      <c r="AH1367" s="11">
        <f t="shared" si="5476"/>
        <v>0</v>
      </c>
      <c r="AI1367" s="11">
        <f t="shared" si="5476"/>
        <v>0</v>
      </c>
      <c r="AJ1367" s="11">
        <f t="shared" si="5476"/>
        <v>0</v>
      </c>
      <c r="AK1367" s="11">
        <f t="shared" si="5476"/>
        <v>148121</v>
      </c>
      <c r="AL1367" s="11">
        <f t="shared" si="5476"/>
        <v>0</v>
      </c>
      <c r="AM1367" s="11">
        <f t="shared" ref="AM1367:AR1367" si="5477">AM1368+AM1370+AM1372</f>
        <v>0</v>
      </c>
      <c r="AN1367" s="11">
        <f t="shared" si="5477"/>
        <v>0</v>
      </c>
      <c r="AO1367" s="11">
        <f t="shared" si="5477"/>
        <v>-120</v>
      </c>
      <c r="AP1367" s="11">
        <f t="shared" si="5477"/>
        <v>0</v>
      </c>
      <c r="AQ1367" s="11">
        <f t="shared" si="5477"/>
        <v>148001</v>
      </c>
      <c r="AR1367" s="11">
        <f t="shared" si="5477"/>
        <v>0</v>
      </c>
      <c r="AS1367" s="11">
        <f t="shared" ref="AS1367:AX1367" si="5478">AS1368+AS1370+AS1372</f>
        <v>0</v>
      </c>
      <c r="AT1367" s="11">
        <f t="shared" si="5478"/>
        <v>1224</v>
      </c>
      <c r="AU1367" s="11">
        <f t="shared" si="5478"/>
        <v>0</v>
      </c>
      <c r="AV1367" s="11">
        <f t="shared" si="5478"/>
        <v>0</v>
      </c>
      <c r="AW1367" s="11">
        <f t="shared" si="5478"/>
        <v>149225</v>
      </c>
      <c r="AX1367" s="11">
        <f t="shared" si="5478"/>
        <v>0</v>
      </c>
      <c r="AY1367" s="11">
        <f t="shared" ref="AY1367:BD1367" si="5479">AY1368+AY1370+AY1372</f>
        <v>-206</v>
      </c>
      <c r="AZ1367" s="11">
        <f t="shared" si="5479"/>
        <v>2322</v>
      </c>
      <c r="BA1367" s="11">
        <f t="shared" si="5479"/>
        <v>-912</v>
      </c>
      <c r="BB1367" s="11">
        <f t="shared" si="5479"/>
        <v>0</v>
      </c>
      <c r="BC1367" s="11">
        <f t="shared" si="5479"/>
        <v>150429</v>
      </c>
      <c r="BD1367" s="11">
        <f t="shared" si="5479"/>
        <v>0</v>
      </c>
    </row>
    <row r="1368" spans="1:56" ht="67.2">
      <c r="A1368" s="26" t="s">
        <v>457</v>
      </c>
      <c r="B1368" s="27">
        <v>923</v>
      </c>
      <c r="C1368" s="27" t="s">
        <v>22</v>
      </c>
      <c r="D1368" s="27" t="s">
        <v>60</v>
      </c>
      <c r="E1368" s="27" t="s">
        <v>573</v>
      </c>
      <c r="F1368" s="27" t="s">
        <v>85</v>
      </c>
      <c r="G1368" s="9">
        <f t="shared" ref="G1368:BD1368" si="5480">G1369</f>
        <v>100313</v>
      </c>
      <c r="H1368" s="9">
        <f t="shared" si="5480"/>
        <v>0</v>
      </c>
      <c r="I1368" s="9">
        <f t="shared" si="5480"/>
        <v>0</v>
      </c>
      <c r="J1368" s="9">
        <f t="shared" si="5480"/>
        <v>4008</v>
      </c>
      <c r="K1368" s="9">
        <f t="shared" si="5480"/>
        <v>0</v>
      </c>
      <c r="L1368" s="9">
        <f t="shared" si="5480"/>
        <v>0</v>
      </c>
      <c r="M1368" s="9">
        <f t="shared" si="5480"/>
        <v>104321</v>
      </c>
      <c r="N1368" s="9">
        <f t="shared" si="5480"/>
        <v>0</v>
      </c>
      <c r="O1368" s="9">
        <f t="shared" si="5480"/>
        <v>0</v>
      </c>
      <c r="P1368" s="9">
        <f t="shared" si="5480"/>
        <v>0</v>
      </c>
      <c r="Q1368" s="9">
        <f t="shared" si="5480"/>
        <v>0</v>
      </c>
      <c r="R1368" s="9">
        <f t="shared" si="5480"/>
        <v>0</v>
      </c>
      <c r="S1368" s="9">
        <f t="shared" si="5480"/>
        <v>104321</v>
      </c>
      <c r="T1368" s="9">
        <f t="shared" si="5480"/>
        <v>0</v>
      </c>
      <c r="U1368" s="9">
        <f t="shared" si="5480"/>
        <v>0</v>
      </c>
      <c r="V1368" s="9">
        <f t="shared" si="5480"/>
        <v>0</v>
      </c>
      <c r="W1368" s="9">
        <f t="shared" si="5480"/>
        <v>0</v>
      </c>
      <c r="X1368" s="9">
        <f t="shared" si="5480"/>
        <v>0</v>
      </c>
      <c r="Y1368" s="9">
        <f t="shared" si="5480"/>
        <v>104321</v>
      </c>
      <c r="Z1368" s="9">
        <f t="shared" si="5480"/>
        <v>0</v>
      </c>
      <c r="AA1368" s="9">
        <f t="shared" si="5480"/>
        <v>0</v>
      </c>
      <c r="AB1368" s="9">
        <f t="shared" si="5480"/>
        <v>0</v>
      </c>
      <c r="AC1368" s="9">
        <f t="shared" si="5480"/>
        <v>0</v>
      </c>
      <c r="AD1368" s="9">
        <f t="shared" si="5480"/>
        <v>0</v>
      </c>
      <c r="AE1368" s="9">
        <f t="shared" si="5480"/>
        <v>104321</v>
      </c>
      <c r="AF1368" s="9">
        <f t="shared" si="5480"/>
        <v>0</v>
      </c>
      <c r="AG1368" s="9">
        <f t="shared" si="5480"/>
        <v>-2223</v>
      </c>
      <c r="AH1368" s="9">
        <f t="shared" si="5480"/>
        <v>0</v>
      </c>
      <c r="AI1368" s="9">
        <f t="shared" si="5480"/>
        <v>0</v>
      </c>
      <c r="AJ1368" s="9">
        <f t="shared" si="5480"/>
        <v>0</v>
      </c>
      <c r="AK1368" s="9">
        <f t="shared" si="5480"/>
        <v>102098</v>
      </c>
      <c r="AL1368" s="9">
        <f t="shared" si="5480"/>
        <v>0</v>
      </c>
      <c r="AM1368" s="9">
        <f t="shared" si="5480"/>
        <v>0</v>
      </c>
      <c r="AN1368" s="9">
        <f t="shared" si="5480"/>
        <v>0</v>
      </c>
      <c r="AO1368" s="9">
        <f t="shared" si="5480"/>
        <v>0</v>
      </c>
      <c r="AP1368" s="9">
        <f t="shared" si="5480"/>
        <v>0</v>
      </c>
      <c r="AQ1368" s="9">
        <f t="shared" si="5480"/>
        <v>102098</v>
      </c>
      <c r="AR1368" s="9">
        <f t="shared" si="5480"/>
        <v>0</v>
      </c>
      <c r="AS1368" s="9">
        <f t="shared" si="5480"/>
        <v>0</v>
      </c>
      <c r="AT1368" s="9">
        <f t="shared" si="5480"/>
        <v>0</v>
      </c>
      <c r="AU1368" s="9">
        <f t="shared" si="5480"/>
        <v>0</v>
      </c>
      <c r="AV1368" s="9">
        <f t="shared" si="5480"/>
        <v>0</v>
      </c>
      <c r="AW1368" s="9">
        <f t="shared" si="5480"/>
        <v>102098</v>
      </c>
      <c r="AX1368" s="9">
        <f t="shared" si="5480"/>
        <v>0</v>
      </c>
      <c r="AY1368" s="9">
        <f t="shared" si="5480"/>
        <v>-532</v>
      </c>
      <c r="AZ1368" s="9">
        <f t="shared" si="5480"/>
        <v>0</v>
      </c>
      <c r="BA1368" s="9">
        <f t="shared" si="5480"/>
        <v>0</v>
      </c>
      <c r="BB1368" s="9">
        <f t="shared" si="5480"/>
        <v>0</v>
      </c>
      <c r="BC1368" s="9">
        <f t="shared" si="5480"/>
        <v>101566</v>
      </c>
      <c r="BD1368" s="9">
        <f t="shared" si="5480"/>
        <v>0</v>
      </c>
    </row>
    <row r="1369" spans="1:56" ht="19.5" customHeight="1">
      <c r="A1369" s="26" t="s">
        <v>107</v>
      </c>
      <c r="B1369" s="27">
        <v>923</v>
      </c>
      <c r="C1369" s="27" t="s">
        <v>22</v>
      </c>
      <c r="D1369" s="27" t="s">
        <v>60</v>
      </c>
      <c r="E1369" s="27" t="s">
        <v>573</v>
      </c>
      <c r="F1369" s="27" t="s">
        <v>108</v>
      </c>
      <c r="G1369" s="9">
        <v>100313</v>
      </c>
      <c r="H1369" s="9"/>
      <c r="I1369" s="9"/>
      <c r="J1369" s="9">
        <v>4008</v>
      </c>
      <c r="K1369" s="9"/>
      <c r="L1369" s="9"/>
      <c r="M1369" s="9">
        <f t="shared" ref="M1369" si="5481">G1369+I1369+J1369+K1369+L1369</f>
        <v>104321</v>
      </c>
      <c r="N1369" s="9">
        <f t="shared" ref="N1369" si="5482">H1369+L1369</f>
        <v>0</v>
      </c>
      <c r="O1369" s="9"/>
      <c r="P1369" s="9"/>
      <c r="Q1369" s="9"/>
      <c r="R1369" s="9"/>
      <c r="S1369" s="9">
        <f t="shared" ref="S1369" si="5483">M1369+O1369+P1369+Q1369+R1369</f>
        <v>104321</v>
      </c>
      <c r="T1369" s="9">
        <f t="shared" ref="T1369" si="5484">N1369+R1369</f>
        <v>0</v>
      </c>
      <c r="U1369" s="9"/>
      <c r="V1369" s="9"/>
      <c r="W1369" s="9"/>
      <c r="X1369" s="9"/>
      <c r="Y1369" s="9">
        <f t="shared" ref="Y1369" si="5485">S1369+U1369+V1369+W1369+X1369</f>
        <v>104321</v>
      </c>
      <c r="Z1369" s="9">
        <f t="shared" ref="Z1369" si="5486">T1369+X1369</f>
        <v>0</v>
      </c>
      <c r="AA1369" s="9"/>
      <c r="AB1369" s="9"/>
      <c r="AC1369" s="9"/>
      <c r="AD1369" s="9"/>
      <c r="AE1369" s="9">
        <f t="shared" ref="AE1369" si="5487">Y1369+AA1369+AB1369+AC1369+AD1369</f>
        <v>104321</v>
      </c>
      <c r="AF1369" s="9">
        <f t="shared" ref="AF1369" si="5488">Z1369+AD1369</f>
        <v>0</v>
      </c>
      <c r="AG1369" s="9">
        <v>-2223</v>
      </c>
      <c r="AH1369" s="9"/>
      <c r="AI1369" s="9"/>
      <c r="AJ1369" s="9"/>
      <c r="AK1369" s="9">
        <f t="shared" ref="AK1369" si="5489">AE1369+AG1369+AH1369+AI1369+AJ1369</f>
        <v>102098</v>
      </c>
      <c r="AL1369" s="9">
        <f t="shared" ref="AL1369" si="5490">AF1369+AJ1369</f>
        <v>0</v>
      </c>
      <c r="AM1369" s="9"/>
      <c r="AN1369" s="9"/>
      <c r="AO1369" s="9"/>
      <c r="AP1369" s="9"/>
      <c r="AQ1369" s="9">
        <f t="shared" ref="AQ1369" si="5491">AK1369+AM1369+AN1369+AO1369+AP1369</f>
        <v>102098</v>
      </c>
      <c r="AR1369" s="9">
        <f t="shared" ref="AR1369" si="5492">AL1369+AP1369</f>
        <v>0</v>
      </c>
      <c r="AS1369" s="9"/>
      <c r="AT1369" s="9"/>
      <c r="AU1369" s="9"/>
      <c r="AV1369" s="9"/>
      <c r="AW1369" s="9">
        <f t="shared" ref="AW1369" si="5493">AQ1369+AS1369+AT1369+AU1369+AV1369</f>
        <v>102098</v>
      </c>
      <c r="AX1369" s="9">
        <f t="shared" ref="AX1369" si="5494">AR1369+AV1369</f>
        <v>0</v>
      </c>
      <c r="AY1369" s="9">
        <f>-474-58</f>
        <v>-532</v>
      </c>
      <c r="AZ1369" s="9"/>
      <c r="BA1369" s="9"/>
      <c r="BB1369" s="9"/>
      <c r="BC1369" s="9">
        <f t="shared" ref="BC1369" si="5495">AW1369+AY1369+AZ1369+BA1369+BB1369</f>
        <v>101566</v>
      </c>
      <c r="BD1369" s="9">
        <f t="shared" ref="BD1369" si="5496">AX1369+BB1369</f>
        <v>0</v>
      </c>
    </row>
    <row r="1370" spans="1:56" ht="36" customHeight="1">
      <c r="A1370" s="26" t="s">
        <v>244</v>
      </c>
      <c r="B1370" s="27">
        <v>923</v>
      </c>
      <c r="C1370" s="27" t="s">
        <v>22</v>
      </c>
      <c r="D1370" s="27" t="s">
        <v>60</v>
      </c>
      <c r="E1370" s="27" t="s">
        <v>573</v>
      </c>
      <c r="F1370" s="27" t="s">
        <v>31</v>
      </c>
      <c r="G1370" s="9">
        <f t="shared" ref="G1370:BD1370" si="5497">G1371</f>
        <v>43305</v>
      </c>
      <c r="H1370" s="9">
        <f t="shared" si="5497"/>
        <v>0</v>
      </c>
      <c r="I1370" s="9">
        <f t="shared" si="5497"/>
        <v>0</v>
      </c>
      <c r="J1370" s="9">
        <f t="shared" si="5497"/>
        <v>0</v>
      </c>
      <c r="K1370" s="9">
        <f t="shared" si="5497"/>
        <v>0</v>
      </c>
      <c r="L1370" s="9">
        <f t="shared" si="5497"/>
        <v>0</v>
      </c>
      <c r="M1370" s="9">
        <f t="shared" si="5497"/>
        <v>43305</v>
      </c>
      <c r="N1370" s="9">
        <f t="shared" si="5497"/>
        <v>0</v>
      </c>
      <c r="O1370" s="9">
        <f t="shared" si="5497"/>
        <v>0</v>
      </c>
      <c r="P1370" s="9">
        <f t="shared" si="5497"/>
        <v>0</v>
      </c>
      <c r="Q1370" s="9">
        <f t="shared" si="5497"/>
        <v>0</v>
      </c>
      <c r="R1370" s="9">
        <f t="shared" si="5497"/>
        <v>0</v>
      </c>
      <c r="S1370" s="9">
        <f t="shared" si="5497"/>
        <v>43305</v>
      </c>
      <c r="T1370" s="9">
        <f t="shared" si="5497"/>
        <v>0</v>
      </c>
      <c r="U1370" s="9">
        <f t="shared" si="5497"/>
        <v>0</v>
      </c>
      <c r="V1370" s="9">
        <f t="shared" si="5497"/>
        <v>0</v>
      </c>
      <c r="W1370" s="9">
        <f t="shared" si="5497"/>
        <v>0</v>
      </c>
      <c r="X1370" s="9">
        <f t="shared" si="5497"/>
        <v>0</v>
      </c>
      <c r="Y1370" s="9">
        <f t="shared" si="5497"/>
        <v>43305</v>
      </c>
      <c r="Z1370" s="9">
        <f t="shared" si="5497"/>
        <v>0</v>
      </c>
      <c r="AA1370" s="9">
        <f t="shared" si="5497"/>
        <v>0</v>
      </c>
      <c r="AB1370" s="9">
        <f t="shared" si="5497"/>
        <v>0</v>
      </c>
      <c r="AC1370" s="9">
        <f t="shared" si="5497"/>
        <v>0</v>
      </c>
      <c r="AD1370" s="9">
        <f t="shared" si="5497"/>
        <v>0</v>
      </c>
      <c r="AE1370" s="9">
        <f t="shared" si="5497"/>
        <v>43305</v>
      </c>
      <c r="AF1370" s="9">
        <f t="shared" si="5497"/>
        <v>0</v>
      </c>
      <c r="AG1370" s="9">
        <f t="shared" si="5497"/>
        <v>2223</v>
      </c>
      <c r="AH1370" s="9">
        <f t="shared" si="5497"/>
        <v>0</v>
      </c>
      <c r="AI1370" s="9">
        <f t="shared" si="5497"/>
        <v>0</v>
      </c>
      <c r="AJ1370" s="9">
        <f t="shared" si="5497"/>
        <v>0</v>
      </c>
      <c r="AK1370" s="9">
        <f t="shared" si="5497"/>
        <v>45528</v>
      </c>
      <c r="AL1370" s="9">
        <f t="shared" si="5497"/>
        <v>0</v>
      </c>
      <c r="AM1370" s="9">
        <f t="shared" si="5497"/>
        <v>0</v>
      </c>
      <c r="AN1370" s="9">
        <f t="shared" si="5497"/>
        <v>0</v>
      </c>
      <c r="AO1370" s="9">
        <f t="shared" si="5497"/>
        <v>-120</v>
      </c>
      <c r="AP1370" s="9">
        <f t="shared" si="5497"/>
        <v>0</v>
      </c>
      <c r="AQ1370" s="9">
        <f t="shared" si="5497"/>
        <v>45408</v>
      </c>
      <c r="AR1370" s="9">
        <f t="shared" si="5497"/>
        <v>0</v>
      </c>
      <c r="AS1370" s="9">
        <f t="shared" si="5497"/>
        <v>0</v>
      </c>
      <c r="AT1370" s="9">
        <f t="shared" si="5497"/>
        <v>1224</v>
      </c>
      <c r="AU1370" s="9">
        <f t="shared" si="5497"/>
        <v>0</v>
      </c>
      <c r="AV1370" s="9">
        <f t="shared" si="5497"/>
        <v>0</v>
      </c>
      <c r="AW1370" s="9">
        <f t="shared" si="5497"/>
        <v>46632</v>
      </c>
      <c r="AX1370" s="9">
        <f t="shared" si="5497"/>
        <v>0</v>
      </c>
      <c r="AY1370" s="9">
        <f t="shared" si="5497"/>
        <v>326</v>
      </c>
      <c r="AZ1370" s="9">
        <f t="shared" si="5497"/>
        <v>2322</v>
      </c>
      <c r="BA1370" s="9">
        <f t="shared" si="5497"/>
        <v>-912</v>
      </c>
      <c r="BB1370" s="9">
        <f t="shared" si="5497"/>
        <v>0</v>
      </c>
      <c r="BC1370" s="9">
        <f t="shared" si="5497"/>
        <v>48368</v>
      </c>
      <c r="BD1370" s="9">
        <f t="shared" si="5497"/>
        <v>0</v>
      </c>
    </row>
    <row r="1371" spans="1:56" ht="35.25" customHeight="1">
      <c r="A1371" s="26" t="s">
        <v>37</v>
      </c>
      <c r="B1371" s="27">
        <v>923</v>
      </c>
      <c r="C1371" s="27" t="s">
        <v>22</v>
      </c>
      <c r="D1371" s="27" t="s">
        <v>60</v>
      </c>
      <c r="E1371" s="27" t="s">
        <v>573</v>
      </c>
      <c r="F1371" s="27" t="s">
        <v>38</v>
      </c>
      <c r="G1371" s="9">
        <v>43305</v>
      </c>
      <c r="H1371" s="9"/>
      <c r="I1371" s="9"/>
      <c r="J1371" s="9"/>
      <c r="K1371" s="9"/>
      <c r="L1371" s="9"/>
      <c r="M1371" s="9">
        <f t="shared" ref="M1371" si="5498">G1371+I1371+J1371+K1371+L1371</f>
        <v>43305</v>
      </c>
      <c r="N1371" s="9">
        <f t="shared" ref="N1371" si="5499">H1371+L1371</f>
        <v>0</v>
      </c>
      <c r="O1371" s="9"/>
      <c r="P1371" s="9"/>
      <c r="Q1371" s="9"/>
      <c r="R1371" s="9"/>
      <c r="S1371" s="9">
        <f t="shared" ref="S1371" si="5500">M1371+O1371+P1371+Q1371+R1371</f>
        <v>43305</v>
      </c>
      <c r="T1371" s="9">
        <f t="shared" ref="T1371" si="5501">N1371+R1371</f>
        <v>0</v>
      </c>
      <c r="U1371" s="9"/>
      <c r="V1371" s="9"/>
      <c r="W1371" s="9"/>
      <c r="X1371" s="9"/>
      <c r="Y1371" s="9">
        <f t="shared" ref="Y1371" si="5502">S1371+U1371+V1371+W1371+X1371</f>
        <v>43305</v>
      </c>
      <c r="Z1371" s="9">
        <f t="shared" ref="Z1371" si="5503">T1371+X1371</f>
        <v>0</v>
      </c>
      <c r="AA1371" s="9"/>
      <c r="AB1371" s="9"/>
      <c r="AC1371" s="9"/>
      <c r="AD1371" s="9"/>
      <c r="AE1371" s="9">
        <f t="shared" ref="AE1371" si="5504">Y1371+AA1371+AB1371+AC1371+AD1371</f>
        <v>43305</v>
      </c>
      <c r="AF1371" s="9">
        <f t="shared" ref="AF1371" si="5505">Z1371+AD1371</f>
        <v>0</v>
      </c>
      <c r="AG1371" s="9">
        <v>2223</v>
      </c>
      <c r="AH1371" s="9"/>
      <c r="AI1371" s="9"/>
      <c r="AJ1371" s="9"/>
      <c r="AK1371" s="9">
        <f t="shared" ref="AK1371" si="5506">AE1371+AG1371+AH1371+AI1371+AJ1371</f>
        <v>45528</v>
      </c>
      <c r="AL1371" s="9">
        <f t="shared" ref="AL1371" si="5507">AF1371+AJ1371</f>
        <v>0</v>
      </c>
      <c r="AM1371" s="9"/>
      <c r="AN1371" s="9"/>
      <c r="AO1371" s="9">
        <v>-120</v>
      </c>
      <c r="AP1371" s="9"/>
      <c r="AQ1371" s="9">
        <f t="shared" ref="AQ1371" si="5508">AK1371+AM1371+AN1371+AO1371+AP1371</f>
        <v>45408</v>
      </c>
      <c r="AR1371" s="9">
        <f t="shared" ref="AR1371" si="5509">AL1371+AP1371</f>
        <v>0</v>
      </c>
      <c r="AS1371" s="9"/>
      <c r="AT1371" s="9">
        <v>1224</v>
      </c>
      <c r="AU1371" s="9"/>
      <c r="AV1371" s="9"/>
      <c r="AW1371" s="9">
        <f t="shared" ref="AW1371" si="5510">AQ1371+AS1371+AT1371+AU1371+AV1371</f>
        <v>46632</v>
      </c>
      <c r="AX1371" s="9">
        <f t="shared" ref="AX1371" si="5511">AR1371+AV1371</f>
        <v>0</v>
      </c>
      <c r="AY1371" s="9">
        <f>474-148</f>
        <v>326</v>
      </c>
      <c r="AZ1371" s="9">
        <v>2322</v>
      </c>
      <c r="BA1371" s="9">
        <v>-912</v>
      </c>
      <c r="BB1371" s="9"/>
      <c r="BC1371" s="9">
        <f t="shared" ref="BC1371" si="5512">AW1371+AY1371+AZ1371+BA1371+BB1371</f>
        <v>48368</v>
      </c>
      <c r="BD1371" s="9">
        <f t="shared" ref="BD1371" si="5513">AX1371+BB1371</f>
        <v>0</v>
      </c>
    </row>
    <row r="1372" spans="1:56" ht="21" customHeight="1">
      <c r="A1372" s="26" t="s">
        <v>66</v>
      </c>
      <c r="B1372" s="27">
        <v>923</v>
      </c>
      <c r="C1372" s="27" t="s">
        <v>22</v>
      </c>
      <c r="D1372" s="27" t="s">
        <v>60</v>
      </c>
      <c r="E1372" s="27" t="s">
        <v>573</v>
      </c>
      <c r="F1372" s="27" t="s">
        <v>67</v>
      </c>
      <c r="G1372" s="9">
        <f>G1373</f>
        <v>495</v>
      </c>
      <c r="H1372" s="9">
        <f>H1373</f>
        <v>0</v>
      </c>
      <c r="I1372" s="9">
        <f t="shared" ref="I1372:BD1372" si="5514">I1373</f>
        <v>0</v>
      </c>
      <c r="J1372" s="9">
        <f t="shared" si="5514"/>
        <v>0</v>
      </c>
      <c r="K1372" s="9">
        <f t="shared" si="5514"/>
        <v>0</v>
      </c>
      <c r="L1372" s="9">
        <f t="shared" si="5514"/>
        <v>0</v>
      </c>
      <c r="M1372" s="9">
        <f t="shared" si="5514"/>
        <v>495</v>
      </c>
      <c r="N1372" s="9">
        <f t="shared" si="5514"/>
        <v>0</v>
      </c>
      <c r="O1372" s="9">
        <f t="shared" si="5514"/>
        <v>0</v>
      </c>
      <c r="P1372" s="9">
        <f t="shared" si="5514"/>
        <v>0</v>
      </c>
      <c r="Q1372" s="9">
        <f t="shared" si="5514"/>
        <v>0</v>
      </c>
      <c r="R1372" s="9">
        <f t="shared" si="5514"/>
        <v>0</v>
      </c>
      <c r="S1372" s="9">
        <f t="shared" si="5514"/>
        <v>495</v>
      </c>
      <c r="T1372" s="9">
        <f t="shared" si="5514"/>
        <v>0</v>
      </c>
      <c r="U1372" s="9">
        <f t="shared" si="5514"/>
        <v>0</v>
      </c>
      <c r="V1372" s="9">
        <f t="shared" si="5514"/>
        <v>0</v>
      </c>
      <c r="W1372" s="9">
        <f t="shared" si="5514"/>
        <v>0</v>
      </c>
      <c r="X1372" s="9">
        <f t="shared" si="5514"/>
        <v>0</v>
      </c>
      <c r="Y1372" s="9">
        <f t="shared" si="5514"/>
        <v>495</v>
      </c>
      <c r="Z1372" s="9">
        <f t="shared" si="5514"/>
        <v>0</v>
      </c>
      <c r="AA1372" s="9">
        <f t="shared" si="5514"/>
        <v>0</v>
      </c>
      <c r="AB1372" s="9">
        <f t="shared" si="5514"/>
        <v>0</v>
      </c>
      <c r="AC1372" s="9">
        <f t="shared" si="5514"/>
        <v>0</v>
      </c>
      <c r="AD1372" s="9">
        <f t="shared" si="5514"/>
        <v>0</v>
      </c>
      <c r="AE1372" s="9">
        <f t="shared" si="5514"/>
        <v>495</v>
      </c>
      <c r="AF1372" s="9">
        <f t="shared" si="5514"/>
        <v>0</v>
      </c>
      <c r="AG1372" s="9">
        <f t="shared" si="5514"/>
        <v>0</v>
      </c>
      <c r="AH1372" s="9">
        <f t="shared" si="5514"/>
        <v>0</v>
      </c>
      <c r="AI1372" s="9">
        <f t="shared" si="5514"/>
        <v>0</v>
      </c>
      <c r="AJ1372" s="9">
        <f t="shared" si="5514"/>
        <v>0</v>
      </c>
      <c r="AK1372" s="9">
        <f t="shared" si="5514"/>
        <v>495</v>
      </c>
      <c r="AL1372" s="9">
        <f t="shared" si="5514"/>
        <v>0</v>
      </c>
      <c r="AM1372" s="9">
        <f t="shared" si="5514"/>
        <v>0</v>
      </c>
      <c r="AN1372" s="9">
        <f t="shared" si="5514"/>
        <v>0</v>
      </c>
      <c r="AO1372" s="9">
        <f t="shared" si="5514"/>
        <v>0</v>
      </c>
      <c r="AP1372" s="9">
        <f t="shared" si="5514"/>
        <v>0</v>
      </c>
      <c r="AQ1372" s="9">
        <f t="shared" si="5514"/>
        <v>495</v>
      </c>
      <c r="AR1372" s="9">
        <f t="shared" si="5514"/>
        <v>0</v>
      </c>
      <c r="AS1372" s="9">
        <f t="shared" si="5514"/>
        <v>0</v>
      </c>
      <c r="AT1372" s="9">
        <f t="shared" si="5514"/>
        <v>0</v>
      </c>
      <c r="AU1372" s="9">
        <f t="shared" si="5514"/>
        <v>0</v>
      </c>
      <c r="AV1372" s="9">
        <f t="shared" si="5514"/>
        <v>0</v>
      </c>
      <c r="AW1372" s="9">
        <f t="shared" si="5514"/>
        <v>495</v>
      </c>
      <c r="AX1372" s="9">
        <f t="shared" si="5514"/>
        <v>0</v>
      </c>
      <c r="AY1372" s="9">
        <f t="shared" si="5514"/>
        <v>0</v>
      </c>
      <c r="AZ1372" s="9">
        <f t="shared" si="5514"/>
        <v>0</v>
      </c>
      <c r="BA1372" s="9">
        <f t="shared" si="5514"/>
        <v>0</v>
      </c>
      <c r="BB1372" s="9">
        <f t="shared" si="5514"/>
        <v>0</v>
      </c>
      <c r="BC1372" s="9">
        <f t="shared" si="5514"/>
        <v>495</v>
      </c>
      <c r="BD1372" s="9">
        <f t="shared" si="5514"/>
        <v>0</v>
      </c>
    </row>
    <row r="1373" spans="1:56" ht="20.25" customHeight="1">
      <c r="A1373" s="26" t="s">
        <v>92</v>
      </c>
      <c r="B1373" s="27">
        <v>923</v>
      </c>
      <c r="C1373" s="27" t="s">
        <v>22</v>
      </c>
      <c r="D1373" s="27" t="s">
        <v>60</v>
      </c>
      <c r="E1373" s="27" t="s">
        <v>573</v>
      </c>
      <c r="F1373" s="27" t="s">
        <v>69</v>
      </c>
      <c r="G1373" s="9">
        <v>495</v>
      </c>
      <c r="H1373" s="9"/>
      <c r="I1373" s="9"/>
      <c r="J1373" s="9"/>
      <c r="K1373" s="9"/>
      <c r="L1373" s="9"/>
      <c r="M1373" s="9">
        <f t="shared" ref="M1373" si="5515">G1373+I1373+J1373+K1373+L1373</f>
        <v>495</v>
      </c>
      <c r="N1373" s="9">
        <f t="shared" ref="N1373" si="5516">H1373+L1373</f>
        <v>0</v>
      </c>
      <c r="O1373" s="9"/>
      <c r="P1373" s="9"/>
      <c r="Q1373" s="9"/>
      <c r="R1373" s="9"/>
      <c r="S1373" s="9">
        <f t="shared" ref="S1373" si="5517">M1373+O1373+P1373+Q1373+R1373</f>
        <v>495</v>
      </c>
      <c r="T1373" s="9">
        <f t="shared" ref="T1373" si="5518">N1373+R1373</f>
        <v>0</v>
      </c>
      <c r="U1373" s="9"/>
      <c r="V1373" s="9"/>
      <c r="W1373" s="9"/>
      <c r="X1373" s="9"/>
      <c r="Y1373" s="9">
        <f t="shared" ref="Y1373" si="5519">S1373+U1373+V1373+W1373+X1373</f>
        <v>495</v>
      </c>
      <c r="Z1373" s="9">
        <f t="shared" ref="Z1373" si="5520">T1373+X1373</f>
        <v>0</v>
      </c>
      <c r="AA1373" s="9"/>
      <c r="AB1373" s="9"/>
      <c r="AC1373" s="9"/>
      <c r="AD1373" s="9"/>
      <c r="AE1373" s="9">
        <f t="shared" ref="AE1373" si="5521">Y1373+AA1373+AB1373+AC1373+AD1373</f>
        <v>495</v>
      </c>
      <c r="AF1373" s="9">
        <f t="shared" ref="AF1373" si="5522">Z1373+AD1373</f>
        <v>0</v>
      </c>
      <c r="AG1373" s="9"/>
      <c r="AH1373" s="9"/>
      <c r="AI1373" s="9"/>
      <c r="AJ1373" s="9"/>
      <c r="AK1373" s="9">
        <f t="shared" ref="AK1373" si="5523">AE1373+AG1373+AH1373+AI1373+AJ1373</f>
        <v>495</v>
      </c>
      <c r="AL1373" s="9">
        <f t="shared" ref="AL1373" si="5524">AF1373+AJ1373</f>
        <v>0</v>
      </c>
      <c r="AM1373" s="9"/>
      <c r="AN1373" s="9"/>
      <c r="AO1373" s="9"/>
      <c r="AP1373" s="9"/>
      <c r="AQ1373" s="9">
        <f t="shared" ref="AQ1373" si="5525">AK1373+AM1373+AN1373+AO1373+AP1373</f>
        <v>495</v>
      </c>
      <c r="AR1373" s="9">
        <f t="shared" ref="AR1373" si="5526">AL1373+AP1373</f>
        <v>0</v>
      </c>
      <c r="AS1373" s="9"/>
      <c r="AT1373" s="9"/>
      <c r="AU1373" s="9"/>
      <c r="AV1373" s="9"/>
      <c r="AW1373" s="9">
        <f t="shared" ref="AW1373" si="5527">AQ1373+AS1373+AT1373+AU1373+AV1373</f>
        <v>495</v>
      </c>
      <c r="AX1373" s="9">
        <f t="shared" ref="AX1373" si="5528">AR1373+AV1373</f>
        <v>0</v>
      </c>
      <c r="AY1373" s="9"/>
      <c r="AZ1373" s="9"/>
      <c r="BA1373" s="9"/>
      <c r="BB1373" s="9"/>
      <c r="BC1373" s="9">
        <f t="shared" ref="BC1373" si="5529">AW1373+AY1373+AZ1373+BA1373+BB1373</f>
        <v>495</v>
      </c>
      <c r="BD1373" s="9">
        <f t="shared" ref="BD1373" si="5530">AX1373+BB1373</f>
        <v>0</v>
      </c>
    </row>
    <row r="1374" spans="1:56" ht="20.25" customHeight="1">
      <c r="A1374" s="26" t="s">
        <v>604</v>
      </c>
      <c r="B1374" s="27" t="s">
        <v>621</v>
      </c>
      <c r="C1374" s="27" t="s">
        <v>22</v>
      </c>
      <c r="D1374" s="27" t="s">
        <v>60</v>
      </c>
      <c r="E1374" s="27" t="s">
        <v>606</v>
      </c>
      <c r="F1374" s="27"/>
      <c r="G1374" s="9"/>
      <c r="H1374" s="9"/>
      <c r="I1374" s="9">
        <f>I1375+I1378+I1383+I1388+I1391+I1398</f>
        <v>0</v>
      </c>
      <c r="J1374" s="9">
        <f t="shared" ref="J1374:N1374" si="5531">J1375+J1378+J1383+J1388+J1391+J1398</f>
        <v>0</v>
      </c>
      <c r="K1374" s="9">
        <f t="shared" si="5531"/>
        <v>0</v>
      </c>
      <c r="L1374" s="9">
        <f t="shared" si="5531"/>
        <v>5406</v>
      </c>
      <c r="M1374" s="9">
        <f t="shared" si="5531"/>
        <v>5406</v>
      </c>
      <c r="N1374" s="9">
        <f t="shared" si="5531"/>
        <v>5406</v>
      </c>
      <c r="O1374" s="9">
        <f>O1375+O1378+O1383+O1388+O1391+O1398</f>
        <v>0</v>
      </c>
      <c r="P1374" s="9">
        <f t="shared" ref="P1374:T1374" si="5532">P1375+P1378+P1383+P1388+P1391+P1398</f>
        <v>0</v>
      </c>
      <c r="Q1374" s="9">
        <f t="shared" si="5532"/>
        <v>0</v>
      </c>
      <c r="R1374" s="9">
        <f t="shared" si="5532"/>
        <v>0</v>
      </c>
      <c r="S1374" s="9">
        <f t="shared" si="5532"/>
        <v>5406</v>
      </c>
      <c r="T1374" s="9">
        <f t="shared" si="5532"/>
        <v>5406</v>
      </c>
      <c r="U1374" s="9">
        <f>U1375+U1378+U1383+U1388+U1391+U1398</f>
        <v>0</v>
      </c>
      <c r="V1374" s="9">
        <f t="shared" ref="V1374:Z1374" si="5533">V1375+V1378+V1383+V1388+V1391+V1398</f>
        <v>0</v>
      </c>
      <c r="W1374" s="9">
        <f t="shared" si="5533"/>
        <v>0</v>
      </c>
      <c r="X1374" s="9">
        <f t="shared" si="5533"/>
        <v>0</v>
      </c>
      <c r="Y1374" s="9">
        <f t="shared" si="5533"/>
        <v>5406</v>
      </c>
      <c r="Z1374" s="9">
        <f t="shared" si="5533"/>
        <v>5406</v>
      </c>
      <c r="AA1374" s="9">
        <f>AA1375+AA1378+AA1383+AA1388+AA1391+AA1398</f>
        <v>0</v>
      </c>
      <c r="AB1374" s="9">
        <f t="shared" ref="AB1374:AF1374" si="5534">AB1375+AB1378+AB1383+AB1388+AB1391+AB1398</f>
        <v>0</v>
      </c>
      <c r="AC1374" s="9">
        <f t="shared" si="5534"/>
        <v>0</v>
      </c>
      <c r="AD1374" s="9">
        <f t="shared" si="5534"/>
        <v>0</v>
      </c>
      <c r="AE1374" s="9">
        <f t="shared" si="5534"/>
        <v>5406</v>
      </c>
      <c r="AF1374" s="9">
        <f t="shared" si="5534"/>
        <v>5406</v>
      </c>
      <c r="AG1374" s="9">
        <f>AG1375+AG1378+AG1383+AG1388+AG1391+AG1398</f>
        <v>0</v>
      </c>
      <c r="AH1374" s="9">
        <f t="shared" ref="AH1374:AL1374" si="5535">AH1375+AH1378+AH1383+AH1388+AH1391+AH1398</f>
        <v>0</v>
      </c>
      <c r="AI1374" s="9">
        <f t="shared" si="5535"/>
        <v>0</v>
      </c>
      <c r="AJ1374" s="9">
        <f t="shared" si="5535"/>
        <v>0</v>
      </c>
      <c r="AK1374" s="9">
        <f t="shared" si="5535"/>
        <v>5406</v>
      </c>
      <c r="AL1374" s="9">
        <f t="shared" si="5535"/>
        <v>5406</v>
      </c>
      <c r="AM1374" s="9">
        <f>AM1375+AM1378+AM1383+AM1388+AM1391+AM1398</f>
        <v>0</v>
      </c>
      <c r="AN1374" s="9">
        <f t="shared" ref="AN1374:AR1374" si="5536">AN1375+AN1378+AN1383+AN1388+AN1391+AN1398</f>
        <v>0</v>
      </c>
      <c r="AO1374" s="9">
        <f t="shared" si="5536"/>
        <v>0</v>
      </c>
      <c r="AP1374" s="9">
        <f t="shared" si="5536"/>
        <v>0</v>
      </c>
      <c r="AQ1374" s="9">
        <f t="shared" si="5536"/>
        <v>5406</v>
      </c>
      <c r="AR1374" s="9">
        <f t="shared" si="5536"/>
        <v>5406</v>
      </c>
      <c r="AS1374" s="9">
        <f>AS1375+AS1378+AS1383+AS1388+AS1391+AS1398</f>
        <v>0</v>
      </c>
      <c r="AT1374" s="9">
        <f t="shared" ref="AT1374:AX1374" si="5537">AT1375+AT1378+AT1383+AT1388+AT1391+AT1398</f>
        <v>0</v>
      </c>
      <c r="AU1374" s="9">
        <f t="shared" si="5537"/>
        <v>0</v>
      </c>
      <c r="AV1374" s="9">
        <f t="shared" si="5537"/>
        <v>0</v>
      </c>
      <c r="AW1374" s="9">
        <f t="shared" si="5537"/>
        <v>5406</v>
      </c>
      <c r="AX1374" s="9">
        <f t="shared" si="5537"/>
        <v>5406</v>
      </c>
      <c r="AY1374" s="9">
        <f>AY1375+AY1378+AY1383+AY1388+AY1391+AY1398</f>
        <v>0</v>
      </c>
      <c r="AZ1374" s="9">
        <f t="shared" ref="AZ1374:BD1374" si="5538">AZ1375+AZ1378+AZ1383+AZ1388+AZ1391+AZ1398</f>
        <v>0</v>
      </c>
      <c r="BA1374" s="9">
        <f t="shared" si="5538"/>
        <v>0</v>
      </c>
      <c r="BB1374" s="9">
        <f t="shared" si="5538"/>
        <v>-675</v>
      </c>
      <c r="BC1374" s="9">
        <f t="shared" si="5538"/>
        <v>4731</v>
      </c>
      <c r="BD1374" s="9">
        <f t="shared" si="5538"/>
        <v>4731</v>
      </c>
    </row>
    <row r="1375" spans="1:56" ht="34.5" customHeight="1">
      <c r="A1375" s="26" t="s">
        <v>605</v>
      </c>
      <c r="B1375" s="27" t="s">
        <v>621</v>
      </c>
      <c r="C1375" s="27" t="s">
        <v>22</v>
      </c>
      <c r="D1375" s="27" t="s">
        <v>60</v>
      </c>
      <c r="E1375" s="27" t="s">
        <v>607</v>
      </c>
      <c r="F1375" s="27"/>
      <c r="G1375" s="9"/>
      <c r="H1375" s="9"/>
      <c r="I1375" s="9">
        <f>I1376</f>
        <v>0</v>
      </c>
      <c r="J1375" s="9">
        <f t="shared" ref="J1375:Y1376" si="5539">J1376</f>
        <v>0</v>
      </c>
      <c r="K1375" s="9">
        <f t="shared" si="5539"/>
        <v>0</v>
      </c>
      <c r="L1375" s="9">
        <f t="shared" si="5539"/>
        <v>44</v>
      </c>
      <c r="M1375" s="9">
        <f t="shared" si="5539"/>
        <v>44</v>
      </c>
      <c r="N1375" s="9">
        <f t="shared" si="5539"/>
        <v>44</v>
      </c>
      <c r="O1375" s="9">
        <f>O1376</f>
        <v>0</v>
      </c>
      <c r="P1375" s="9">
        <f t="shared" si="5539"/>
        <v>0</v>
      </c>
      <c r="Q1375" s="9">
        <f t="shared" si="5539"/>
        <v>0</v>
      </c>
      <c r="R1375" s="9">
        <f t="shared" si="5539"/>
        <v>0</v>
      </c>
      <c r="S1375" s="9">
        <f t="shared" si="5539"/>
        <v>44</v>
      </c>
      <c r="T1375" s="9">
        <f t="shared" si="5539"/>
        <v>44</v>
      </c>
      <c r="U1375" s="9">
        <f>U1376</f>
        <v>0</v>
      </c>
      <c r="V1375" s="9">
        <f t="shared" si="5539"/>
        <v>0</v>
      </c>
      <c r="W1375" s="9">
        <f t="shared" si="5539"/>
        <v>0</v>
      </c>
      <c r="X1375" s="9">
        <f t="shared" si="5539"/>
        <v>0</v>
      </c>
      <c r="Y1375" s="9">
        <f t="shared" si="5539"/>
        <v>44</v>
      </c>
      <c r="Z1375" s="9">
        <f t="shared" ref="V1375:Z1376" si="5540">Z1376</f>
        <v>44</v>
      </c>
      <c r="AA1375" s="9">
        <f>AA1376</f>
        <v>0</v>
      </c>
      <c r="AB1375" s="9">
        <f t="shared" ref="AB1375:AQ1376" si="5541">AB1376</f>
        <v>0</v>
      </c>
      <c r="AC1375" s="9">
        <f t="shared" si="5541"/>
        <v>0</v>
      </c>
      <c r="AD1375" s="9">
        <f t="shared" si="5541"/>
        <v>0</v>
      </c>
      <c r="AE1375" s="9">
        <f t="shared" si="5541"/>
        <v>44</v>
      </c>
      <c r="AF1375" s="9">
        <f t="shared" si="5541"/>
        <v>44</v>
      </c>
      <c r="AG1375" s="9">
        <f>AG1376</f>
        <v>0</v>
      </c>
      <c r="AH1375" s="9">
        <f t="shared" si="5541"/>
        <v>0</v>
      </c>
      <c r="AI1375" s="9">
        <f t="shared" si="5541"/>
        <v>0</v>
      </c>
      <c r="AJ1375" s="9">
        <f t="shared" si="5541"/>
        <v>0</v>
      </c>
      <c r="AK1375" s="9">
        <f t="shared" si="5541"/>
        <v>44</v>
      </c>
      <c r="AL1375" s="9">
        <f t="shared" si="5541"/>
        <v>44</v>
      </c>
      <c r="AM1375" s="9">
        <f>AM1376</f>
        <v>0</v>
      </c>
      <c r="AN1375" s="9">
        <f t="shared" si="5541"/>
        <v>0</v>
      </c>
      <c r="AO1375" s="9">
        <f t="shared" si="5541"/>
        <v>0</v>
      </c>
      <c r="AP1375" s="9">
        <f t="shared" si="5541"/>
        <v>0</v>
      </c>
      <c r="AQ1375" s="9">
        <f t="shared" si="5541"/>
        <v>44</v>
      </c>
      <c r="AR1375" s="9">
        <f t="shared" ref="AN1375:AR1376" si="5542">AR1376</f>
        <v>44</v>
      </c>
      <c r="AS1375" s="9">
        <f>AS1376</f>
        <v>0</v>
      </c>
      <c r="AT1375" s="9">
        <f t="shared" ref="AT1375:BD1376" si="5543">AT1376</f>
        <v>0</v>
      </c>
      <c r="AU1375" s="9">
        <f t="shared" si="5543"/>
        <v>0</v>
      </c>
      <c r="AV1375" s="9">
        <f t="shared" si="5543"/>
        <v>0</v>
      </c>
      <c r="AW1375" s="9">
        <f t="shared" si="5543"/>
        <v>44</v>
      </c>
      <c r="AX1375" s="9">
        <f t="shared" si="5543"/>
        <v>44</v>
      </c>
      <c r="AY1375" s="9">
        <f>AY1376</f>
        <v>0</v>
      </c>
      <c r="AZ1375" s="9">
        <f t="shared" si="5543"/>
        <v>0</v>
      </c>
      <c r="BA1375" s="9">
        <f t="shared" si="5543"/>
        <v>0</v>
      </c>
      <c r="BB1375" s="9">
        <f t="shared" si="5543"/>
        <v>6</v>
      </c>
      <c r="BC1375" s="9">
        <f t="shared" si="5543"/>
        <v>50</v>
      </c>
      <c r="BD1375" s="9">
        <f t="shared" si="5543"/>
        <v>50</v>
      </c>
    </row>
    <row r="1376" spans="1:56" ht="36" customHeight="1">
      <c r="A1376" s="26" t="s">
        <v>244</v>
      </c>
      <c r="B1376" s="27" t="s">
        <v>621</v>
      </c>
      <c r="C1376" s="27" t="s">
        <v>22</v>
      </c>
      <c r="D1376" s="27" t="s">
        <v>60</v>
      </c>
      <c r="E1376" s="27" t="s">
        <v>607</v>
      </c>
      <c r="F1376" s="27" t="s">
        <v>31</v>
      </c>
      <c r="G1376" s="9"/>
      <c r="H1376" s="9"/>
      <c r="I1376" s="9">
        <f>I1377</f>
        <v>0</v>
      </c>
      <c r="J1376" s="9">
        <f t="shared" si="5539"/>
        <v>0</v>
      </c>
      <c r="K1376" s="9">
        <f t="shared" si="5539"/>
        <v>0</v>
      </c>
      <c r="L1376" s="9">
        <f t="shared" si="5539"/>
        <v>44</v>
      </c>
      <c r="M1376" s="9">
        <f t="shared" si="5539"/>
        <v>44</v>
      </c>
      <c r="N1376" s="9">
        <f t="shared" si="5539"/>
        <v>44</v>
      </c>
      <c r="O1376" s="9">
        <f>O1377</f>
        <v>0</v>
      </c>
      <c r="P1376" s="9">
        <f t="shared" si="5539"/>
        <v>0</v>
      </c>
      <c r="Q1376" s="9">
        <f t="shared" si="5539"/>
        <v>0</v>
      </c>
      <c r="R1376" s="9">
        <f t="shared" si="5539"/>
        <v>0</v>
      </c>
      <c r="S1376" s="9">
        <f t="shared" si="5539"/>
        <v>44</v>
      </c>
      <c r="T1376" s="9">
        <f t="shared" si="5539"/>
        <v>44</v>
      </c>
      <c r="U1376" s="9">
        <f>U1377</f>
        <v>0</v>
      </c>
      <c r="V1376" s="9">
        <f t="shared" si="5540"/>
        <v>0</v>
      </c>
      <c r="W1376" s="9">
        <f t="shared" si="5540"/>
        <v>0</v>
      </c>
      <c r="X1376" s="9">
        <f t="shared" si="5540"/>
        <v>0</v>
      </c>
      <c r="Y1376" s="9">
        <f t="shared" si="5540"/>
        <v>44</v>
      </c>
      <c r="Z1376" s="9">
        <f t="shared" si="5540"/>
        <v>44</v>
      </c>
      <c r="AA1376" s="9">
        <f>AA1377</f>
        <v>0</v>
      </c>
      <c r="AB1376" s="9">
        <f t="shared" si="5541"/>
        <v>0</v>
      </c>
      <c r="AC1376" s="9">
        <f t="shared" si="5541"/>
        <v>0</v>
      </c>
      <c r="AD1376" s="9">
        <f t="shared" si="5541"/>
        <v>0</v>
      </c>
      <c r="AE1376" s="9">
        <f t="shared" si="5541"/>
        <v>44</v>
      </c>
      <c r="AF1376" s="9">
        <f t="shared" si="5541"/>
        <v>44</v>
      </c>
      <c r="AG1376" s="9">
        <f>AG1377</f>
        <v>0</v>
      </c>
      <c r="AH1376" s="9">
        <f t="shared" si="5541"/>
        <v>0</v>
      </c>
      <c r="AI1376" s="9">
        <f t="shared" si="5541"/>
        <v>0</v>
      </c>
      <c r="AJ1376" s="9">
        <f t="shared" si="5541"/>
        <v>0</v>
      </c>
      <c r="AK1376" s="9">
        <f t="shared" si="5541"/>
        <v>44</v>
      </c>
      <c r="AL1376" s="9">
        <f t="shared" si="5541"/>
        <v>44</v>
      </c>
      <c r="AM1376" s="9">
        <f>AM1377</f>
        <v>0</v>
      </c>
      <c r="AN1376" s="9">
        <f t="shared" si="5542"/>
        <v>0</v>
      </c>
      <c r="AO1376" s="9">
        <f t="shared" si="5542"/>
        <v>0</v>
      </c>
      <c r="AP1376" s="9">
        <f t="shared" si="5542"/>
        <v>0</v>
      </c>
      <c r="AQ1376" s="9">
        <f t="shared" si="5542"/>
        <v>44</v>
      </c>
      <c r="AR1376" s="9">
        <f t="shared" si="5542"/>
        <v>44</v>
      </c>
      <c r="AS1376" s="9">
        <f>AS1377</f>
        <v>0</v>
      </c>
      <c r="AT1376" s="9">
        <f t="shared" si="5543"/>
        <v>0</v>
      </c>
      <c r="AU1376" s="9">
        <f t="shared" si="5543"/>
        <v>0</v>
      </c>
      <c r="AV1376" s="9">
        <f t="shared" si="5543"/>
        <v>0</v>
      </c>
      <c r="AW1376" s="9">
        <f t="shared" si="5543"/>
        <v>44</v>
      </c>
      <c r="AX1376" s="9">
        <f t="shared" si="5543"/>
        <v>44</v>
      </c>
      <c r="AY1376" s="9">
        <f>AY1377</f>
        <v>0</v>
      </c>
      <c r="AZ1376" s="9">
        <f t="shared" si="5543"/>
        <v>0</v>
      </c>
      <c r="BA1376" s="9">
        <f t="shared" si="5543"/>
        <v>0</v>
      </c>
      <c r="BB1376" s="9">
        <f t="shared" si="5543"/>
        <v>6</v>
      </c>
      <c r="BC1376" s="9">
        <f t="shared" si="5543"/>
        <v>50</v>
      </c>
      <c r="BD1376" s="9">
        <f t="shared" si="5543"/>
        <v>50</v>
      </c>
    </row>
    <row r="1377" spans="1:56" ht="34.5" customHeight="1">
      <c r="A1377" s="26" t="s">
        <v>37</v>
      </c>
      <c r="B1377" s="27" t="s">
        <v>621</v>
      </c>
      <c r="C1377" s="27" t="s">
        <v>22</v>
      </c>
      <c r="D1377" s="27" t="s">
        <v>60</v>
      </c>
      <c r="E1377" s="27" t="s">
        <v>607</v>
      </c>
      <c r="F1377" s="27" t="s">
        <v>38</v>
      </c>
      <c r="G1377" s="9"/>
      <c r="H1377" s="9"/>
      <c r="I1377" s="9"/>
      <c r="J1377" s="9"/>
      <c r="K1377" s="9"/>
      <c r="L1377" s="9">
        <v>44</v>
      </c>
      <c r="M1377" s="9">
        <f t="shared" ref="M1377" si="5544">G1377+I1377+J1377+K1377+L1377</f>
        <v>44</v>
      </c>
      <c r="N1377" s="9">
        <f t="shared" ref="N1377" si="5545">H1377+L1377</f>
        <v>44</v>
      </c>
      <c r="O1377" s="9"/>
      <c r="P1377" s="9"/>
      <c r="Q1377" s="9"/>
      <c r="R1377" s="9"/>
      <c r="S1377" s="9">
        <f t="shared" ref="S1377" si="5546">M1377+O1377+P1377+Q1377+R1377</f>
        <v>44</v>
      </c>
      <c r="T1377" s="9">
        <f t="shared" ref="T1377" si="5547">N1377+R1377</f>
        <v>44</v>
      </c>
      <c r="U1377" s="9"/>
      <c r="V1377" s="9"/>
      <c r="W1377" s="9"/>
      <c r="X1377" s="9"/>
      <c r="Y1377" s="9">
        <f t="shared" ref="Y1377" si="5548">S1377+U1377+V1377+W1377+X1377</f>
        <v>44</v>
      </c>
      <c r="Z1377" s="9">
        <f t="shared" ref="Z1377" si="5549">T1377+X1377</f>
        <v>44</v>
      </c>
      <c r="AA1377" s="9"/>
      <c r="AB1377" s="9"/>
      <c r="AC1377" s="9"/>
      <c r="AD1377" s="9"/>
      <c r="AE1377" s="9">
        <f t="shared" ref="AE1377" si="5550">Y1377+AA1377+AB1377+AC1377+AD1377</f>
        <v>44</v>
      </c>
      <c r="AF1377" s="9">
        <f t="shared" ref="AF1377" si="5551">Z1377+AD1377</f>
        <v>44</v>
      </c>
      <c r="AG1377" s="9"/>
      <c r="AH1377" s="9"/>
      <c r="AI1377" s="9"/>
      <c r="AJ1377" s="9"/>
      <c r="AK1377" s="9">
        <f t="shared" ref="AK1377" si="5552">AE1377+AG1377+AH1377+AI1377+AJ1377</f>
        <v>44</v>
      </c>
      <c r="AL1377" s="9">
        <f t="shared" ref="AL1377" si="5553">AF1377+AJ1377</f>
        <v>44</v>
      </c>
      <c r="AM1377" s="9"/>
      <c r="AN1377" s="9"/>
      <c r="AO1377" s="9"/>
      <c r="AP1377" s="9"/>
      <c r="AQ1377" s="9">
        <f t="shared" ref="AQ1377" si="5554">AK1377+AM1377+AN1377+AO1377+AP1377</f>
        <v>44</v>
      </c>
      <c r="AR1377" s="9">
        <f t="shared" ref="AR1377" si="5555">AL1377+AP1377</f>
        <v>44</v>
      </c>
      <c r="AS1377" s="9"/>
      <c r="AT1377" s="9"/>
      <c r="AU1377" s="9"/>
      <c r="AV1377" s="9"/>
      <c r="AW1377" s="9">
        <f t="shared" ref="AW1377" si="5556">AQ1377+AS1377+AT1377+AU1377+AV1377</f>
        <v>44</v>
      </c>
      <c r="AX1377" s="9">
        <f t="shared" ref="AX1377" si="5557">AR1377+AV1377</f>
        <v>44</v>
      </c>
      <c r="AY1377" s="9"/>
      <c r="AZ1377" s="9"/>
      <c r="BA1377" s="9"/>
      <c r="BB1377" s="9">
        <v>6</v>
      </c>
      <c r="BC1377" s="9">
        <f t="shared" ref="BC1377" si="5558">AW1377+AY1377+AZ1377+BA1377+BB1377</f>
        <v>50</v>
      </c>
      <c r="BD1377" s="9">
        <f t="shared" ref="BD1377" si="5559">AX1377+BB1377</f>
        <v>50</v>
      </c>
    </row>
    <row r="1378" spans="1:56" ht="24" customHeight="1">
      <c r="A1378" s="26" t="s">
        <v>608</v>
      </c>
      <c r="B1378" s="27" t="s">
        <v>621</v>
      </c>
      <c r="C1378" s="27" t="s">
        <v>22</v>
      </c>
      <c r="D1378" s="27" t="s">
        <v>60</v>
      </c>
      <c r="E1378" s="27" t="s">
        <v>610</v>
      </c>
      <c r="F1378" s="27"/>
      <c r="G1378" s="9"/>
      <c r="H1378" s="9"/>
      <c r="I1378" s="9">
        <f>I1379+I1381</f>
        <v>0</v>
      </c>
      <c r="J1378" s="9">
        <f t="shared" ref="J1378:N1378" si="5560">J1379+J1381</f>
        <v>0</v>
      </c>
      <c r="K1378" s="9">
        <f t="shared" si="5560"/>
        <v>0</v>
      </c>
      <c r="L1378" s="9">
        <f t="shared" si="5560"/>
        <v>151</v>
      </c>
      <c r="M1378" s="9">
        <f t="shared" si="5560"/>
        <v>151</v>
      </c>
      <c r="N1378" s="9">
        <f t="shared" si="5560"/>
        <v>151</v>
      </c>
      <c r="O1378" s="9">
        <f>O1379+O1381</f>
        <v>0</v>
      </c>
      <c r="P1378" s="9">
        <f t="shared" ref="P1378:T1378" si="5561">P1379+P1381</f>
        <v>0</v>
      </c>
      <c r="Q1378" s="9">
        <f t="shared" si="5561"/>
        <v>0</v>
      </c>
      <c r="R1378" s="9">
        <f t="shared" si="5561"/>
        <v>0</v>
      </c>
      <c r="S1378" s="9">
        <f t="shared" si="5561"/>
        <v>151</v>
      </c>
      <c r="T1378" s="9">
        <f t="shared" si="5561"/>
        <v>151</v>
      </c>
      <c r="U1378" s="9">
        <f>U1379+U1381</f>
        <v>0</v>
      </c>
      <c r="V1378" s="9">
        <f t="shared" ref="V1378:Z1378" si="5562">V1379+V1381</f>
        <v>0</v>
      </c>
      <c r="W1378" s="9">
        <f t="shared" si="5562"/>
        <v>0</v>
      </c>
      <c r="X1378" s="9">
        <f t="shared" si="5562"/>
        <v>0</v>
      </c>
      <c r="Y1378" s="9">
        <f t="shared" si="5562"/>
        <v>151</v>
      </c>
      <c r="Z1378" s="9">
        <f t="shared" si="5562"/>
        <v>151</v>
      </c>
      <c r="AA1378" s="9">
        <f>AA1379+AA1381</f>
        <v>0</v>
      </c>
      <c r="AB1378" s="9">
        <f t="shared" ref="AB1378:AF1378" si="5563">AB1379+AB1381</f>
        <v>0</v>
      </c>
      <c r="AC1378" s="9">
        <f t="shared" si="5563"/>
        <v>0</v>
      </c>
      <c r="AD1378" s="9">
        <f t="shared" si="5563"/>
        <v>0</v>
      </c>
      <c r="AE1378" s="9">
        <f t="shared" si="5563"/>
        <v>151</v>
      </c>
      <c r="AF1378" s="9">
        <f t="shared" si="5563"/>
        <v>151</v>
      </c>
      <c r="AG1378" s="9">
        <f>AG1379+AG1381</f>
        <v>0</v>
      </c>
      <c r="AH1378" s="9">
        <f t="shared" ref="AH1378:AL1378" si="5564">AH1379+AH1381</f>
        <v>0</v>
      </c>
      <c r="AI1378" s="9">
        <f t="shared" si="5564"/>
        <v>0</v>
      </c>
      <c r="AJ1378" s="9">
        <f t="shared" si="5564"/>
        <v>0</v>
      </c>
      <c r="AK1378" s="9">
        <f t="shared" si="5564"/>
        <v>151</v>
      </c>
      <c r="AL1378" s="9">
        <f t="shared" si="5564"/>
        <v>151</v>
      </c>
      <c r="AM1378" s="9">
        <f>AM1379+AM1381</f>
        <v>0</v>
      </c>
      <c r="AN1378" s="9">
        <f t="shared" ref="AN1378:AR1378" si="5565">AN1379+AN1381</f>
        <v>0</v>
      </c>
      <c r="AO1378" s="9">
        <f t="shared" si="5565"/>
        <v>0</v>
      </c>
      <c r="AP1378" s="9">
        <f t="shared" si="5565"/>
        <v>0</v>
      </c>
      <c r="AQ1378" s="9">
        <f t="shared" si="5565"/>
        <v>151</v>
      </c>
      <c r="AR1378" s="9">
        <f t="shared" si="5565"/>
        <v>151</v>
      </c>
      <c r="AS1378" s="9">
        <f>AS1379+AS1381</f>
        <v>0</v>
      </c>
      <c r="AT1378" s="9">
        <f t="shared" ref="AT1378:AX1378" si="5566">AT1379+AT1381</f>
        <v>0</v>
      </c>
      <c r="AU1378" s="9">
        <f t="shared" si="5566"/>
        <v>0</v>
      </c>
      <c r="AV1378" s="9">
        <f t="shared" si="5566"/>
        <v>0</v>
      </c>
      <c r="AW1378" s="9">
        <f t="shared" si="5566"/>
        <v>151</v>
      </c>
      <c r="AX1378" s="9">
        <f t="shared" si="5566"/>
        <v>151</v>
      </c>
      <c r="AY1378" s="9">
        <f>AY1379+AY1381</f>
        <v>0</v>
      </c>
      <c r="AZ1378" s="9">
        <f t="shared" ref="AZ1378:BD1378" si="5567">AZ1379+AZ1381</f>
        <v>0</v>
      </c>
      <c r="BA1378" s="9">
        <f t="shared" si="5567"/>
        <v>0</v>
      </c>
      <c r="BB1378" s="9">
        <f t="shared" si="5567"/>
        <v>0</v>
      </c>
      <c r="BC1378" s="9">
        <f t="shared" si="5567"/>
        <v>151</v>
      </c>
      <c r="BD1378" s="9">
        <f t="shared" si="5567"/>
        <v>151</v>
      </c>
    </row>
    <row r="1379" spans="1:56" ht="37.5" customHeight="1">
      <c r="A1379" s="26" t="s">
        <v>244</v>
      </c>
      <c r="B1379" s="27" t="s">
        <v>621</v>
      </c>
      <c r="C1379" s="27" t="s">
        <v>22</v>
      </c>
      <c r="D1379" s="27" t="s">
        <v>60</v>
      </c>
      <c r="E1379" s="27" t="s">
        <v>610</v>
      </c>
      <c r="F1379" s="27" t="s">
        <v>31</v>
      </c>
      <c r="G1379" s="9"/>
      <c r="H1379" s="9"/>
      <c r="I1379" s="9">
        <f>I1380</f>
        <v>0</v>
      </c>
      <c r="J1379" s="9">
        <f t="shared" ref="J1379:BD1379" si="5568">J1380</f>
        <v>0</v>
      </c>
      <c r="K1379" s="9">
        <f t="shared" si="5568"/>
        <v>0</v>
      </c>
      <c r="L1379" s="9">
        <f t="shared" si="5568"/>
        <v>145</v>
      </c>
      <c r="M1379" s="9">
        <f t="shared" si="5568"/>
        <v>145</v>
      </c>
      <c r="N1379" s="9">
        <f t="shared" si="5568"/>
        <v>145</v>
      </c>
      <c r="O1379" s="9">
        <f>O1380</f>
        <v>0</v>
      </c>
      <c r="P1379" s="9">
        <f t="shared" si="5568"/>
        <v>0</v>
      </c>
      <c r="Q1379" s="9">
        <f t="shared" si="5568"/>
        <v>0</v>
      </c>
      <c r="R1379" s="9">
        <f t="shared" si="5568"/>
        <v>0</v>
      </c>
      <c r="S1379" s="9">
        <f t="shared" si="5568"/>
        <v>145</v>
      </c>
      <c r="T1379" s="9">
        <f t="shared" si="5568"/>
        <v>145</v>
      </c>
      <c r="U1379" s="9">
        <f>U1380</f>
        <v>0</v>
      </c>
      <c r="V1379" s="9">
        <f t="shared" si="5568"/>
        <v>0</v>
      </c>
      <c r="W1379" s="9">
        <f t="shared" si="5568"/>
        <v>0</v>
      </c>
      <c r="X1379" s="9">
        <f t="shared" si="5568"/>
        <v>0</v>
      </c>
      <c r="Y1379" s="9">
        <f t="shared" si="5568"/>
        <v>145</v>
      </c>
      <c r="Z1379" s="9">
        <f t="shared" si="5568"/>
        <v>145</v>
      </c>
      <c r="AA1379" s="9">
        <f>AA1380</f>
        <v>0</v>
      </c>
      <c r="AB1379" s="9">
        <f t="shared" si="5568"/>
        <v>0</v>
      </c>
      <c r="AC1379" s="9">
        <f t="shared" si="5568"/>
        <v>0</v>
      </c>
      <c r="AD1379" s="9">
        <f t="shared" si="5568"/>
        <v>0</v>
      </c>
      <c r="AE1379" s="9">
        <f t="shared" si="5568"/>
        <v>145</v>
      </c>
      <c r="AF1379" s="9">
        <f t="shared" si="5568"/>
        <v>145</v>
      </c>
      <c r="AG1379" s="9">
        <f>AG1380</f>
        <v>0</v>
      </c>
      <c r="AH1379" s="9">
        <f t="shared" si="5568"/>
        <v>0</v>
      </c>
      <c r="AI1379" s="9">
        <f t="shared" si="5568"/>
        <v>0</v>
      </c>
      <c r="AJ1379" s="9">
        <f t="shared" si="5568"/>
        <v>0</v>
      </c>
      <c r="AK1379" s="9">
        <f t="shared" si="5568"/>
        <v>145</v>
      </c>
      <c r="AL1379" s="9">
        <f t="shared" si="5568"/>
        <v>145</v>
      </c>
      <c r="AM1379" s="9">
        <f>AM1380</f>
        <v>0</v>
      </c>
      <c r="AN1379" s="9">
        <f t="shared" si="5568"/>
        <v>0</v>
      </c>
      <c r="AO1379" s="9">
        <f t="shared" si="5568"/>
        <v>0</v>
      </c>
      <c r="AP1379" s="9">
        <f t="shared" si="5568"/>
        <v>0</v>
      </c>
      <c r="AQ1379" s="9">
        <f t="shared" si="5568"/>
        <v>145</v>
      </c>
      <c r="AR1379" s="9">
        <f t="shared" si="5568"/>
        <v>145</v>
      </c>
      <c r="AS1379" s="9">
        <f>AS1380</f>
        <v>0</v>
      </c>
      <c r="AT1379" s="9">
        <f t="shared" si="5568"/>
        <v>0</v>
      </c>
      <c r="AU1379" s="9">
        <f t="shared" si="5568"/>
        <v>0</v>
      </c>
      <c r="AV1379" s="9">
        <f t="shared" si="5568"/>
        <v>0</v>
      </c>
      <c r="AW1379" s="9">
        <f t="shared" si="5568"/>
        <v>145</v>
      </c>
      <c r="AX1379" s="9">
        <f t="shared" si="5568"/>
        <v>145</v>
      </c>
      <c r="AY1379" s="9">
        <f>AY1380</f>
        <v>0</v>
      </c>
      <c r="AZ1379" s="9">
        <f t="shared" si="5568"/>
        <v>0</v>
      </c>
      <c r="BA1379" s="9">
        <f t="shared" si="5568"/>
        <v>0</v>
      </c>
      <c r="BB1379" s="9">
        <f t="shared" si="5568"/>
        <v>0</v>
      </c>
      <c r="BC1379" s="9">
        <f t="shared" si="5568"/>
        <v>145</v>
      </c>
      <c r="BD1379" s="9">
        <f t="shared" si="5568"/>
        <v>145</v>
      </c>
    </row>
    <row r="1380" spans="1:56" ht="34.5" customHeight="1">
      <c r="A1380" s="26" t="s">
        <v>37</v>
      </c>
      <c r="B1380" s="27" t="s">
        <v>621</v>
      </c>
      <c r="C1380" s="27" t="s">
        <v>22</v>
      </c>
      <c r="D1380" s="27" t="s">
        <v>60</v>
      </c>
      <c r="E1380" s="27" t="s">
        <v>610</v>
      </c>
      <c r="F1380" s="27" t="s">
        <v>38</v>
      </c>
      <c r="G1380" s="9"/>
      <c r="H1380" s="9"/>
      <c r="I1380" s="9"/>
      <c r="J1380" s="9"/>
      <c r="K1380" s="9"/>
      <c r="L1380" s="9">
        <v>145</v>
      </c>
      <c r="M1380" s="9">
        <f t="shared" ref="M1380" si="5569">G1380+I1380+J1380+K1380+L1380</f>
        <v>145</v>
      </c>
      <c r="N1380" s="9">
        <f t="shared" ref="N1380" si="5570">H1380+L1380</f>
        <v>145</v>
      </c>
      <c r="O1380" s="9"/>
      <c r="P1380" s="9"/>
      <c r="Q1380" s="9"/>
      <c r="R1380" s="9"/>
      <c r="S1380" s="9">
        <f t="shared" ref="S1380" si="5571">M1380+O1380+P1380+Q1380+R1380</f>
        <v>145</v>
      </c>
      <c r="T1380" s="9">
        <f t="shared" ref="T1380" si="5572">N1380+R1380</f>
        <v>145</v>
      </c>
      <c r="U1380" s="9"/>
      <c r="V1380" s="9"/>
      <c r="W1380" s="9"/>
      <c r="X1380" s="9"/>
      <c r="Y1380" s="9">
        <f t="shared" ref="Y1380" si="5573">S1380+U1380+V1380+W1380+X1380</f>
        <v>145</v>
      </c>
      <c r="Z1380" s="9">
        <f t="shared" ref="Z1380" si="5574">T1380+X1380</f>
        <v>145</v>
      </c>
      <c r="AA1380" s="9"/>
      <c r="AB1380" s="9"/>
      <c r="AC1380" s="9"/>
      <c r="AD1380" s="9"/>
      <c r="AE1380" s="9">
        <f t="shared" ref="AE1380" si="5575">Y1380+AA1380+AB1380+AC1380+AD1380</f>
        <v>145</v>
      </c>
      <c r="AF1380" s="9">
        <f t="shared" ref="AF1380" si="5576">Z1380+AD1380</f>
        <v>145</v>
      </c>
      <c r="AG1380" s="9"/>
      <c r="AH1380" s="9"/>
      <c r="AI1380" s="9"/>
      <c r="AJ1380" s="9"/>
      <c r="AK1380" s="9">
        <f t="shared" ref="AK1380" si="5577">AE1380+AG1380+AH1380+AI1380+AJ1380</f>
        <v>145</v>
      </c>
      <c r="AL1380" s="9">
        <f t="shared" ref="AL1380" si="5578">AF1380+AJ1380</f>
        <v>145</v>
      </c>
      <c r="AM1380" s="9"/>
      <c r="AN1380" s="9"/>
      <c r="AO1380" s="9"/>
      <c r="AP1380" s="9"/>
      <c r="AQ1380" s="9">
        <f t="shared" ref="AQ1380" si="5579">AK1380+AM1380+AN1380+AO1380+AP1380</f>
        <v>145</v>
      </c>
      <c r="AR1380" s="9">
        <f t="shared" ref="AR1380" si="5580">AL1380+AP1380</f>
        <v>145</v>
      </c>
      <c r="AS1380" s="9"/>
      <c r="AT1380" s="9"/>
      <c r="AU1380" s="9"/>
      <c r="AV1380" s="9"/>
      <c r="AW1380" s="9">
        <f t="shared" ref="AW1380" si="5581">AQ1380+AS1380+AT1380+AU1380+AV1380</f>
        <v>145</v>
      </c>
      <c r="AX1380" s="9">
        <f t="shared" ref="AX1380" si="5582">AR1380+AV1380</f>
        <v>145</v>
      </c>
      <c r="AY1380" s="9"/>
      <c r="AZ1380" s="9"/>
      <c r="BA1380" s="9"/>
      <c r="BB1380" s="9"/>
      <c r="BC1380" s="9">
        <f t="shared" ref="BC1380" si="5583">AW1380+AY1380+AZ1380+BA1380+BB1380</f>
        <v>145</v>
      </c>
      <c r="BD1380" s="9">
        <f t="shared" ref="BD1380" si="5584">AX1380+BB1380</f>
        <v>145</v>
      </c>
    </row>
    <row r="1381" spans="1:56" ht="20.25" customHeight="1">
      <c r="A1381" s="26" t="s">
        <v>66</v>
      </c>
      <c r="B1381" s="27" t="s">
        <v>621</v>
      </c>
      <c r="C1381" s="27" t="s">
        <v>22</v>
      </c>
      <c r="D1381" s="27" t="s">
        <v>60</v>
      </c>
      <c r="E1381" s="27" t="s">
        <v>610</v>
      </c>
      <c r="F1381" s="27" t="s">
        <v>67</v>
      </c>
      <c r="G1381" s="9"/>
      <c r="H1381" s="9"/>
      <c r="I1381" s="9">
        <f>I1382</f>
        <v>0</v>
      </c>
      <c r="J1381" s="9">
        <f t="shared" ref="J1381:BD1381" si="5585">J1382</f>
        <v>0</v>
      </c>
      <c r="K1381" s="9">
        <f t="shared" si="5585"/>
        <v>0</v>
      </c>
      <c r="L1381" s="9">
        <f t="shared" si="5585"/>
        <v>6</v>
      </c>
      <c r="M1381" s="9">
        <f t="shared" si="5585"/>
        <v>6</v>
      </c>
      <c r="N1381" s="9">
        <f t="shared" si="5585"/>
        <v>6</v>
      </c>
      <c r="O1381" s="9">
        <f>O1382</f>
        <v>0</v>
      </c>
      <c r="P1381" s="9">
        <f t="shared" si="5585"/>
        <v>0</v>
      </c>
      <c r="Q1381" s="9">
        <f t="shared" si="5585"/>
        <v>0</v>
      </c>
      <c r="R1381" s="9">
        <f t="shared" si="5585"/>
        <v>0</v>
      </c>
      <c r="S1381" s="9">
        <f t="shared" si="5585"/>
        <v>6</v>
      </c>
      <c r="T1381" s="9">
        <f t="shared" si="5585"/>
        <v>6</v>
      </c>
      <c r="U1381" s="9">
        <f>U1382</f>
        <v>0</v>
      </c>
      <c r="V1381" s="9">
        <f t="shared" si="5585"/>
        <v>0</v>
      </c>
      <c r="W1381" s="9">
        <f t="shared" si="5585"/>
        <v>0</v>
      </c>
      <c r="X1381" s="9">
        <f t="shared" si="5585"/>
        <v>0</v>
      </c>
      <c r="Y1381" s="9">
        <f t="shared" si="5585"/>
        <v>6</v>
      </c>
      <c r="Z1381" s="9">
        <f t="shared" si="5585"/>
        <v>6</v>
      </c>
      <c r="AA1381" s="9">
        <f>AA1382</f>
        <v>0</v>
      </c>
      <c r="AB1381" s="9">
        <f t="shared" si="5585"/>
        <v>0</v>
      </c>
      <c r="AC1381" s="9">
        <f t="shared" si="5585"/>
        <v>0</v>
      </c>
      <c r="AD1381" s="9">
        <f t="shared" si="5585"/>
        <v>0</v>
      </c>
      <c r="AE1381" s="9">
        <f t="shared" si="5585"/>
        <v>6</v>
      </c>
      <c r="AF1381" s="9">
        <f t="shared" si="5585"/>
        <v>6</v>
      </c>
      <c r="AG1381" s="9">
        <f>AG1382</f>
        <v>0</v>
      </c>
      <c r="AH1381" s="9">
        <f t="shared" si="5585"/>
        <v>0</v>
      </c>
      <c r="AI1381" s="9">
        <f t="shared" si="5585"/>
        <v>0</v>
      </c>
      <c r="AJ1381" s="9">
        <f t="shared" si="5585"/>
        <v>0</v>
      </c>
      <c r="AK1381" s="9">
        <f t="shared" si="5585"/>
        <v>6</v>
      </c>
      <c r="AL1381" s="9">
        <f t="shared" si="5585"/>
        <v>6</v>
      </c>
      <c r="AM1381" s="9">
        <f>AM1382</f>
        <v>0</v>
      </c>
      <c r="AN1381" s="9">
        <f t="shared" si="5585"/>
        <v>0</v>
      </c>
      <c r="AO1381" s="9">
        <f t="shared" si="5585"/>
        <v>0</v>
      </c>
      <c r="AP1381" s="9">
        <f t="shared" si="5585"/>
        <v>0</v>
      </c>
      <c r="AQ1381" s="9">
        <f t="shared" si="5585"/>
        <v>6</v>
      </c>
      <c r="AR1381" s="9">
        <f t="shared" si="5585"/>
        <v>6</v>
      </c>
      <c r="AS1381" s="9">
        <f>AS1382</f>
        <v>0</v>
      </c>
      <c r="AT1381" s="9">
        <f t="shared" si="5585"/>
        <v>0</v>
      </c>
      <c r="AU1381" s="9">
        <f t="shared" si="5585"/>
        <v>0</v>
      </c>
      <c r="AV1381" s="9">
        <f t="shared" si="5585"/>
        <v>0</v>
      </c>
      <c r="AW1381" s="9">
        <f t="shared" si="5585"/>
        <v>6</v>
      </c>
      <c r="AX1381" s="9">
        <f t="shared" si="5585"/>
        <v>6</v>
      </c>
      <c r="AY1381" s="9">
        <f>AY1382</f>
        <v>0</v>
      </c>
      <c r="AZ1381" s="9">
        <f t="shared" si="5585"/>
        <v>0</v>
      </c>
      <c r="BA1381" s="9">
        <f t="shared" si="5585"/>
        <v>0</v>
      </c>
      <c r="BB1381" s="9">
        <f t="shared" si="5585"/>
        <v>0</v>
      </c>
      <c r="BC1381" s="9">
        <f t="shared" si="5585"/>
        <v>6</v>
      </c>
      <c r="BD1381" s="9">
        <f t="shared" si="5585"/>
        <v>6</v>
      </c>
    </row>
    <row r="1382" spans="1:56" ht="20.25" customHeight="1">
      <c r="A1382" s="26" t="s">
        <v>92</v>
      </c>
      <c r="B1382" s="27" t="s">
        <v>621</v>
      </c>
      <c r="C1382" s="27" t="s">
        <v>22</v>
      </c>
      <c r="D1382" s="27" t="s">
        <v>60</v>
      </c>
      <c r="E1382" s="27" t="s">
        <v>610</v>
      </c>
      <c r="F1382" s="27" t="s">
        <v>69</v>
      </c>
      <c r="G1382" s="9"/>
      <c r="H1382" s="9"/>
      <c r="I1382" s="9"/>
      <c r="J1382" s="9"/>
      <c r="K1382" s="9"/>
      <c r="L1382" s="9">
        <v>6</v>
      </c>
      <c r="M1382" s="9">
        <f t="shared" ref="M1382" si="5586">G1382+I1382+J1382+K1382+L1382</f>
        <v>6</v>
      </c>
      <c r="N1382" s="9">
        <f t="shared" ref="N1382" si="5587">H1382+L1382</f>
        <v>6</v>
      </c>
      <c r="O1382" s="9"/>
      <c r="P1382" s="9"/>
      <c r="Q1382" s="9"/>
      <c r="R1382" s="9"/>
      <c r="S1382" s="9">
        <f t="shared" ref="S1382" si="5588">M1382+O1382+P1382+Q1382+R1382</f>
        <v>6</v>
      </c>
      <c r="T1382" s="9">
        <f t="shared" ref="T1382" si="5589">N1382+R1382</f>
        <v>6</v>
      </c>
      <c r="U1382" s="9"/>
      <c r="V1382" s="9"/>
      <c r="W1382" s="9"/>
      <c r="X1382" s="9"/>
      <c r="Y1382" s="9">
        <f t="shared" ref="Y1382" si="5590">S1382+U1382+V1382+W1382+X1382</f>
        <v>6</v>
      </c>
      <c r="Z1382" s="9">
        <f t="shared" ref="Z1382" si="5591">T1382+X1382</f>
        <v>6</v>
      </c>
      <c r="AA1382" s="9"/>
      <c r="AB1382" s="9"/>
      <c r="AC1382" s="9"/>
      <c r="AD1382" s="9"/>
      <c r="AE1382" s="9">
        <f t="shared" ref="AE1382" si="5592">Y1382+AA1382+AB1382+AC1382+AD1382</f>
        <v>6</v>
      </c>
      <c r="AF1382" s="9">
        <f t="shared" ref="AF1382" si="5593">Z1382+AD1382</f>
        <v>6</v>
      </c>
      <c r="AG1382" s="9"/>
      <c r="AH1382" s="9"/>
      <c r="AI1382" s="9"/>
      <c r="AJ1382" s="9"/>
      <c r="AK1382" s="9">
        <f t="shared" ref="AK1382" si="5594">AE1382+AG1382+AH1382+AI1382+AJ1382</f>
        <v>6</v>
      </c>
      <c r="AL1382" s="9">
        <f t="shared" ref="AL1382" si="5595">AF1382+AJ1382</f>
        <v>6</v>
      </c>
      <c r="AM1382" s="9"/>
      <c r="AN1382" s="9"/>
      <c r="AO1382" s="9"/>
      <c r="AP1382" s="9"/>
      <c r="AQ1382" s="9">
        <f t="shared" ref="AQ1382" si="5596">AK1382+AM1382+AN1382+AO1382+AP1382</f>
        <v>6</v>
      </c>
      <c r="AR1382" s="9">
        <f t="shared" ref="AR1382" si="5597">AL1382+AP1382</f>
        <v>6</v>
      </c>
      <c r="AS1382" s="9"/>
      <c r="AT1382" s="9"/>
      <c r="AU1382" s="9"/>
      <c r="AV1382" s="9"/>
      <c r="AW1382" s="9">
        <f t="shared" ref="AW1382" si="5598">AQ1382+AS1382+AT1382+AU1382+AV1382</f>
        <v>6</v>
      </c>
      <c r="AX1382" s="9">
        <f t="shared" ref="AX1382" si="5599">AR1382+AV1382</f>
        <v>6</v>
      </c>
      <c r="AY1382" s="9"/>
      <c r="AZ1382" s="9"/>
      <c r="BA1382" s="9"/>
      <c r="BB1382" s="9"/>
      <c r="BC1382" s="9">
        <f t="shared" ref="BC1382" si="5600">AW1382+AY1382+AZ1382+BA1382+BB1382</f>
        <v>6</v>
      </c>
      <c r="BD1382" s="9">
        <f t="shared" ref="BD1382" si="5601">AX1382+BB1382</f>
        <v>6</v>
      </c>
    </row>
    <row r="1383" spans="1:56" ht="35.25" customHeight="1">
      <c r="A1383" s="26" t="s">
        <v>609</v>
      </c>
      <c r="B1383" s="27" t="s">
        <v>621</v>
      </c>
      <c r="C1383" s="27" t="s">
        <v>22</v>
      </c>
      <c r="D1383" s="27" t="s">
        <v>60</v>
      </c>
      <c r="E1383" s="27" t="s">
        <v>611</v>
      </c>
      <c r="F1383" s="27"/>
      <c r="G1383" s="9"/>
      <c r="H1383" s="9"/>
      <c r="I1383" s="9">
        <f>I1384+I1386</f>
        <v>0</v>
      </c>
      <c r="J1383" s="9">
        <f t="shared" ref="J1383:N1383" si="5602">J1384+J1386</f>
        <v>0</v>
      </c>
      <c r="K1383" s="9">
        <f t="shared" si="5602"/>
        <v>0</v>
      </c>
      <c r="L1383" s="9">
        <f t="shared" si="5602"/>
        <v>117</v>
      </c>
      <c r="M1383" s="9">
        <f t="shared" si="5602"/>
        <v>117</v>
      </c>
      <c r="N1383" s="9">
        <f t="shared" si="5602"/>
        <v>117</v>
      </c>
      <c r="O1383" s="9">
        <f>O1384+O1386</f>
        <v>0</v>
      </c>
      <c r="P1383" s="9">
        <f t="shared" ref="P1383:T1383" si="5603">P1384+P1386</f>
        <v>0</v>
      </c>
      <c r="Q1383" s="9">
        <f t="shared" si="5603"/>
        <v>0</v>
      </c>
      <c r="R1383" s="9">
        <f t="shared" si="5603"/>
        <v>0</v>
      </c>
      <c r="S1383" s="9">
        <f t="shared" si="5603"/>
        <v>117</v>
      </c>
      <c r="T1383" s="9">
        <f t="shared" si="5603"/>
        <v>117</v>
      </c>
      <c r="U1383" s="9">
        <f>U1384+U1386</f>
        <v>0</v>
      </c>
      <c r="V1383" s="9">
        <f t="shared" ref="V1383:Z1383" si="5604">V1384+V1386</f>
        <v>0</v>
      </c>
      <c r="W1383" s="9">
        <f t="shared" si="5604"/>
        <v>0</v>
      </c>
      <c r="X1383" s="9">
        <f t="shared" si="5604"/>
        <v>0</v>
      </c>
      <c r="Y1383" s="9">
        <f t="shared" si="5604"/>
        <v>117</v>
      </c>
      <c r="Z1383" s="9">
        <f t="shared" si="5604"/>
        <v>117</v>
      </c>
      <c r="AA1383" s="9">
        <f>AA1384+AA1386</f>
        <v>0</v>
      </c>
      <c r="AB1383" s="9">
        <f t="shared" ref="AB1383:AF1383" si="5605">AB1384+AB1386</f>
        <v>0</v>
      </c>
      <c r="AC1383" s="9">
        <f t="shared" si="5605"/>
        <v>0</v>
      </c>
      <c r="AD1383" s="9">
        <f t="shared" si="5605"/>
        <v>0</v>
      </c>
      <c r="AE1383" s="9">
        <f t="shared" si="5605"/>
        <v>117</v>
      </c>
      <c r="AF1383" s="9">
        <f t="shared" si="5605"/>
        <v>117</v>
      </c>
      <c r="AG1383" s="9">
        <f>AG1384+AG1386</f>
        <v>0</v>
      </c>
      <c r="AH1383" s="9">
        <f t="shared" ref="AH1383:AL1383" si="5606">AH1384+AH1386</f>
        <v>0</v>
      </c>
      <c r="AI1383" s="9">
        <f t="shared" si="5606"/>
        <v>0</v>
      </c>
      <c r="AJ1383" s="9">
        <f t="shared" si="5606"/>
        <v>0</v>
      </c>
      <c r="AK1383" s="9">
        <f t="shared" si="5606"/>
        <v>117</v>
      </c>
      <c r="AL1383" s="9">
        <f t="shared" si="5606"/>
        <v>117</v>
      </c>
      <c r="AM1383" s="9">
        <f>AM1384+AM1386</f>
        <v>0</v>
      </c>
      <c r="AN1383" s="9">
        <f t="shared" ref="AN1383:AR1383" si="5607">AN1384+AN1386</f>
        <v>0</v>
      </c>
      <c r="AO1383" s="9">
        <f t="shared" si="5607"/>
        <v>0</v>
      </c>
      <c r="AP1383" s="9">
        <f t="shared" si="5607"/>
        <v>0</v>
      </c>
      <c r="AQ1383" s="9">
        <f t="shared" si="5607"/>
        <v>117</v>
      </c>
      <c r="AR1383" s="9">
        <f t="shared" si="5607"/>
        <v>117</v>
      </c>
      <c r="AS1383" s="9">
        <f>AS1384+AS1386</f>
        <v>0</v>
      </c>
      <c r="AT1383" s="9">
        <f t="shared" ref="AT1383:AX1383" si="5608">AT1384+AT1386</f>
        <v>0</v>
      </c>
      <c r="AU1383" s="9">
        <f t="shared" si="5608"/>
        <v>0</v>
      </c>
      <c r="AV1383" s="9">
        <f t="shared" si="5608"/>
        <v>0</v>
      </c>
      <c r="AW1383" s="9">
        <f t="shared" si="5608"/>
        <v>117</v>
      </c>
      <c r="AX1383" s="9">
        <f t="shared" si="5608"/>
        <v>117</v>
      </c>
      <c r="AY1383" s="9">
        <f>AY1384+AY1386</f>
        <v>0</v>
      </c>
      <c r="AZ1383" s="9">
        <f t="shared" ref="AZ1383:BD1383" si="5609">AZ1384+AZ1386</f>
        <v>0</v>
      </c>
      <c r="BA1383" s="9">
        <f t="shared" si="5609"/>
        <v>0</v>
      </c>
      <c r="BB1383" s="9">
        <f t="shared" si="5609"/>
        <v>0</v>
      </c>
      <c r="BC1383" s="9">
        <f t="shared" si="5609"/>
        <v>117</v>
      </c>
      <c r="BD1383" s="9">
        <f t="shared" si="5609"/>
        <v>117</v>
      </c>
    </row>
    <row r="1384" spans="1:56" ht="69" customHeight="1">
      <c r="A1384" s="26" t="s">
        <v>457</v>
      </c>
      <c r="B1384" s="27" t="s">
        <v>621</v>
      </c>
      <c r="C1384" s="27" t="s">
        <v>22</v>
      </c>
      <c r="D1384" s="27" t="s">
        <v>60</v>
      </c>
      <c r="E1384" s="27" t="s">
        <v>611</v>
      </c>
      <c r="F1384" s="27" t="s">
        <v>85</v>
      </c>
      <c r="G1384" s="9"/>
      <c r="H1384" s="9"/>
      <c r="I1384" s="9">
        <f>I1385</f>
        <v>0</v>
      </c>
      <c r="J1384" s="9">
        <f t="shared" ref="J1384:BD1384" si="5610">J1385</f>
        <v>0</v>
      </c>
      <c r="K1384" s="9">
        <f t="shared" si="5610"/>
        <v>0</v>
      </c>
      <c r="L1384" s="9">
        <f t="shared" si="5610"/>
        <v>78</v>
      </c>
      <c r="M1384" s="9">
        <f t="shared" si="5610"/>
        <v>78</v>
      </c>
      <c r="N1384" s="9">
        <f t="shared" si="5610"/>
        <v>78</v>
      </c>
      <c r="O1384" s="9">
        <f>O1385</f>
        <v>0</v>
      </c>
      <c r="P1384" s="9">
        <f t="shared" si="5610"/>
        <v>0</v>
      </c>
      <c r="Q1384" s="9">
        <f t="shared" si="5610"/>
        <v>0</v>
      </c>
      <c r="R1384" s="9">
        <f t="shared" si="5610"/>
        <v>0</v>
      </c>
      <c r="S1384" s="9">
        <f t="shared" si="5610"/>
        <v>78</v>
      </c>
      <c r="T1384" s="9">
        <f t="shared" si="5610"/>
        <v>78</v>
      </c>
      <c r="U1384" s="9">
        <f>U1385</f>
        <v>0</v>
      </c>
      <c r="V1384" s="9">
        <f t="shared" si="5610"/>
        <v>0</v>
      </c>
      <c r="W1384" s="9">
        <f t="shared" si="5610"/>
        <v>0</v>
      </c>
      <c r="X1384" s="9">
        <f t="shared" si="5610"/>
        <v>0</v>
      </c>
      <c r="Y1384" s="9">
        <f t="shared" si="5610"/>
        <v>78</v>
      </c>
      <c r="Z1384" s="9">
        <f t="shared" si="5610"/>
        <v>78</v>
      </c>
      <c r="AA1384" s="9">
        <f>AA1385</f>
        <v>0</v>
      </c>
      <c r="AB1384" s="9">
        <f t="shared" si="5610"/>
        <v>0</v>
      </c>
      <c r="AC1384" s="9">
        <f t="shared" si="5610"/>
        <v>0</v>
      </c>
      <c r="AD1384" s="9">
        <f t="shared" si="5610"/>
        <v>0</v>
      </c>
      <c r="AE1384" s="9">
        <f t="shared" si="5610"/>
        <v>78</v>
      </c>
      <c r="AF1384" s="9">
        <f t="shared" si="5610"/>
        <v>78</v>
      </c>
      <c r="AG1384" s="9">
        <f>AG1385</f>
        <v>0</v>
      </c>
      <c r="AH1384" s="9">
        <f t="shared" si="5610"/>
        <v>0</v>
      </c>
      <c r="AI1384" s="9">
        <f t="shared" si="5610"/>
        <v>0</v>
      </c>
      <c r="AJ1384" s="9">
        <f t="shared" si="5610"/>
        <v>0</v>
      </c>
      <c r="AK1384" s="9">
        <f t="shared" si="5610"/>
        <v>78</v>
      </c>
      <c r="AL1384" s="9">
        <f t="shared" si="5610"/>
        <v>78</v>
      </c>
      <c r="AM1384" s="9">
        <f>AM1385</f>
        <v>0</v>
      </c>
      <c r="AN1384" s="9">
        <f t="shared" si="5610"/>
        <v>0</v>
      </c>
      <c r="AO1384" s="9">
        <f t="shared" si="5610"/>
        <v>0</v>
      </c>
      <c r="AP1384" s="9">
        <f t="shared" si="5610"/>
        <v>0</v>
      </c>
      <c r="AQ1384" s="9">
        <f t="shared" si="5610"/>
        <v>78</v>
      </c>
      <c r="AR1384" s="9">
        <f t="shared" si="5610"/>
        <v>78</v>
      </c>
      <c r="AS1384" s="9">
        <f>AS1385</f>
        <v>0</v>
      </c>
      <c r="AT1384" s="9">
        <f t="shared" si="5610"/>
        <v>0</v>
      </c>
      <c r="AU1384" s="9">
        <f t="shared" si="5610"/>
        <v>0</v>
      </c>
      <c r="AV1384" s="9">
        <f t="shared" si="5610"/>
        <v>0</v>
      </c>
      <c r="AW1384" s="9">
        <f t="shared" si="5610"/>
        <v>78</v>
      </c>
      <c r="AX1384" s="9">
        <f t="shared" si="5610"/>
        <v>78</v>
      </c>
      <c r="AY1384" s="9">
        <f>AY1385</f>
        <v>0</v>
      </c>
      <c r="AZ1384" s="9">
        <f t="shared" si="5610"/>
        <v>0</v>
      </c>
      <c r="BA1384" s="9">
        <f t="shared" si="5610"/>
        <v>0</v>
      </c>
      <c r="BB1384" s="9">
        <f t="shared" si="5610"/>
        <v>0</v>
      </c>
      <c r="BC1384" s="9">
        <f t="shared" si="5610"/>
        <v>78</v>
      </c>
      <c r="BD1384" s="9">
        <f t="shared" si="5610"/>
        <v>78</v>
      </c>
    </row>
    <row r="1385" spans="1:56" ht="20.25" customHeight="1">
      <c r="A1385" s="26" t="s">
        <v>107</v>
      </c>
      <c r="B1385" s="27" t="s">
        <v>621</v>
      </c>
      <c r="C1385" s="27" t="s">
        <v>22</v>
      </c>
      <c r="D1385" s="27" t="s">
        <v>60</v>
      </c>
      <c r="E1385" s="27" t="s">
        <v>611</v>
      </c>
      <c r="F1385" s="27" t="s">
        <v>108</v>
      </c>
      <c r="G1385" s="9"/>
      <c r="H1385" s="9"/>
      <c r="I1385" s="9"/>
      <c r="J1385" s="9"/>
      <c r="K1385" s="9"/>
      <c r="L1385" s="9">
        <v>78</v>
      </c>
      <c r="M1385" s="9">
        <f t="shared" ref="M1385" si="5611">G1385+I1385+J1385+K1385+L1385</f>
        <v>78</v>
      </c>
      <c r="N1385" s="9">
        <f t="shared" ref="N1385" si="5612">H1385+L1385</f>
        <v>78</v>
      </c>
      <c r="O1385" s="9"/>
      <c r="P1385" s="9"/>
      <c r="Q1385" s="9"/>
      <c r="R1385" s="9"/>
      <c r="S1385" s="9">
        <f t="shared" ref="S1385" si="5613">M1385+O1385+P1385+Q1385+R1385</f>
        <v>78</v>
      </c>
      <c r="T1385" s="9">
        <f t="shared" ref="T1385" si="5614">N1385+R1385</f>
        <v>78</v>
      </c>
      <c r="U1385" s="9"/>
      <c r="V1385" s="9"/>
      <c r="W1385" s="9"/>
      <c r="X1385" s="9"/>
      <c r="Y1385" s="9">
        <f t="shared" ref="Y1385" si="5615">S1385+U1385+V1385+W1385+X1385</f>
        <v>78</v>
      </c>
      <c r="Z1385" s="9">
        <f t="shared" ref="Z1385" si="5616">T1385+X1385</f>
        <v>78</v>
      </c>
      <c r="AA1385" s="9"/>
      <c r="AB1385" s="9"/>
      <c r="AC1385" s="9"/>
      <c r="AD1385" s="9"/>
      <c r="AE1385" s="9">
        <f t="shared" ref="AE1385" si="5617">Y1385+AA1385+AB1385+AC1385+AD1385</f>
        <v>78</v>
      </c>
      <c r="AF1385" s="9">
        <f t="shared" ref="AF1385" si="5618">Z1385+AD1385</f>
        <v>78</v>
      </c>
      <c r="AG1385" s="9"/>
      <c r="AH1385" s="9"/>
      <c r="AI1385" s="9"/>
      <c r="AJ1385" s="9"/>
      <c r="AK1385" s="9">
        <f t="shared" ref="AK1385" si="5619">AE1385+AG1385+AH1385+AI1385+AJ1385</f>
        <v>78</v>
      </c>
      <c r="AL1385" s="9">
        <f t="shared" ref="AL1385" si="5620">AF1385+AJ1385</f>
        <v>78</v>
      </c>
      <c r="AM1385" s="9"/>
      <c r="AN1385" s="9"/>
      <c r="AO1385" s="9"/>
      <c r="AP1385" s="9"/>
      <c r="AQ1385" s="9">
        <f t="shared" ref="AQ1385" si="5621">AK1385+AM1385+AN1385+AO1385+AP1385</f>
        <v>78</v>
      </c>
      <c r="AR1385" s="9">
        <f t="shared" ref="AR1385" si="5622">AL1385+AP1385</f>
        <v>78</v>
      </c>
      <c r="AS1385" s="9"/>
      <c r="AT1385" s="9"/>
      <c r="AU1385" s="9"/>
      <c r="AV1385" s="9"/>
      <c r="AW1385" s="9">
        <f t="shared" ref="AW1385" si="5623">AQ1385+AS1385+AT1385+AU1385+AV1385</f>
        <v>78</v>
      </c>
      <c r="AX1385" s="9">
        <f t="shared" ref="AX1385" si="5624">AR1385+AV1385</f>
        <v>78</v>
      </c>
      <c r="AY1385" s="9"/>
      <c r="AZ1385" s="9"/>
      <c r="BA1385" s="9"/>
      <c r="BB1385" s="9"/>
      <c r="BC1385" s="9">
        <f t="shared" ref="BC1385" si="5625">AW1385+AY1385+AZ1385+BA1385+BB1385</f>
        <v>78</v>
      </c>
      <c r="BD1385" s="9">
        <f t="shared" ref="BD1385" si="5626">AX1385+BB1385</f>
        <v>78</v>
      </c>
    </row>
    <row r="1386" spans="1:56" ht="35.25" customHeight="1">
      <c r="A1386" s="26" t="s">
        <v>244</v>
      </c>
      <c r="B1386" s="27" t="s">
        <v>621</v>
      </c>
      <c r="C1386" s="27" t="s">
        <v>22</v>
      </c>
      <c r="D1386" s="27" t="s">
        <v>60</v>
      </c>
      <c r="E1386" s="27" t="s">
        <v>611</v>
      </c>
      <c r="F1386" s="27" t="s">
        <v>31</v>
      </c>
      <c r="G1386" s="9"/>
      <c r="H1386" s="9"/>
      <c r="I1386" s="9">
        <f>I1387</f>
        <v>0</v>
      </c>
      <c r="J1386" s="9">
        <f t="shared" ref="J1386:BD1386" si="5627">J1387</f>
        <v>0</v>
      </c>
      <c r="K1386" s="9">
        <f t="shared" si="5627"/>
        <v>0</v>
      </c>
      <c r="L1386" s="9">
        <f t="shared" si="5627"/>
        <v>39</v>
      </c>
      <c r="M1386" s="9">
        <f t="shared" si="5627"/>
        <v>39</v>
      </c>
      <c r="N1386" s="9">
        <f t="shared" si="5627"/>
        <v>39</v>
      </c>
      <c r="O1386" s="9">
        <f>O1387</f>
        <v>0</v>
      </c>
      <c r="P1386" s="9">
        <f t="shared" si="5627"/>
        <v>0</v>
      </c>
      <c r="Q1386" s="9">
        <f t="shared" si="5627"/>
        <v>0</v>
      </c>
      <c r="R1386" s="9">
        <f t="shared" si="5627"/>
        <v>0</v>
      </c>
      <c r="S1386" s="9">
        <f t="shared" si="5627"/>
        <v>39</v>
      </c>
      <c r="T1386" s="9">
        <f t="shared" si="5627"/>
        <v>39</v>
      </c>
      <c r="U1386" s="9">
        <f>U1387</f>
        <v>0</v>
      </c>
      <c r="V1386" s="9">
        <f t="shared" si="5627"/>
        <v>0</v>
      </c>
      <c r="W1386" s="9">
        <f t="shared" si="5627"/>
        <v>0</v>
      </c>
      <c r="X1386" s="9">
        <f t="shared" si="5627"/>
        <v>0</v>
      </c>
      <c r="Y1386" s="9">
        <f t="shared" si="5627"/>
        <v>39</v>
      </c>
      <c r="Z1386" s="9">
        <f t="shared" si="5627"/>
        <v>39</v>
      </c>
      <c r="AA1386" s="9">
        <f>AA1387</f>
        <v>0</v>
      </c>
      <c r="AB1386" s="9">
        <f t="shared" si="5627"/>
        <v>0</v>
      </c>
      <c r="AC1386" s="9">
        <f t="shared" si="5627"/>
        <v>0</v>
      </c>
      <c r="AD1386" s="9">
        <f t="shared" si="5627"/>
        <v>0</v>
      </c>
      <c r="AE1386" s="9">
        <f t="shared" si="5627"/>
        <v>39</v>
      </c>
      <c r="AF1386" s="9">
        <f t="shared" si="5627"/>
        <v>39</v>
      </c>
      <c r="AG1386" s="9">
        <f>AG1387</f>
        <v>0</v>
      </c>
      <c r="AH1386" s="9">
        <f t="shared" si="5627"/>
        <v>0</v>
      </c>
      <c r="AI1386" s="9">
        <f t="shared" si="5627"/>
        <v>0</v>
      </c>
      <c r="AJ1386" s="9">
        <f t="shared" si="5627"/>
        <v>0</v>
      </c>
      <c r="AK1386" s="9">
        <f t="shared" si="5627"/>
        <v>39</v>
      </c>
      <c r="AL1386" s="9">
        <f t="shared" si="5627"/>
        <v>39</v>
      </c>
      <c r="AM1386" s="9">
        <f>AM1387</f>
        <v>0</v>
      </c>
      <c r="AN1386" s="9">
        <f t="shared" si="5627"/>
        <v>0</v>
      </c>
      <c r="AO1386" s="9">
        <f t="shared" si="5627"/>
        <v>0</v>
      </c>
      <c r="AP1386" s="9">
        <f t="shared" si="5627"/>
        <v>0</v>
      </c>
      <c r="AQ1386" s="9">
        <f t="shared" si="5627"/>
        <v>39</v>
      </c>
      <c r="AR1386" s="9">
        <f t="shared" si="5627"/>
        <v>39</v>
      </c>
      <c r="AS1386" s="9">
        <f>AS1387</f>
        <v>0</v>
      </c>
      <c r="AT1386" s="9">
        <f t="shared" si="5627"/>
        <v>0</v>
      </c>
      <c r="AU1386" s="9">
        <f t="shared" si="5627"/>
        <v>0</v>
      </c>
      <c r="AV1386" s="9">
        <f t="shared" si="5627"/>
        <v>0</v>
      </c>
      <c r="AW1386" s="9">
        <f t="shared" si="5627"/>
        <v>39</v>
      </c>
      <c r="AX1386" s="9">
        <f t="shared" si="5627"/>
        <v>39</v>
      </c>
      <c r="AY1386" s="9">
        <f>AY1387</f>
        <v>0</v>
      </c>
      <c r="AZ1386" s="9">
        <f t="shared" si="5627"/>
        <v>0</v>
      </c>
      <c r="BA1386" s="9">
        <f t="shared" si="5627"/>
        <v>0</v>
      </c>
      <c r="BB1386" s="9">
        <f t="shared" si="5627"/>
        <v>0</v>
      </c>
      <c r="BC1386" s="9">
        <f t="shared" si="5627"/>
        <v>39</v>
      </c>
      <c r="BD1386" s="9">
        <f t="shared" si="5627"/>
        <v>39</v>
      </c>
    </row>
    <row r="1387" spans="1:56" ht="37.5" customHeight="1">
      <c r="A1387" s="26" t="s">
        <v>37</v>
      </c>
      <c r="B1387" s="27" t="s">
        <v>621</v>
      </c>
      <c r="C1387" s="27" t="s">
        <v>22</v>
      </c>
      <c r="D1387" s="27" t="s">
        <v>60</v>
      </c>
      <c r="E1387" s="27" t="s">
        <v>611</v>
      </c>
      <c r="F1387" s="27" t="s">
        <v>38</v>
      </c>
      <c r="G1387" s="9"/>
      <c r="H1387" s="9"/>
      <c r="I1387" s="9"/>
      <c r="J1387" s="9"/>
      <c r="K1387" s="9"/>
      <c r="L1387" s="9">
        <v>39</v>
      </c>
      <c r="M1387" s="9">
        <f t="shared" ref="M1387" si="5628">G1387+I1387+J1387+K1387+L1387</f>
        <v>39</v>
      </c>
      <c r="N1387" s="9">
        <f t="shared" ref="N1387" si="5629">H1387+L1387</f>
        <v>39</v>
      </c>
      <c r="O1387" s="9"/>
      <c r="P1387" s="9"/>
      <c r="Q1387" s="9"/>
      <c r="R1387" s="9"/>
      <c r="S1387" s="9">
        <f t="shared" ref="S1387" si="5630">M1387+O1387+P1387+Q1387+R1387</f>
        <v>39</v>
      </c>
      <c r="T1387" s="9">
        <f t="shared" ref="T1387" si="5631">N1387+R1387</f>
        <v>39</v>
      </c>
      <c r="U1387" s="9"/>
      <c r="V1387" s="9"/>
      <c r="W1387" s="9"/>
      <c r="X1387" s="9"/>
      <c r="Y1387" s="9">
        <f t="shared" ref="Y1387" si="5632">S1387+U1387+V1387+W1387+X1387</f>
        <v>39</v>
      </c>
      <c r="Z1387" s="9">
        <f t="shared" ref="Z1387" si="5633">T1387+X1387</f>
        <v>39</v>
      </c>
      <c r="AA1387" s="9"/>
      <c r="AB1387" s="9"/>
      <c r="AC1387" s="9"/>
      <c r="AD1387" s="9"/>
      <c r="AE1387" s="9">
        <f t="shared" ref="AE1387" si="5634">Y1387+AA1387+AB1387+AC1387+AD1387</f>
        <v>39</v>
      </c>
      <c r="AF1387" s="9">
        <f t="shared" ref="AF1387" si="5635">Z1387+AD1387</f>
        <v>39</v>
      </c>
      <c r="AG1387" s="9"/>
      <c r="AH1387" s="9"/>
      <c r="AI1387" s="9"/>
      <c r="AJ1387" s="9"/>
      <c r="AK1387" s="9">
        <f t="shared" ref="AK1387" si="5636">AE1387+AG1387+AH1387+AI1387+AJ1387</f>
        <v>39</v>
      </c>
      <c r="AL1387" s="9">
        <f t="shared" ref="AL1387" si="5637">AF1387+AJ1387</f>
        <v>39</v>
      </c>
      <c r="AM1387" s="9"/>
      <c r="AN1387" s="9"/>
      <c r="AO1387" s="9"/>
      <c r="AP1387" s="9"/>
      <c r="AQ1387" s="9">
        <f t="shared" ref="AQ1387" si="5638">AK1387+AM1387+AN1387+AO1387+AP1387</f>
        <v>39</v>
      </c>
      <c r="AR1387" s="9">
        <f t="shared" ref="AR1387" si="5639">AL1387+AP1387</f>
        <v>39</v>
      </c>
      <c r="AS1387" s="9"/>
      <c r="AT1387" s="9"/>
      <c r="AU1387" s="9"/>
      <c r="AV1387" s="9"/>
      <c r="AW1387" s="9">
        <f t="shared" ref="AW1387" si="5640">AQ1387+AS1387+AT1387+AU1387+AV1387</f>
        <v>39</v>
      </c>
      <c r="AX1387" s="9">
        <f t="shared" ref="AX1387" si="5641">AR1387+AV1387</f>
        <v>39</v>
      </c>
      <c r="AY1387" s="9"/>
      <c r="AZ1387" s="9"/>
      <c r="BA1387" s="9"/>
      <c r="BB1387" s="9"/>
      <c r="BC1387" s="9">
        <f t="shared" ref="BC1387" si="5642">AW1387+AY1387+AZ1387+BA1387+BB1387</f>
        <v>39</v>
      </c>
      <c r="BD1387" s="9">
        <f t="shared" ref="BD1387" si="5643">AX1387+BB1387</f>
        <v>39</v>
      </c>
    </row>
    <row r="1388" spans="1:56" ht="20.25" customHeight="1">
      <c r="A1388" s="26" t="s">
        <v>622</v>
      </c>
      <c r="B1388" s="27" t="s">
        <v>621</v>
      </c>
      <c r="C1388" s="27" t="s">
        <v>22</v>
      </c>
      <c r="D1388" s="27" t="s">
        <v>60</v>
      </c>
      <c r="E1388" s="27" t="s">
        <v>623</v>
      </c>
      <c r="F1388" s="27"/>
      <c r="G1388" s="9"/>
      <c r="H1388" s="9"/>
      <c r="I1388" s="9">
        <f>I1389</f>
        <v>0</v>
      </c>
      <c r="J1388" s="9">
        <f t="shared" ref="J1388:Y1389" si="5644">J1389</f>
        <v>0</v>
      </c>
      <c r="K1388" s="9">
        <f t="shared" si="5644"/>
        <v>0</v>
      </c>
      <c r="L1388" s="9">
        <f t="shared" si="5644"/>
        <v>6</v>
      </c>
      <c r="M1388" s="9">
        <f t="shared" si="5644"/>
        <v>6</v>
      </c>
      <c r="N1388" s="9">
        <f t="shared" si="5644"/>
        <v>6</v>
      </c>
      <c r="O1388" s="9">
        <f>O1389</f>
        <v>0</v>
      </c>
      <c r="P1388" s="9">
        <f t="shared" si="5644"/>
        <v>0</v>
      </c>
      <c r="Q1388" s="9">
        <f t="shared" si="5644"/>
        <v>0</v>
      </c>
      <c r="R1388" s="9">
        <f t="shared" si="5644"/>
        <v>0</v>
      </c>
      <c r="S1388" s="9">
        <f t="shared" si="5644"/>
        <v>6</v>
      </c>
      <c r="T1388" s="9">
        <f t="shared" si="5644"/>
        <v>6</v>
      </c>
      <c r="U1388" s="9">
        <f>U1389</f>
        <v>0</v>
      </c>
      <c r="V1388" s="9">
        <f t="shared" si="5644"/>
        <v>0</v>
      </c>
      <c r="W1388" s="9">
        <f t="shared" si="5644"/>
        <v>0</v>
      </c>
      <c r="X1388" s="9">
        <f t="shared" si="5644"/>
        <v>0</v>
      </c>
      <c r="Y1388" s="9">
        <f t="shared" si="5644"/>
        <v>6</v>
      </c>
      <c r="Z1388" s="9">
        <f t="shared" ref="V1388:Z1389" si="5645">Z1389</f>
        <v>6</v>
      </c>
      <c r="AA1388" s="9">
        <f>AA1389</f>
        <v>0</v>
      </c>
      <c r="AB1388" s="9">
        <f t="shared" ref="AB1388:AQ1389" si="5646">AB1389</f>
        <v>0</v>
      </c>
      <c r="AC1388" s="9">
        <f t="shared" si="5646"/>
        <v>0</v>
      </c>
      <c r="AD1388" s="9">
        <f t="shared" si="5646"/>
        <v>0</v>
      </c>
      <c r="AE1388" s="9">
        <f t="shared" si="5646"/>
        <v>6</v>
      </c>
      <c r="AF1388" s="9">
        <f t="shared" si="5646"/>
        <v>6</v>
      </c>
      <c r="AG1388" s="9">
        <f>AG1389</f>
        <v>0</v>
      </c>
      <c r="AH1388" s="9">
        <f t="shared" si="5646"/>
        <v>0</v>
      </c>
      <c r="AI1388" s="9">
        <f t="shared" si="5646"/>
        <v>0</v>
      </c>
      <c r="AJ1388" s="9">
        <f t="shared" si="5646"/>
        <v>0</v>
      </c>
      <c r="AK1388" s="9">
        <f t="shared" si="5646"/>
        <v>6</v>
      </c>
      <c r="AL1388" s="9">
        <f t="shared" si="5646"/>
        <v>6</v>
      </c>
      <c r="AM1388" s="9">
        <f>AM1389</f>
        <v>0</v>
      </c>
      <c r="AN1388" s="9">
        <f t="shared" si="5646"/>
        <v>0</v>
      </c>
      <c r="AO1388" s="9">
        <f t="shared" si="5646"/>
        <v>0</v>
      </c>
      <c r="AP1388" s="9">
        <f t="shared" si="5646"/>
        <v>0</v>
      </c>
      <c r="AQ1388" s="9">
        <f t="shared" si="5646"/>
        <v>6</v>
      </c>
      <c r="AR1388" s="9">
        <f t="shared" ref="AN1388:AR1389" si="5647">AR1389</f>
        <v>6</v>
      </c>
      <c r="AS1388" s="9">
        <f>AS1389</f>
        <v>0</v>
      </c>
      <c r="AT1388" s="9">
        <f t="shared" ref="AT1388:BD1389" si="5648">AT1389</f>
        <v>0</v>
      </c>
      <c r="AU1388" s="9">
        <f t="shared" si="5648"/>
        <v>0</v>
      </c>
      <c r="AV1388" s="9">
        <f t="shared" si="5648"/>
        <v>0</v>
      </c>
      <c r="AW1388" s="9">
        <f t="shared" si="5648"/>
        <v>6</v>
      </c>
      <c r="AX1388" s="9">
        <f t="shared" si="5648"/>
        <v>6</v>
      </c>
      <c r="AY1388" s="9">
        <f>AY1389</f>
        <v>0</v>
      </c>
      <c r="AZ1388" s="9">
        <f t="shared" si="5648"/>
        <v>0</v>
      </c>
      <c r="BA1388" s="9">
        <f t="shared" si="5648"/>
        <v>0</v>
      </c>
      <c r="BB1388" s="9">
        <f t="shared" si="5648"/>
        <v>0</v>
      </c>
      <c r="BC1388" s="9">
        <f t="shared" si="5648"/>
        <v>6</v>
      </c>
      <c r="BD1388" s="9">
        <f t="shared" si="5648"/>
        <v>6</v>
      </c>
    </row>
    <row r="1389" spans="1:56" ht="36.75" customHeight="1">
      <c r="A1389" s="26" t="s">
        <v>244</v>
      </c>
      <c r="B1389" s="27" t="s">
        <v>621</v>
      </c>
      <c r="C1389" s="27" t="s">
        <v>22</v>
      </c>
      <c r="D1389" s="27" t="s">
        <v>60</v>
      </c>
      <c r="E1389" s="27" t="s">
        <v>623</v>
      </c>
      <c r="F1389" s="27" t="s">
        <v>31</v>
      </c>
      <c r="G1389" s="9"/>
      <c r="H1389" s="9"/>
      <c r="I1389" s="9">
        <f>I1390</f>
        <v>0</v>
      </c>
      <c r="J1389" s="9">
        <f t="shared" si="5644"/>
        <v>0</v>
      </c>
      <c r="K1389" s="9">
        <f t="shared" si="5644"/>
        <v>0</v>
      </c>
      <c r="L1389" s="9">
        <f t="shared" si="5644"/>
        <v>6</v>
      </c>
      <c r="M1389" s="9">
        <f t="shared" si="5644"/>
        <v>6</v>
      </c>
      <c r="N1389" s="9">
        <f t="shared" si="5644"/>
        <v>6</v>
      </c>
      <c r="O1389" s="9">
        <f>O1390</f>
        <v>0</v>
      </c>
      <c r="P1389" s="9">
        <f t="shared" si="5644"/>
        <v>0</v>
      </c>
      <c r="Q1389" s="9">
        <f t="shared" si="5644"/>
        <v>0</v>
      </c>
      <c r="R1389" s="9">
        <f t="shared" si="5644"/>
        <v>0</v>
      </c>
      <c r="S1389" s="9">
        <f t="shared" si="5644"/>
        <v>6</v>
      </c>
      <c r="T1389" s="9">
        <f t="shared" si="5644"/>
        <v>6</v>
      </c>
      <c r="U1389" s="9">
        <f>U1390</f>
        <v>0</v>
      </c>
      <c r="V1389" s="9">
        <f t="shared" si="5645"/>
        <v>0</v>
      </c>
      <c r="W1389" s="9">
        <f t="shared" si="5645"/>
        <v>0</v>
      </c>
      <c r="X1389" s="9">
        <f t="shared" si="5645"/>
        <v>0</v>
      </c>
      <c r="Y1389" s="9">
        <f t="shared" si="5645"/>
        <v>6</v>
      </c>
      <c r="Z1389" s="9">
        <f t="shared" si="5645"/>
        <v>6</v>
      </c>
      <c r="AA1389" s="9">
        <f>AA1390</f>
        <v>0</v>
      </c>
      <c r="AB1389" s="9">
        <f t="shared" si="5646"/>
        <v>0</v>
      </c>
      <c r="AC1389" s="9">
        <f t="shared" si="5646"/>
        <v>0</v>
      </c>
      <c r="AD1389" s="9">
        <f t="shared" si="5646"/>
        <v>0</v>
      </c>
      <c r="AE1389" s="9">
        <f t="shared" si="5646"/>
        <v>6</v>
      </c>
      <c r="AF1389" s="9">
        <f t="shared" si="5646"/>
        <v>6</v>
      </c>
      <c r="AG1389" s="9">
        <f>AG1390</f>
        <v>0</v>
      </c>
      <c r="AH1389" s="9">
        <f t="shared" si="5646"/>
        <v>0</v>
      </c>
      <c r="AI1389" s="9">
        <f t="shared" si="5646"/>
        <v>0</v>
      </c>
      <c r="AJ1389" s="9">
        <f t="shared" si="5646"/>
        <v>0</v>
      </c>
      <c r="AK1389" s="9">
        <f t="shared" si="5646"/>
        <v>6</v>
      </c>
      <c r="AL1389" s="9">
        <f t="shared" si="5646"/>
        <v>6</v>
      </c>
      <c r="AM1389" s="9">
        <f>AM1390</f>
        <v>0</v>
      </c>
      <c r="AN1389" s="9">
        <f t="shared" si="5647"/>
        <v>0</v>
      </c>
      <c r="AO1389" s="9">
        <f t="shared" si="5647"/>
        <v>0</v>
      </c>
      <c r="AP1389" s="9">
        <f t="shared" si="5647"/>
        <v>0</v>
      </c>
      <c r="AQ1389" s="9">
        <f t="shared" si="5647"/>
        <v>6</v>
      </c>
      <c r="AR1389" s="9">
        <f t="shared" si="5647"/>
        <v>6</v>
      </c>
      <c r="AS1389" s="9">
        <f>AS1390</f>
        <v>0</v>
      </c>
      <c r="AT1389" s="9">
        <f t="shared" si="5648"/>
        <v>0</v>
      </c>
      <c r="AU1389" s="9">
        <f t="shared" si="5648"/>
        <v>0</v>
      </c>
      <c r="AV1389" s="9">
        <f t="shared" si="5648"/>
        <v>0</v>
      </c>
      <c r="AW1389" s="9">
        <f t="shared" si="5648"/>
        <v>6</v>
      </c>
      <c r="AX1389" s="9">
        <f t="shared" si="5648"/>
        <v>6</v>
      </c>
      <c r="AY1389" s="9">
        <f>AY1390</f>
        <v>0</v>
      </c>
      <c r="AZ1389" s="9">
        <f t="shared" si="5648"/>
        <v>0</v>
      </c>
      <c r="BA1389" s="9">
        <f t="shared" si="5648"/>
        <v>0</v>
      </c>
      <c r="BB1389" s="9">
        <f t="shared" si="5648"/>
        <v>0</v>
      </c>
      <c r="BC1389" s="9">
        <f t="shared" si="5648"/>
        <v>6</v>
      </c>
      <c r="BD1389" s="9">
        <f t="shared" si="5648"/>
        <v>6</v>
      </c>
    </row>
    <row r="1390" spans="1:56" ht="37.5" customHeight="1">
      <c r="A1390" s="26" t="s">
        <v>37</v>
      </c>
      <c r="B1390" s="27" t="s">
        <v>621</v>
      </c>
      <c r="C1390" s="27" t="s">
        <v>22</v>
      </c>
      <c r="D1390" s="27" t="s">
        <v>60</v>
      </c>
      <c r="E1390" s="27" t="s">
        <v>623</v>
      </c>
      <c r="F1390" s="27" t="s">
        <v>38</v>
      </c>
      <c r="G1390" s="9"/>
      <c r="H1390" s="9"/>
      <c r="I1390" s="9"/>
      <c r="J1390" s="9"/>
      <c r="K1390" s="9"/>
      <c r="L1390" s="9">
        <v>6</v>
      </c>
      <c r="M1390" s="9">
        <f t="shared" ref="M1390" si="5649">G1390+I1390+J1390+K1390+L1390</f>
        <v>6</v>
      </c>
      <c r="N1390" s="9">
        <f t="shared" ref="N1390" si="5650">H1390+L1390</f>
        <v>6</v>
      </c>
      <c r="O1390" s="9"/>
      <c r="P1390" s="9"/>
      <c r="Q1390" s="9"/>
      <c r="R1390" s="9"/>
      <c r="S1390" s="9">
        <f t="shared" ref="S1390" si="5651">M1390+O1390+P1390+Q1390+R1390</f>
        <v>6</v>
      </c>
      <c r="T1390" s="9">
        <f t="shared" ref="T1390" si="5652">N1390+R1390</f>
        <v>6</v>
      </c>
      <c r="U1390" s="9"/>
      <c r="V1390" s="9"/>
      <c r="W1390" s="9"/>
      <c r="X1390" s="9"/>
      <c r="Y1390" s="9">
        <f t="shared" ref="Y1390" si="5653">S1390+U1390+V1390+W1390+X1390</f>
        <v>6</v>
      </c>
      <c r="Z1390" s="9">
        <f t="shared" ref="Z1390" si="5654">T1390+X1390</f>
        <v>6</v>
      </c>
      <c r="AA1390" s="9"/>
      <c r="AB1390" s="9"/>
      <c r="AC1390" s="9"/>
      <c r="AD1390" s="9"/>
      <c r="AE1390" s="9">
        <f t="shared" ref="AE1390" si="5655">Y1390+AA1390+AB1390+AC1390+AD1390</f>
        <v>6</v>
      </c>
      <c r="AF1390" s="9">
        <f t="shared" ref="AF1390" si="5656">Z1390+AD1390</f>
        <v>6</v>
      </c>
      <c r="AG1390" s="9"/>
      <c r="AH1390" s="9"/>
      <c r="AI1390" s="9"/>
      <c r="AJ1390" s="9"/>
      <c r="AK1390" s="9">
        <f t="shared" ref="AK1390" si="5657">AE1390+AG1390+AH1390+AI1390+AJ1390</f>
        <v>6</v>
      </c>
      <c r="AL1390" s="9">
        <f t="shared" ref="AL1390" si="5658">AF1390+AJ1390</f>
        <v>6</v>
      </c>
      <c r="AM1390" s="9"/>
      <c r="AN1390" s="9"/>
      <c r="AO1390" s="9"/>
      <c r="AP1390" s="9"/>
      <c r="AQ1390" s="9">
        <f t="shared" ref="AQ1390" si="5659">AK1390+AM1390+AN1390+AO1390+AP1390</f>
        <v>6</v>
      </c>
      <c r="AR1390" s="9">
        <f t="shared" ref="AR1390" si="5660">AL1390+AP1390</f>
        <v>6</v>
      </c>
      <c r="AS1390" s="9"/>
      <c r="AT1390" s="9"/>
      <c r="AU1390" s="9"/>
      <c r="AV1390" s="9"/>
      <c r="AW1390" s="9">
        <f t="shared" ref="AW1390" si="5661">AQ1390+AS1390+AT1390+AU1390+AV1390</f>
        <v>6</v>
      </c>
      <c r="AX1390" s="9">
        <f t="shared" ref="AX1390" si="5662">AR1390+AV1390</f>
        <v>6</v>
      </c>
      <c r="AY1390" s="9"/>
      <c r="AZ1390" s="9"/>
      <c r="BA1390" s="9"/>
      <c r="BB1390" s="9"/>
      <c r="BC1390" s="9">
        <f t="shared" ref="BC1390" si="5663">AW1390+AY1390+AZ1390+BA1390+BB1390</f>
        <v>6</v>
      </c>
      <c r="BD1390" s="9">
        <f t="shared" ref="BD1390" si="5664">AX1390+BB1390</f>
        <v>6</v>
      </c>
    </row>
    <row r="1391" spans="1:56" ht="54" customHeight="1">
      <c r="A1391" s="26" t="s">
        <v>614</v>
      </c>
      <c r="B1391" s="27" t="s">
        <v>621</v>
      </c>
      <c r="C1391" s="27" t="s">
        <v>22</v>
      </c>
      <c r="D1391" s="27" t="s">
        <v>60</v>
      </c>
      <c r="E1391" s="27" t="s">
        <v>619</v>
      </c>
      <c r="F1391" s="27"/>
      <c r="G1391" s="9"/>
      <c r="H1391" s="9"/>
      <c r="I1391" s="9">
        <f>I1392+I1394+I1396</f>
        <v>0</v>
      </c>
      <c r="J1391" s="9">
        <f t="shared" ref="J1391:N1391" si="5665">J1392+J1394+J1396</f>
        <v>0</v>
      </c>
      <c r="K1391" s="9">
        <f t="shared" si="5665"/>
        <v>0</v>
      </c>
      <c r="L1391" s="9">
        <f t="shared" si="5665"/>
        <v>4613</v>
      </c>
      <c r="M1391" s="9">
        <f t="shared" si="5665"/>
        <v>4613</v>
      </c>
      <c r="N1391" s="9">
        <f t="shared" si="5665"/>
        <v>4613</v>
      </c>
      <c r="O1391" s="9">
        <f>O1392+O1394+O1396</f>
        <v>0</v>
      </c>
      <c r="P1391" s="9">
        <f t="shared" ref="P1391:T1391" si="5666">P1392+P1394+P1396</f>
        <v>0</v>
      </c>
      <c r="Q1391" s="9">
        <f t="shared" si="5666"/>
        <v>0</v>
      </c>
      <c r="R1391" s="9">
        <f t="shared" si="5666"/>
        <v>0</v>
      </c>
      <c r="S1391" s="9">
        <f t="shared" si="5666"/>
        <v>4613</v>
      </c>
      <c r="T1391" s="9">
        <f t="shared" si="5666"/>
        <v>4613</v>
      </c>
      <c r="U1391" s="9">
        <f>U1392+U1394+U1396</f>
        <v>0</v>
      </c>
      <c r="V1391" s="9">
        <f t="shared" ref="V1391:Z1391" si="5667">V1392+V1394+V1396</f>
        <v>0</v>
      </c>
      <c r="W1391" s="9">
        <f t="shared" si="5667"/>
        <v>0</v>
      </c>
      <c r="X1391" s="9">
        <f t="shared" si="5667"/>
        <v>0</v>
      </c>
      <c r="Y1391" s="9">
        <f t="shared" si="5667"/>
        <v>4613</v>
      </c>
      <c r="Z1391" s="9">
        <f t="shared" si="5667"/>
        <v>4613</v>
      </c>
      <c r="AA1391" s="9">
        <f>AA1392+AA1394+AA1396</f>
        <v>0</v>
      </c>
      <c r="AB1391" s="9">
        <f t="shared" ref="AB1391:AF1391" si="5668">AB1392+AB1394+AB1396</f>
        <v>0</v>
      </c>
      <c r="AC1391" s="9">
        <f t="shared" si="5668"/>
        <v>0</v>
      </c>
      <c r="AD1391" s="9">
        <f t="shared" si="5668"/>
        <v>0</v>
      </c>
      <c r="AE1391" s="9">
        <f t="shared" si="5668"/>
        <v>4613</v>
      </c>
      <c r="AF1391" s="9">
        <f t="shared" si="5668"/>
        <v>4613</v>
      </c>
      <c r="AG1391" s="9">
        <f>AG1392+AG1394+AG1396</f>
        <v>0</v>
      </c>
      <c r="AH1391" s="9">
        <f t="shared" ref="AH1391:AL1391" si="5669">AH1392+AH1394+AH1396</f>
        <v>0</v>
      </c>
      <c r="AI1391" s="9">
        <f t="shared" si="5669"/>
        <v>0</v>
      </c>
      <c r="AJ1391" s="9">
        <f t="shared" si="5669"/>
        <v>0</v>
      </c>
      <c r="AK1391" s="9">
        <f t="shared" si="5669"/>
        <v>4613</v>
      </c>
      <c r="AL1391" s="9">
        <f t="shared" si="5669"/>
        <v>4613</v>
      </c>
      <c r="AM1391" s="9">
        <f>AM1392+AM1394+AM1396</f>
        <v>0</v>
      </c>
      <c r="AN1391" s="9">
        <f t="shared" ref="AN1391:AR1391" si="5670">AN1392+AN1394+AN1396</f>
        <v>0</v>
      </c>
      <c r="AO1391" s="9">
        <f t="shared" si="5670"/>
        <v>0</v>
      </c>
      <c r="AP1391" s="9">
        <f t="shared" si="5670"/>
        <v>0</v>
      </c>
      <c r="AQ1391" s="9">
        <f t="shared" si="5670"/>
        <v>4613</v>
      </c>
      <c r="AR1391" s="9">
        <f t="shared" si="5670"/>
        <v>4613</v>
      </c>
      <c r="AS1391" s="9">
        <f>AS1392+AS1394+AS1396</f>
        <v>0</v>
      </c>
      <c r="AT1391" s="9">
        <f t="shared" ref="AT1391:AX1391" si="5671">AT1392+AT1394+AT1396</f>
        <v>0</v>
      </c>
      <c r="AU1391" s="9">
        <f t="shared" si="5671"/>
        <v>0</v>
      </c>
      <c r="AV1391" s="9">
        <f t="shared" si="5671"/>
        <v>0</v>
      </c>
      <c r="AW1391" s="9">
        <f t="shared" si="5671"/>
        <v>4613</v>
      </c>
      <c r="AX1391" s="9">
        <f t="shared" si="5671"/>
        <v>4613</v>
      </c>
      <c r="AY1391" s="9">
        <f>AY1392+AY1394+AY1396</f>
        <v>0</v>
      </c>
      <c r="AZ1391" s="9">
        <f t="shared" ref="AZ1391:BD1391" si="5672">AZ1392+AZ1394+AZ1396</f>
        <v>0</v>
      </c>
      <c r="BA1391" s="9">
        <f t="shared" si="5672"/>
        <v>0</v>
      </c>
      <c r="BB1391" s="9">
        <f t="shared" si="5672"/>
        <v>-681</v>
      </c>
      <c r="BC1391" s="9">
        <f t="shared" si="5672"/>
        <v>3932</v>
      </c>
      <c r="BD1391" s="9">
        <f t="shared" si="5672"/>
        <v>3932</v>
      </c>
    </row>
    <row r="1392" spans="1:56" ht="69" customHeight="1">
      <c r="A1392" s="26" t="s">
        <v>457</v>
      </c>
      <c r="B1392" s="27" t="s">
        <v>621</v>
      </c>
      <c r="C1392" s="27" t="s">
        <v>22</v>
      </c>
      <c r="D1392" s="27" t="s">
        <v>60</v>
      </c>
      <c r="E1392" s="27" t="s">
        <v>619</v>
      </c>
      <c r="F1392" s="27" t="s">
        <v>85</v>
      </c>
      <c r="G1392" s="9"/>
      <c r="H1392" s="9"/>
      <c r="I1392" s="9">
        <f>I1393</f>
        <v>0</v>
      </c>
      <c r="J1392" s="9">
        <f t="shared" ref="J1392:BD1392" si="5673">J1393</f>
        <v>0</v>
      </c>
      <c r="K1392" s="9">
        <f t="shared" si="5673"/>
        <v>0</v>
      </c>
      <c r="L1392" s="9">
        <f t="shared" si="5673"/>
        <v>1605</v>
      </c>
      <c r="M1392" s="9">
        <f t="shared" si="5673"/>
        <v>1605</v>
      </c>
      <c r="N1392" s="9">
        <f t="shared" si="5673"/>
        <v>1605</v>
      </c>
      <c r="O1392" s="9">
        <f>O1393</f>
        <v>0</v>
      </c>
      <c r="P1392" s="9">
        <f t="shared" si="5673"/>
        <v>0</v>
      </c>
      <c r="Q1392" s="9">
        <f t="shared" si="5673"/>
        <v>0</v>
      </c>
      <c r="R1392" s="9">
        <f t="shared" si="5673"/>
        <v>0</v>
      </c>
      <c r="S1392" s="9">
        <f t="shared" si="5673"/>
        <v>1605</v>
      </c>
      <c r="T1392" s="9">
        <f t="shared" si="5673"/>
        <v>1605</v>
      </c>
      <c r="U1392" s="9">
        <f>U1393</f>
        <v>0</v>
      </c>
      <c r="V1392" s="9">
        <f t="shared" si="5673"/>
        <v>0</v>
      </c>
      <c r="W1392" s="9">
        <f t="shared" si="5673"/>
        <v>0</v>
      </c>
      <c r="X1392" s="9">
        <f t="shared" si="5673"/>
        <v>0</v>
      </c>
      <c r="Y1392" s="9">
        <f t="shared" si="5673"/>
        <v>1605</v>
      </c>
      <c r="Z1392" s="9">
        <f t="shared" si="5673"/>
        <v>1605</v>
      </c>
      <c r="AA1392" s="9">
        <f>AA1393</f>
        <v>0</v>
      </c>
      <c r="AB1392" s="9">
        <f t="shared" si="5673"/>
        <v>0</v>
      </c>
      <c r="AC1392" s="9">
        <f t="shared" si="5673"/>
        <v>0</v>
      </c>
      <c r="AD1392" s="9">
        <f t="shared" si="5673"/>
        <v>0</v>
      </c>
      <c r="AE1392" s="9">
        <f t="shared" si="5673"/>
        <v>1605</v>
      </c>
      <c r="AF1392" s="9">
        <f t="shared" si="5673"/>
        <v>1605</v>
      </c>
      <c r="AG1392" s="9">
        <f>AG1393</f>
        <v>0</v>
      </c>
      <c r="AH1392" s="9">
        <f t="shared" si="5673"/>
        <v>0</v>
      </c>
      <c r="AI1392" s="9">
        <f t="shared" si="5673"/>
        <v>0</v>
      </c>
      <c r="AJ1392" s="9">
        <f t="shared" si="5673"/>
        <v>0</v>
      </c>
      <c r="AK1392" s="9">
        <f t="shared" si="5673"/>
        <v>1605</v>
      </c>
      <c r="AL1392" s="9">
        <f t="shared" si="5673"/>
        <v>1605</v>
      </c>
      <c r="AM1392" s="9">
        <f>AM1393</f>
        <v>0</v>
      </c>
      <c r="AN1392" s="9">
        <f t="shared" si="5673"/>
        <v>0</v>
      </c>
      <c r="AO1392" s="9">
        <f t="shared" si="5673"/>
        <v>0</v>
      </c>
      <c r="AP1392" s="9">
        <f t="shared" si="5673"/>
        <v>0</v>
      </c>
      <c r="AQ1392" s="9">
        <f t="shared" si="5673"/>
        <v>1605</v>
      </c>
      <c r="AR1392" s="9">
        <f t="shared" si="5673"/>
        <v>1605</v>
      </c>
      <c r="AS1392" s="9">
        <f>AS1393</f>
        <v>0</v>
      </c>
      <c r="AT1392" s="9">
        <f t="shared" si="5673"/>
        <v>0</v>
      </c>
      <c r="AU1392" s="9">
        <f t="shared" si="5673"/>
        <v>0</v>
      </c>
      <c r="AV1392" s="9">
        <f t="shared" si="5673"/>
        <v>0</v>
      </c>
      <c r="AW1392" s="9">
        <f t="shared" si="5673"/>
        <v>1605</v>
      </c>
      <c r="AX1392" s="9">
        <f t="shared" si="5673"/>
        <v>1605</v>
      </c>
      <c r="AY1392" s="9">
        <f>AY1393</f>
        <v>0</v>
      </c>
      <c r="AZ1392" s="9">
        <f t="shared" si="5673"/>
        <v>0</v>
      </c>
      <c r="BA1392" s="9">
        <f t="shared" si="5673"/>
        <v>0</v>
      </c>
      <c r="BB1392" s="9">
        <f t="shared" si="5673"/>
        <v>0</v>
      </c>
      <c r="BC1392" s="9">
        <f t="shared" si="5673"/>
        <v>1605</v>
      </c>
      <c r="BD1392" s="9">
        <f t="shared" si="5673"/>
        <v>1605</v>
      </c>
    </row>
    <row r="1393" spans="1:56" ht="20.25" customHeight="1">
      <c r="A1393" s="26" t="s">
        <v>107</v>
      </c>
      <c r="B1393" s="27" t="s">
        <v>621</v>
      </c>
      <c r="C1393" s="27" t="s">
        <v>22</v>
      </c>
      <c r="D1393" s="27" t="s">
        <v>60</v>
      </c>
      <c r="E1393" s="27" t="s">
        <v>619</v>
      </c>
      <c r="F1393" s="27" t="s">
        <v>108</v>
      </c>
      <c r="G1393" s="9"/>
      <c r="H1393" s="9"/>
      <c r="I1393" s="9"/>
      <c r="J1393" s="9"/>
      <c r="K1393" s="9"/>
      <c r="L1393" s="9">
        <f>1772-167</f>
        <v>1605</v>
      </c>
      <c r="M1393" s="9">
        <f t="shared" ref="M1393" si="5674">G1393+I1393+J1393+K1393+L1393</f>
        <v>1605</v>
      </c>
      <c r="N1393" s="9">
        <f t="shared" ref="N1393" si="5675">H1393+L1393</f>
        <v>1605</v>
      </c>
      <c r="O1393" s="9"/>
      <c r="P1393" s="9"/>
      <c r="Q1393" s="9"/>
      <c r="R1393" s="9"/>
      <c r="S1393" s="9">
        <f t="shared" ref="S1393" si="5676">M1393+O1393+P1393+Q1393+R1393</f>
        <v>1605</v>
      </c>
      <c r="T1393" s="9">
        <f t="shared" ref="T1393" si="5677">N1393+R1393</f>
        <v>1605</v>
      </c>
      <c r="U1393" s="9"/>
      <c r="V1393" s="9"/>
      <c r="W1393" s="9"/>
      <c r="X1393" s="9"/>
      <c r="Y1393" s="9">
        <f t="shared" ref="Y1393" si="5678">S1393+U1393+V1393+W1393+X1393</f>
        <v>1605</v>
      </c>
      <c r="Z1393" s="9">
        <f t="shared" ref="Z1393" si="5679">T1393+X1393</f>
        <v>1605</v>
      </c>
      <c r="AA1393" s="9"/>
      <c r="AB1393" s="9"/>
      <c r="AC1393" s="9"/>
      <c r="AD1393" s="9"/>
      <c r="AE1393" s="9">
        <f t="shared" ref="AE1393" si="5680">Y1393+AA1393+AB1393+AC1393+AD1393</f>
        <v>1605</v>
      </c>
      <c r="AF1393" s="9">
        <f t="shared" ref="AF1393" si="5681">Z1393+AD1393</f>
        <v>1605</v>
      </c>
      <c r="AG1393" s="9"/>
      <c r="AH1393" s="9"/>
      <c r="AI1393" s="9"/>
      <c r="AJ1393" s="9"/>
      <c r="AK1393" s="9">
        <f t="shared" ref="AK1393" si="5682">AE1393+AG1393+AH1393+AI1393+AJ1393</f>
        <v>1605</v>
      </c>
      <c r="AL1393" s="9">
        <f t="shared" ref="AL1393" si="5683">AF1393+AJ1393</f>
        <v>1605</v>
      </c>
      <c r="AM1393" s="9"/>
      <c r="AN1393" s="9"/>
      <c r="AO1393" s="9"/>
      <c r="AP1393" s="9"/>
      <c r="AQ1393" s="9">
        <f t="shared" ref="AQ1393" si="5684">AK1393+AM1393+AN1393+AO1393+AP1393</f>
        <v>1605</v>
      </c>
      <c r="AR1393" s="9">
        <f t="shared" ref="AR1393" si="5685">AL1393+AP1393</f>
        <v>1605</v>
      </c>
      <c r="AS1393" s="9"/>
      <c r="AT1393" s="9"/>
      <c r="AU1393" s="9"/>
      <c r="AV1393" s="9"/>
      <c r="AW1393" s="9">
        <f t="shared" ref="AW1393" si="5686">AQ1393+AS1393+AT1393+AU1393+AV1393</f>
        <v>1605</v>
      </c>
      <c r="AX1393" s="9">
        <f t="shared" ref="AX1393" si="5687">AR1393+AV1393</f>
        <v>1605</v>
      </c>
      <c r="AY1393" s="9"/>
      <c r="AZ1393" s="9"/>
      <c r="BA1393" s="9"/>
      <c r="BB1393" s="9"/>
      <c r="BC1393" s="9">
        <f t="shared" ref="BC1393" si="5688">AW1393+AY1393+AZ1393+BA1393+BB1393</f>
        <v>1605</v>
      </c>
      <c r="BD1393" s="9">
        <f t="shared" ref="BD1393" si="5689">AX1393+BB1393</f>
        <v>1605</v>
      </c>
    </row>
    <row r="1394" spans="1:56" ht="34.5" customHeight="1">
      <c r="A1394" s="26" t="s">
        <v>244</v>
      </c>
      <c r="B1394" s="27" t="s">
        <v>621</v>
      </c>
      <c r="C1394" s="27" t="s">
        <v>22</v>
      </c>
      <c r="D1394" s="27" t="s">
        <v>60</v>
      </c>
      <c r="E1394" s="27" t="s">
        <v>619</v>
      </c>
      <c r="F1394" s="27" t="s">
        <v>31</v>
      </c>
      <c r="G1394" s="9"/>
      <c r="H1394" s="9"/>
      <c r="I1394" s="9">
        <f>I1395</f>
        <v>0</v>
      </c>
      <c r="J1394" s="9">
        <f t="shared" ref="J1394:BD1394" si="5690">J1395</f>
        <v>0</v>
      </c>
      <c r="K1394" s="9">
        <f t="shared" si="5690"/>
        <v>0</v>
      </c>
      <c r="L1394" s="9">
        <f t="shared" si="5690"/>
        <v>2994</v>
      </c>
      <c r="M1394" s="9">
        <f t="shared" si="5690"/>
        <v>2994</v>
      </c>
      <c r="N1394" s="9">
        <f t="shared" si="5690"/>
        <v>2994</v>
      </c>
      <c r="O1394" s="9">
        <f>O1395</f>
        <v>0</v>
      </c>
      <c r="P1394" s="9">
        <f t="shared" si="5690"/>
        <v>0</v>
      </c>
      <c r="Q1394" s="9">
        <f t="shared" si="5690"/>
        <v>0</v>
      </c>
      <c r="R1394" s="9">
        <f t="shared" si="5690"/>
        <v>0</v>
      </c>
      <c r="S1394" s="9">
        <f t="shared" si="5690"/>
        <v>2994</v>
      </c>
      <c r="T1394" s="9">
        <f t="shared" si="5690"/>
        <v>2994</v>
      </c>
      <c r="U1394" s="9">
        <f>U1395</f>
        <v>0</v>
      </c>
      <c r="V1394" s="9">
        <f t="shared" si="5690"/>
        <v>0</v>
      </c>
      <c r="W1394" s="9">
        <f t="shared" si="5690"/>
        <v>0</v>
      </c>
      <c r="X1394" s="9">
        <f t="shared" si="5690"/>
        <v>0</v>
      </c>
      <c r="Y1394" s="9">
        <f t="shared" si="5690"/>
        <v>2994</v>
      </c>
      <c r="Z1394" s="9">
        <f t="shared" si="5690"/>
        <v>2994</v>
      </c>
      <c r="AA1394" s="9">
        <f>AA1395</f>
        <v>0</v>
      </c>
      <c r="AB1394" s="9">
        <f t="shared" si="5690"/>
        <v>0</v>
      </c>
      <c r="AC1394" s="9">
        <f t="shared" si="5690"/>
        <v>0</v>
      </c>
      <c r="AD1394" s="9">
        <f t="shared" si="5690"/>
        <v>0</v>
      </c>
      <c r="AE1394" s="9">
        <f t="shared" si="5690"/>
        <v>2994</v>
      </c>
      <c r="AF1394" s="9">
        <f t="shared" si="5690"/>
        <v>2994</v>
      </c>
      <c r="AG1394" s="9">
        <f>AG1395</f>
        <v>0</v>
      </c>
      <c r="AH1394" s="9">
        <f t="shared" si="5690"/>
        <v>0</v>
      </c>
      <c r="AI1394" s="9">
        <f t="shared" si="5690"/>
        <v>0</v>
      </c>
      <c r="AJ1394" s="9">
        <f t="shared" si="5690"/>
        <v>0</v>
      </c>
      <c r="AK1394" s="9">
        <f t="shared" si="5690"/>
        <v>2994</v>
      </c>
      <c r="AL1394" s="9">
        <f t="shared" si="5690"/>
        <v>2994</v>
      </c>
      <c r="AM1394" s="9">
        <f>AM1395</f>
        <v>0</v>
      </c>
      <c r="AN1394" s="9">
        <f t="shared" si="5690"/>
        <v>0</v>
      </c>
      <c r="AO1394" s="9">
        <f t="shared" si="5690"/>
        <v>0</v>
      </c>
      <c r="AP1394" s="9">
        <f t="shared" si="5690"/>
        <v>0</v>
      </c>
      <c r="AQ1394" s="9">
        <f t="shared" si="5690"/>
        <v>2994</v>
      </c>
      <c r="AR1394" s="9">
        <f t="shared" si="5690"/>
        <v>2994</v>
      </c>
      <c r="AS1394" s="9">
        <f>AS1395</f>
        <v>0</v>
      </c>
      <c r="AT1394" s="9">
        <f t="shared" si="5690"/>
        <v>0</v>
      </c>
      <c r="AU1394" s="9">
        <f t="shared" si="5690"/>
        <v>0</v>
      </c>
      <c r="AV1394" s="9">
        <f t="shared" si="5690"/>
        <v>0</v>
      </c>
      <c r="AW1394" s="9">
        <f t="shared" si="5690"/>
        <v>2994</v>
      </c>
      <c r="AX1394" s="9">
        <f t="shared" si="5690"/>
        <v>2994</v>
      </c>
      <c r="AY1394" s="9">
        <f>AY1395</f>
        <v>0</v>
      </c>
      <c r="AZ1394" s="9">
        <f t="shared" si="5690"/>
        <v>0</v>
      </c>
      <c r="BA1394" s="9">
        <f t="shared" si="5690"/>
        <v>0</v>
      </c>
      <c r="BB1394" s="9">
        <f t="shared" si="5690"/>
        <v>-681</v>
      </c>
      <c r="BC1394" s="9">
        <f t="shared" si="5690"/>
        <v>2313</v>
      </c>
      <c r="BD1394" s="9">
        <f t="shared" si="5690"/>
        <v>2313</v>
      </c>
    </row>
    <row r="1395" spans="1:56" ht="33.75" customHeight="1">
      <c r="A1395" s="26" t="s">
        <v>37</v>
      </c>
      <c r="B1395" s="27" t="s">
        <v>621</v>
      </c>
      <c r="C1395" s="27" t="s">
        <v>22</v>
      </c>
      <c r="D1395" s="27" t="s">
        <v>60</v>
      </c>
      <c r="E1395" s="27" t="s">
        <v>619</v>
      </c>
      <c r="F1395" s="27" t="s">
        <v>38</v>
      </c>
      <c r="G1395" s="9"/>
      <c r="H1395" s="9"/>
      <c r="I1395" s="9"/>
      <c r="J1395" s="9"/>
      <c r="K1395" s="9"/>
      <c r="L1395" s="9">
        <f>2827+167</f>
        <v>2994</v>
      </c>
      <c r="M1395" s="9">
        <f t="shared" ref="M1395" si="5691">G1395+I1395+J1395+K1395+L1395</f>
        <v>2994</v>
      </c>
      <c r="N1395" s="9">
        <f t="shared" ref="N1395" si="5692">H1395+L1395</f>
        <v>2994</v>
      </c>
      <c r="O1395" s="9"/>
      <c r="P1395" s="9"/>
      <c r="Q1395" s="9"/>
      <c r="R1395" s="9"/>
      <c r="S1395" s="9">
        <f t="shared" ref="S1395" si="5693">M1395+O1395+P1395+Q1395+R1395</f>
        <v>2994</v>
      </c>
      <c r="T1395" s="9">
        <f t="shared" ref="T1395" si="5694">N1395+R1395</f>
        <v>2994</v>
      </c>
      <c r="U1395" s="9"/>
      <c r="V1395" s="9"/>
      <c r="W1395" s="9"/>
      <c r="X1395" s="9"/>
      <c r="Y1395" s="9">
        <f t="shared" ref="Y1395" si="5695">S1395+U1395+V1395+W1395+X1395</f>
        <v>2994</v>
      </c>
      <c r="Z1395" s="9">
        <f t="shared" ref="Z1395" si="5696">T1395+X1395</f>
        <v>2994</v>
      </c>
      <c r="AA1395" s="9"/>
      <c r="AB1395" s="9"/>
      <c r="AC1395" s="9"/>
      <c r="AD1395" s="9"/>
      <c r="AE1395" s="9">
        <f t="shared" ref="AE1395" si="5697">Y1395+AA1395+AB1395+AC1395+AD1395</f>
        <v>2994</v>
      </c>
      <c r="AF1395" s="9">
        <f t="shared" ref="AF1395" si="5698">Z1395+AD1395</f>
        <v>2994</v>
      </c>
      <c r="AG1395" s="9"/>
      <c r="AH1395" s="9"/>
      <c r="AI1395" s="9"/>
      <c r="AJ1395" s="9"/>
      <c r="AK1395" s="9">
        <f t="shared" ref="AK1395" si="5699">AE1395+AG1395+AH1395+AI1395+AJ1395</f>
        <v>2994</v>
      </c>
      <c r="AL1395" s="9">
        <f t="shared" ref="AL1395" si="5700">AF1395+AJ1395</f>
        <v>2994</v>
      </c>
      <c r="AM1395" s="9"/>
      <c r="AN1395" s="9"/>
      <c r="AO1395" s="9"/>
      <c r="AP1395" s="9"/>
      <c r="AQ1395" s="9">
        <f t="shared" ref="AQ1395" si="5701">AK1395+AM1395+AN1395+AO1395+AP1395</f>
        <v>2994</v>
      </c>
      <c r="AR1395" s="9">
        <f t="shared" ref="AR1395" si="5702">AL1395+AP1395</f>
        <v>2994</v>
      </c>
      <c r="AS1395" s="9"/>
      <c r="AT1395" s="9"/>
      <c r="AU1395" s="9"/>
      <c r="AV1395" s="9"/>
      <c r="AW1395" s="9">
        <f t="shared" ref="AW1395" si="5703">AQ1395+AS1395+AT1395+AU1395+AV1395</f>
        <v>2994</v>
      </c>
      <c r="AX1395" s="9">
        <f t="shared" ref="AX1395" si="5704">AR1395+AV1395</f>
        <v>2994</v>
      </c>
      <c r="AY1395" s="9"/>
      <c r="AZ1395" s="9"/>
      <c r="BA1395" s="9"/>
      <c r="BB1395" s="9">
        <v>-681</v>
      </c>
      <c r="BC1395" s="9">
        <f t="shared" ref="BC1395" si="5705">AW1395+AY1395+AZ1395+BA1395+BB1395</f>
        <v>2313</v>
      </c>
      <c r="BD1395" s="9">
        <f t="shared" ref="BD1395" si="5706">AX1395+BB1395</f>
        <v>2313</v>
      </c>
    </row>
    <row r="1396" spans="1:56" ht="20.25" customHeight="1">
      <c r="A1396" s="26" t="s">
        <v>66</v>
      </c>
      <c r="B1396" s="27" t="s">
        <v>621</v>
      </c>
      <c r="C1396" s="27" t="s">
        <v>22</v>
      </c>
      <c r="D1396" s="27" t="s">
        <v>60</v>
      </c>
      <c r="E1396" s="27" t="s">
        <v>619</v>
      </c>
      <c r="F1396" s="27" t="s">
        <v>67</v>
      </c>
      <c r="G1396" s="9"/>
      <c r="H1396" s="9"/>
      <c r="I1396" s="9">
        <f>I1397</f>
        <v>0</v>
      </c>
      <c r="J1396" s="9">
        <f t="shared" ref="J1396:BD1396" si="5707">J1397</f>
        <v>0</v>
      </c>
      <c r="K1396" s="9">
        <f t="shared" si="5707"/>
        <v>0</v>
      </c>
      <c r="L1396" s="9">
        <f t="shared" si="5707"/>
        <v>14</v>
      </c>
      <c r="M1396" s="9">
        <f t="shared" si="5707"/>
        <v>14</v>
      </c>
      <c r="N1396" s="9">
        <f t="shared" si="5707"/>
        <v>14</v>
      </c>
      <c r="O1396" s="9">
        <f>O1397</f>
        <v>0</v>
      </c>
      <c r="P1396" s="9">
        <f t="shared" si="5707"/>
        <v>0</v>
      </c>
      <c r="Q1396" s="9">
        <f t="shared" si="5707"/>
        <v>0</v>
      </c>
      <c r="R1396" s="9">
        <f t="shared" si="5707"/>
        <v>0</v>
      </c>
      <c r="S1396" s="9">
        <f t="shared" si="5707"/>
        <v>14</v>
      </c>
      <c r="T1396" s="9">
        <f t="shared" si="5707"/>
        <v>14</v>
      </c>
      <c r="U1396" s="9">
        <f>U1397</f>
        <v>0</v>
      </c>
      <c r="V1396" s="9">
        <f t="shared" si="5707"/>
        <v>0</v>
      </c>
      <c r="W1396" s="9">
        <f t="shared" si="5707"/>
        <v>0</v>
      </c>
      <c r="X1396" s="9">
        <f t="shared" si="5707"/>
        <v>0</v>
      </c>
      <c r="Y1396" s="9">
        <f t="shared" si="5707"/>
        <v>14</v>
      </c>
      <c r="Z1396" s="9">
        <f t="shared" si="5707"/>
        <v>14</v>
      </c>
      <c r="AA1396" s="9">
        <f>AA1397</f>
        <v>0</v>
      </c>
      <c r="AB1396" s="9">
        <f t="shared" si="5707"/>
        <v>0</v>
      </c>
      <c r="AC1396" s="9">
        <f t="shared" si="5707"/>
        <v>0</v>
      </c>
      <c r="AD1396" s="9">
        <f t="shared" si="5707"/>
        <v>0</v>
      </c>
      <c r="AE1396" s="9">
        <f t="shared" si="5707"/>
        <v>14</v>
      </c>
      <c r="AF1396" s="9">
        <f t="shared" si="5707"/>
        <v>14</v>
      </c>
      <c r="AG1396" s="9">
        <f>AG1397</f>
        <v>0</v>
      </c>
      <c r="AH1396" s="9">
        <f t="shared" si="5707"/>
        <v>0</v>
      </c>
      <c r="AI1396" s="9">
        <f t="shared" si="5707"/>
        <v>0</v>
      </c>
      <c r="AJ1396" s="9">
        <f t="shared" si="5707"/>
        <v>0</v>
      </c>
      <c r="AK1396" s="9">
        <f t="shared" si="5707"/>
        <v>14</v>
      </c>
      <c r="AL1396" s="9">
        <f t="shared" si="5707"/>
        <v>14</v>
      </c>
      <c r="AM1396" s="9">
        <f>AM1397</f>
        <v>0</v>
      </c>
      <c r="AN1396" s="9">
        <f t="shared" si="5707"/>
        <v>0</v>
      </c>
      <c r="AO1396" s="9">
        <f t="shared" si="5707"/>
        <v>0</v>
      </c>
      <c r="AP1396" s="9">
        <f t="shared" si="5707"/>
        <v>0</v>
      </c>
      <c r="AQ1396" s="9">
        <f t="shared" si="5707"/>
        <v>14</v>
      </c>
      <c r="AR1396" s="9">
        <f t="shared" si="5707"/>
        <v>14</v>
      </c>
      <c r="AS1396" s="9">
        <f>AS1397</f>
        <v>0</v>
      </c>
      <c r="AT1396" s="9">
        <f t="shared" si="5707"/>
        <v>0</v>
      </c>
      <c r="AU1396" s="9">
        <f t="shared" si="5707"/>
        <v>0</v>
      </c>
      <c r="AV1396" s="9">
        <f t="shared" si="5707"/>
        <v>0</v>
      </c>
      <c r="AW1396" s="9">
        <f t="shared" si="5707"/>
        <v>14</v>
      </c>
      <c r="AX1396" s="9">
        <f t="shared" si="5707"/>
        <v>14</v>
      </c>
      <c r="AY1396" s="9">
        <f>AY1397</f>
        <v>0</v>
      </c>
      <c r="AZ1396" s="9">
        <f t="shared" si="5707"/>
        <v>0</v>
      </c>
      <c r="BA1396" s="9">
        <f t="shared" si="5707"/>
        <v>0</v>
      </c>
      <c r="BB1396" s="9">
        <f t="shared" si="5707"/>
        <v>0</v>
      </c>
      <c r="BC1396" s="9">
        <f t="shared" si="5707"/>
        <v>14</v>
      </c>
      <c r="BD1396" s="9">
        <f t="shared" si="5707"/>
        <v>14</v>
      </c>
    </row>
    <row r="1397" spans="1:56" ht="20.25" customHeight="1">
      <c r="A1397" s="26" t="s">
        <v>92</v>
      </c>
      <c r="B1397" s="27" t="s">
        <v>621</v>
      </c>
      <c r="C1397" s="27" t="s">
        <v>22</v>
      </c>
      <c r="D1397" s="27" t="s">
        <v>60</v>
      </c>
      <c r="E1397" s="27" t="s">
        <v>619</v>
      </c>
      <c r="F1397" s="27" t="s">
        <v>69</v>
      </c>
      <c r="G1397" s="9"/>
      <c r="H1397" s="9"/>
      <c r="I1397" s="9"/>
      <c r="J1397" s="9"/>
      <c r="K1397" s="9"/>
      <c r="L1397" s="9">
        <v>14</v>
      </c>
      <c r="M1397" s="9">
        <f t="shared" ref="M1397" si="5708">G1397+I1397+J1397+K1397+L1397</f>
        <v>14</v>
      </c>
      <c r="N1397" s="9">
        <f t="shared" ref="N1397" si="5709">H1397+L1397</f>
        <v>14</v>
      </c>
      <c r="O1397" s="9"/>
      <c r="P1397" s="9"/>
      <c r="Q1397" s="9"/>
      <c r="R1397" s="9"/>
      <c r="S1397" s="9">
        <f t="shared" ref="S1397" si="5710">M1397+O1397+P1397+Q1397+R1397</f>
        <v>14</v>
      </c>
      <c r="T1397" s="9">
        <f t="shared" ref="T1397" si="5711">N1397+R1397</f>
        <v>14</v>
      </c>
      <c r="U1397" s="9"/>
      <c r="V1397" s="9"/>
      <c r="W1397" s="9"/>
      <c r="X1397" s="9"/>
      <c r="Y1397" s="9">
        <f t="shared" ref="Y1397" si="5712">S1397+U1397+V1397+W1397+X1397</f>
        <v>14</v>
      </c>
      <c r="Z1397" s="9">
        <f t="shared" ref="Z1397" si="5713">T1397+X1397</f>
        <v>14</v>
      </c>
      <c r="AA1397" s="9"/>
      <c r="AB1397" s="9"/>
      <c r="AC1397" s="9"/>
      <c r="AD1397" s="9"/>
      <c r="AE1397" s="9">
        <f t="shared" ref="AE1397" si="5714">Y1397+AA1397+AB1397+AC1397+AD1397</f>
        <v>14</v>
      </c>
      <c r="AF1397" s="9">
        <f t="shared" ref="AF1397" si="5715">Z1397+AD1397</f>
        <v>14</v>
      </c>
      <c r="AG1397" s="9"/>
      <c r="AH1397" s="9"/>
      <c r="AI1397" s="9"/>
      <c r="AJ1397" s="9"/>
      <c r="AK1397" s="9">
        <f t="shared" ref="AK1397" si="5716">AE1397+AG1397+AH1397+AI1397+AJ1397</f>
        <v>14</v>
      </c>
      <c r="AL1397" s="9">
        <f t="shared" ref="AL1397" si="5717">AF1397+AJ1397</f>
        <v>14</v>
      </c>
      <c r="AM1397" s="9"/>
      <c r="AN1397" s="9"/>
      <c r="AO1397" s="9"/>
      <c r="AP1397" s="9"/>
      <c r="AQ1397" s="9">
        <f t="shared" ref="AQ1397" si="5718">AK1397+AM1397+AN1397+AO1397+AP1397</f>
        <v>14</v>
      </c>
      <c r="AR1397" s="9">
        <f t="shared" ref="AR1397" si="5719">AL1397+AP1397</f>
        <v>14</v>
      </c>
      <c r="AS1397" s="9"/>
      <c r="AT1397" s="9"/>
      <c r="AU1397" s="9"/>
      <c r="AV1397" s="9"/>
      <c r="AW1397" s="9">
        <f t="shared" ref="AW1397" si="5720">AQ1397+AS1397+AT1397+AU1397+AV1397</f>
        <v>14</v>
      </c>
      <c r="AX1397" s="9">
        <f t="shared" ref="AX1397" si="5721">AR1397+AV1397</f>
        <v>14</v>
      </c>
      <c r="AY1397" s="9"/>
      <c r="AZ1397" s="9"/>
      <c r="BA1397" s="9"/>
      <c r="BB1397" s="9"/>
      <c r="BC1397" s="9">
        <f t="shared" ref="BC1397" si="5722">AW1397+AY1397+AZ1397+BA1397+BB1397</f>
        <v>14</v>
      </c>
      <c r="BD1397" s="9">
        <f t="shared" ref="BD1397" si="5723">AX1397+BB1397</f>
        <v>14</v>
      </c>
    </row>
    <row r="1398" spans="1:56" ht="36" customHeight="1">
      <c r="A1398" s="26" t="s">
        <v>615</v>
      </c>
      <c r="B1398" s="27" t="s">
        <v>621</v>
      </c>
      <c r="C1398" s="27" t="s">
        <v>22</v>
      </c>
      <c r="D1398" s="27" t="s">
        <v>60</v>
      </c>
      <c r="E1398" s="27" t="s">
        <v>618</v>
      </c>
      <c r="F1398" s="27"/>
      <c r="G1398" s="9"/>
      <c r="H1398" s="9"/>
      <c r="I1398" s="9">
        <f>I1399+I1401+I1403</f>
        <v>0</v>
      </c>
      <c r="J1398" s="9">
        <f t="shared" ref="J1398:N1398" si="5724">J1399+J1401+J1403</f>
        <v>0</v>
      </c>
      <c r="K1398" s="9">
        <f t="shared" si="5724"/>
        <v>0</v>
      </c>
      <c r="L1398" s="9">
        <f t="shared" si="5724"/>
        <v>475</v>
      </c>
      <c r="M1398" s="9">
        <f t="shared" si="5724"/>
        <v>475</v>
      </c>
      <c r="N1398" s="9">
        <f t="shared" si="5724"/>
        <v>475</v>
      </c>
      <c r="O1398" s="9">
        <f>O1399+O1401+O1403</f>
        <v>0</v>
      </c>
      <c r="P1398" s="9">
        <f t="shared" ref="P1398:T1398" si="5725">P1399+P1401+P1403</f>
        <v>0</v>
      </c>
      <c r="Q1398" s="9">
        <f t="shared" si="5725"/>
        <v>0</v>
      </c>
      <c r="R1398" s="9">
        <f t="shared" si="5725"/>
        <v>0</v>
      </c>
      <c r="S1398" s="9">
        <f t="shared" si="5725"/>
        <v>475</v>
      </c>
      <c r="T1398" s="9">
        <f t="shared" si="5725"/>
        <v>475</v>
      </c>
      <c r="U1398" s="9">
        <f>U1399+U1401+U1403</f>
        <v>0</v>
      </c>
      <c r="V1398" s="9">
        <f t="shared" ref="V1398:Z1398" si="5726">V1399+V1401+V1403</f>
        <v>0</v>
      </c>
      <c r="W1398" s="9">
        <f t="shared" si="5726"/>
        <v>0</v>
      </c>
      <c r="X1398" s="9">
        <f t="shared" si="5726"/>
        <v>0</v>
      </c>
      <c r="Y1398" s="9">
        <f t="shared" si="5726"/>
        <v>475</v>
      </c>
      <c r="Z1398" s="9">
        <f t="shared" si="5726"/>
        <v>475</v>
      </c>
      <c r="AA1398" s="9">
        <f>AA1399+AA1401+AA1403</f>
        <v>0</v>
      </c>
      <c r="AB1398" s="9">
        <f t="shared" ref="AB1398:AF1398" si="5727">AB1399+AB1401+AB1403</f>
        <v>0</v>
      </c>
      <c r="AC1398" s="9">
        <f t="shared" si="5727"/>
        <v>0</v>
      </c>
      <c r="AD1398" s="9">
        <f t="shared" si="5727"/>
        <v>0</v>
      </c>
      <c r="AE1398" s="9">
        <f t="shared" si="5727"/>
        <v>475</v>
      </c>
      <c r="AF1398" s="9">
        <f t="shared" si="5727"/>
        <v>475</v>
      </c>
      <c r="AG1398" s="9">
        <f>AG1399+AG1401+AG1403</f>
        <v>0</v>
      </c>
      <c r="AH1398" s="9">
        <f t="shared" ref="AH1398:AL1398" si="5728">AH1399+AH1401+AH1403</f>
        <v>0</v>
      </c>
      <c r="AI1398" s="9">
        <f t="shared" si="5728"/>
        <v>0</v>
      </c>
      <c r="AJ1398" s="9">
        <f t="shared" si="5728"/>
        <v>0</v>
      </c>
      <c r="AK1398" s="9">
        <f t="shared" si="5728"/>
        <v>475</v>
      </c>
      <c r="AL1398" s="9">
        <f t="shared" si="5728"/>
        <v>475</v>
      </c>
      <c r="AM1398" s="9">
        <f>AM1399+AM1401+AM1403</f>
        <v>0</v>
      </c>
      <c r="AN1398" s="9">
        <f t="shared" ref="AN1398:AR1398" si="5729">AN1399+AN1401+AN1403</f>
        <v>0</v>
      </c>
      <c r="AO1398" s="9">
        <f t="shared" si="5729"/>
        <v>0</v>
      </c>
      <c r="AP1398" s="9">
        <f t="shared" si="5729"/>
        <v>0</v>
      </c>
      <c r="AQ1398" s="9">
        <f t="shared" si="5729"/>
        <v>475</v>
      </c>
      <c r="AR1398" s="9">
        <f t="shared" si="5729"/>
        <v>475</v>
      </c>
      <c r="AS1398" s="9">
        <f>AS1399+AS1401+AS1403</f>
        <v>0</v>
      </c>
      <c r="AT1398" s="9">
        <f t="shared" ref="AT1398:AX1398" si="5730">AT1399+AT1401+AT1403</f>
        <v>0</v>
      </c>
      <c r="AU1398" s="9">
        <f t="shared" si="5730"/>
        <v>0</v>
      </c>
      <c r="AV1398" s="9">
        <f t="shared" si="5730"/>
        <v>0</v>
      </c>
      <c r="AW1398" s="9">
        <f t="shared" si="5730"/>
        <v>475</v>
      </c>
      <c r="AX1398" s="9">
        <f t="shared" si="5730"/>
        <v>475</v>
      </c>
      <c r="AY1398" s="9">
        <f>AY1399+AY1401+AY1403</f>
        <v>0</v>
      </c>
      <c r="AZ1398" s="9">
        <f t="shared" ref="AZ1398:BD1398" si="5731">AZ1399+AZ1401+AZ1403</f>
        <v>0</v>
      </c>
      <c r="BA1398" s="9">
        <f t="shared" si="5731"/>
        <v>0</v>
      </c>
      <c r="BB1398" s="9">
        <f t="shared" si="5731"/>
        <v>0</v>
      </c>
      <c r="BC1398" s="9">
        <f t="shared" si="5731"/>
        <v>475</v>
      </c>
      <c r="BD1398" s="9">
        <f t="shared" si="5731"/>
        <v>475</v>
      </c>
    </row>
    <row r="1399" spans="1:56" ht="70.5" customHeight="1">
      <c r="A1399" s="26" t="s">
        <v>457</v>
      </c>
      <c r="B1399" s="27" t="s">
        <v>621</v>
      </c>
      <c r="C1399" s="27" t="s">
        <v>22</v>
      </c>
      <c r="D1399" s="27" t="s">
        <v>60</v>
      </c>
      <c r="E1399" s="27" t="s">
        <v>618</v>
      </c>
      <c r="F1399" s="27" t="s">
        <v>85</v>
      </c>
      <c r="G1399" s="9"/>
      <c r="H1399" s="9"/>
      <c r="I1399" s="9">
        <f>I1400</f>
        <v>0</v>
      </c>
      <c r="J1399" s="9">
        <f t="shared" ref="J1399:BD1399" si="5732">J1400</f>
        <v>0</v>
      </c>
      <c r="K1399" s="9">
        <f t="shared" si="5732"/>
        <v>0</v>
      </c>
      <c r="L1399" s="9">
        <f t="shared" si="5732"/>
        <v>206</v>
      </c>
      <c r="M1399" s="9">
        <f t="shared" si="5732"/>
        <v>206</v>
      </c>
      <c r="N1399" s="9">
        <f t="shared" si="5732"/>
        <v>206</v>
      </c>
      <c r="O1399" s="9">
        <f>O1400</f>
        <v>0</v>
      </c>
      <c r="P1399" s="9">
        <f t="shared" si="5732"/>
        <v>0</v>
      </c>
      <c r="Q1399" s="9">
        <f t="shared" si="5732"/>
        <v>0</v>
      </c>
      <c r="R1399" s="9">
        <f t="shared" si="5732"/>
        <v>0</v>
      </c>
      <c r="S1399" s="9">
        <f t="shared" si="5732"/>
        <v>206</v>
      </c>
      <c r="T1399" s="9">
        <f t="shared" si="5732"/>
        <v>206</v>
      </c>
      <c r="U1399" s="9">
        <f>U1400</f>
        <v>0</v>
      </c>
      <c r="V1399" s="9">
        <f t="shared" si="5732"/>
        <v>0</v>
      </c>
      <c r="W1399" s="9">
        <f t="shared" si="5732"/>
        <v>0</v>
      </c>
      <c r="X1399" s="9">
        <f t="shared" si="5732"/>
        <v>0</v>
      </c>
      <c r="Y1399" s="9">
        <f t="shared" si="5732"/>
        <v>206</v>
      </c>
      <c r="Z1399" s="9">
        <f t="shared" si="5732"/>
        <v>206</v>
      </c>
      <c r="AA1399" s="9">
        <f>AA1400</f>
        <v>0</v>
      </c>
      <c r="AB1399" s="9">
        <f t="shared" si="5732"/>
        <v>0</v>
      </c>
      <c r="AC1399" s="9">
        <f t="shared" si="5732"/>
        <v>0</v>
      </c>
      <c r="AD1399" s="9">
        <f t="shared" si="5732"/>
        <v>0</v>
      </c>
      <c r="AE1399" s="9">
        <f t="shared" si="5732"/>
        <v>206</v>
      </c>
      <c r="AF1399" s="9">
        <f t="shared" si="5732"/>
        <v>206</v>
      </c>
      <c r="AG1399" s="9">
        <f>AG1400</f>
        <v>0</v>
      </c>
      <c r="AH1399" s="9">
        <f t="shared" si="5732"/>
        <v>0</v>
      </c>
      <c r="AI1399" s="9">
        <f t="shared" si="5732"/>
        <v>0</v>
      </c>
      <c r="AJ1399" s="9">
        <f t="shared" si="5732"/>
        <v>0</v>
      </c>
      <c r="AK1399" s="9">
        <f t="shared" si="5732"/>
        <v>206</v>
      </c>
      <c r="AL1399" s="9">
        <f t="shared" si="5732"/>
        <v>206</v>
      </c>
      <c r="AM1399" s="9">
        <f>AM1400</f>
        <v>0</v>
      </c>
      <c r="AN1399" s="9">
        <f t="shared" si="5732"/>
        <v>0</v>
      </c>
      <c r="AO1399" s="9">
        <f t="shared" si="5732"/>
        <v>0</v>
      </c>
      <c r="AP1399" s="9">
        <f t="shared" si="5732"/>
        <v>0</v>
      </c>
      <c r="AQ1399" s="9">
        <f t="shared" si="5732"/>
        <v>206</v>
      </c>
      <c r="AR1399" s="9">
        <f t="shared" si="5732"/>
        <v>206</v>
      </c>
      <c r="AS1399" s="9">
        <f>AS1400</f>
        <v>0</v>
      </c>
      <c r="AT1399" s="9">
        <f t="shared" si="5732"/>
        <v>0</v>
      </c>
      <c r="AU1399" s="9">
        <f t="shared" si="5732"/>
        <v>0</v>
      </c>
      <c r="AV1399" s="9">
        <f t="shared" si="5732"/>
        <v>0</v>
      </c>
      <c r="AW1399" s="9">
        <f t="shared" si="5732"/>
        <v>206</v>
      </c>
      <c r="AX1399" s="9">
        <f t="shared" si="5732"/>
        <v>206</v>
      </c>
      <c r="AY1399" s="9">
        <f>AY1400</f>
        <v>0</v>
      </c>
      <c r="AZ1399" s="9">
        <f t="shared" si="5732"/>
        <v>0</v>
      </c>
      <c r="BA1399" s="9">
        <f t="shared" si="5732"/>
        <v>0</v>
      </c>
      <c r="BB1399" s="9">
        <f t="shared" si="5732"/>
        <v>0</v>
      </c>
      <c r="BC1399" s="9">
        <f t="shared" si="5732"/>
        <v>206</v>
      </c>
      <c r="BD1399" s="9">
        <f t="shared" si="5732"/>
        <v>206</v>
      </c>
    </row>
    <row r="1400" spans="1:56" ht="20.25" customHeight="1">
      <c r="A1400" s="26" t="s">
        <v>107</v>
      </c>
      <c r="B1400" s="27" t="s">
        <v>621</v>
      </c>
      <c r="C1400" s="27" t="s">
        <v>22</v>
      </c>
      <c r="D1400" s="27" t="s">
        <v>60</v>
      </c>
      <c r="E1400" s="27" t="s">
        <v>618</v>
      </c>
      <c r="F1400" s="27" t="s">
        <v>108</v>
      </c>
      <c r="G1400" s="9"/>
      <c r="H1400" s="9"/>
      <c r="I1400" s="9"/>
      <c r="J1400" s="9"/>
      <c r="K1400" s="9"/>
      <c r="L1400" s="9">
        <f>39+167</f>
        <v>206</v>
      </c>
      <c r="M1400" s="9">
        <f t="shared" ref="M1400" si="5733">G1400+I1400+J1400+K1400+L1400</f>
        <v>206</v>
      </c>
      <c r="N1400" s="9">
        <f t="shared" ref="N1400" si="5734">H1400+L1400</f>
        <v>206</v>
      </c>
      <c r="O1400" s="9"/>
      <c r="P1400" s="9"/>
      <c r="Q1400" s="9"/>
      <c r="R1400" s="9"/>
      <c r="S1400" s="9">
        <f t="shared" ref="S1400" si="5735">M1400+O1400+P1400+Q1400+R1400</f>
        <v>206</v>
      </c>
      <c r="T1400" s="9">
        <f t="shared" ref="T1400" si="5736">N1400+R1400</f>
        <v>206</v>
      </c>
      <c r="U1400" s="9"/>
      <c r="V1400" s="9"/>
      <c r="W1400" s="9"/>
      <c r="X1400" s="9"/>
      <c r="Y1400" s="9">
        <f t="shared" ref="Y1400" si="5737">S1400+U1400+V1400+W1400+X1400</f>
        <v>206</v>
      </c>
      <c r="Z1400" s="9">
        <f t="shared" ref="Z1400" si="5738">T1400+X1400</f>
        <v>206</v>
      </c>
      <c r="AA1400" s="9"/>
      <c r="AB1400" s="9"/>
      <c r="AC1400" s="9"/>
      <c r="AD1400" s="9"/>
      <c r="AE1400" s="9">
        <f t="shared" ref="AE1400" si="5739">Y1400+AA1400+AB1400+AC1400+AD1400</f>
        <v>206</v>
      </c>
      <c r="AF1400" s="9">
        <f t="shared" ref="AF1400" si="5740">Z1400+AD1400</f>
        <v>206</v>
      </c>
      <c r="AG1400" s="9"/>
      <c r="AH1400" s="9"/>
      <c r="AI1400" s="9"/>
      <c r="AJ1400" s="9"/>
      <c r="AK1400" s="9">
        <f t="shared" ref="AK1400" si="5741">AE1400+AG1400+AH1400+AI1400+AJ1400</f>
        <v>206</v>
      </c>
      <c r="AL1400" s="9">
        <f t="shared" ref="AL1400" si="5742">AF1400+AJ1400</f>
        <v>206</v>
      </c>
      <c r="AM1400" s="9"/>
      <c r="AN1400" s="9"/>
      <c r="AO1400" s="9"/>
      <c r="AP1400" s="9"/>
      <c r="AQ1400" s="9">
        <f t="shared" ref="AQ1400" si="5743">AK1400+AM1400+AN1400+AO1400+AP1400</f>
        <v>206</v>
      </c>
      <c r="AR1400" s="9">
        <f t="shared" ref="AR1400" si="5744">AL1400+AP1400</f>
        <v>206</v>
      </c>
      <c r="AS1400" s="9"/>
      <c r="AT1400" s="9"/>
      <c r="AU1400" s="9"/>
      <c r="AV1400" s="9"/>
      <c r="AW1400" s="9">
        <f t="shared" ref="AW1400" si="5745">AQ1400+AS1400+AT1400+AU1400+AV1400</f>
        <v>206</v>
      </c>
      <c r="AX1400" s="9">
        <f t="shared" ref="AX1400" si="5746">AR1400+AV1400</f>
        <v>206</v>
      </c>
      <c r="AY1400" s="9"/>
      <c r="AZ1400" s="9"/>
      <c r="BA1400" s="9"/>
      <c r="BB1400" s="9"/>
      <c r="BC1400" s="9">
        <f t="shared" ref="BC1400" si="5747">AW1400+AY1400+AZ1400+BA1400+BB1400</f>
        <v>206</v>
      </c>
      <c r="BD1400" s="9">
        <f t="shared" ref="BD1400" si="5748">AX1400+BB1400</f>
        <v>206</v>
      </c>
    </row>
    <row r="1401" spans="1:56" ht="35.25" customHeight="1">
      <c r="A1401" s="26" t="s">
        <v>244</v>
      </c>
      <c r="B1401" s="27" t="s">
        <v>621</v>
      </c>
      <c r="C1401" s="27" t="s">
        <v>22</v>
      </c>
      <c r="D1401" s="27" t="s">
        <v>60</v>
      </c>
      <c r="E1401" s="27" t="s">
        <v>618</v>
      </c>
      <c r="F1401" s="27" t="s">
        <v>31</v>
      </c>
      <c r="G1401" s="9"/>
      <c r="H1401" s="9"/>
      <c r="I1401" s="9">
        <f>I1402</f>
        <v>0</v>
      </c>
      <c r="J1401" s="9">
        <f t="shared" ref="J1401:BD1401" si="5749">J1402</f>
        <v>0</v>
      </c>
      <c r="K1401" s="9">
        <f t="shared" si="5749"/>
        <v>0</v>
      </c>
      <c r="L1401" s="9">
        <f t="shared" si="5749"/>
        <v>267</v>
      </c>
      <c r="M1401" s="9">
        <f t="shared" si="5749"/>
        <v>267</v>
      </c>
      <c r="N1401" s="9">
        <f t="shared" si="5749"/>
        <v>267</v>
      </c>
      <c r="O1401" s="9">
        <f>O1402</f>
        <v>0</v>
      </c>
      <c r="P1401" s="9">
        <f t="shared" si="5749"/>
        <v>0</v>
      </c>
      <c r="Q1401" s="9">
        <f t="shared" si="5749"/>
        <v>0</v>
      </c>
      <c r="R1401" s="9">
        <f t="shared" si="5749"/>
        <v>0</v>
      </c>
      <c r="S1401" s="9">
        <f t="shared" si="5749"/>
        <v>267</v>
      </c>
      <c r="T1401" s="9">
        <f t="shared" si="5749"/>
        <v>267</v>
      </c>
      <c r="U1401" s="9">
        <f>U1402</f>
        <v>0</v>
      </c>
      <c r="V1401" s="9">
        <f t="shared" si="5749"/>
        <v>0</v>
      </c>
      <c r="W1401" s="9">
        <f t="shared" si="5749"/>
        <v>0</v>
      </c>
      <c r="X1401" s="9">
        <f t="shared" si="5749"/>
        <v>0</v>
      </c>
      <c r="Y1401" s="9">
        <f t="shared" si="5749"/>
        <v>267</v>
      </c>
      <c r="Z1401" s="9">
        <f t="shared" si="5749"/>
        <v>267</v>
      </c>
      <c r="AA1401" s="9">
        <f>AA1402</f>
        <v>0</v>
      </c>
      <c r="AB1401" s="9">
        <f t="shared" si="5749"/>
        <v>0</v>
      </c>
      <c r="AC1401" s="9">
        <f t="shared" si="5749"/>
        <v>0</v>
      </c>
      <c r="AD1401" s="9">
        <f t="shared" si="5749"/>
        <v>0</v>
      </c>
      <c r="AE1401" s="9">
        <f t="shared" si="5749"/>
        <v>267</v>
      </c>
      <c r="AF1401" s="9">
        <f t="shared" si="5749"/>
        <v>267</v>
      </c>
      <c r="AG1401" s="9">
        <f>AG1402</f>
        <v>0</v>
      </c>
      <c r="AH1401" s="9">
        <f t="shared" si="5749"/>
        <v>0</v>
      </c>
      <c r="AI1401" s="9">
        <f t="shared" si="5749"/>
        <v>0</v>
      </c>
      <c r="AJ1401" s="9">
        <f t="shared" si="5749"/>
        <v>0</v>
      </c>
      <c r="AK1401" s="9">
        <f t="shared" si="5749"/>
        <v>267</v>
      </c>
      <c r="AL1401" s="9">
        <f t="shared" si="5749"/>
        <v>267</v>
      </c>
      <c r="AM1401" s="9">
        <f>AM1402</f>
        <v>0</v>
      </c>
      <c r="AN1401" s="9">
        <f t="shared" si="5749"/>
        <v>0</v>
      </c>
      <c r="AO1401" s="9">
        <f t="shared" si="5749"/>
        <v>0</v>
      </c>
      <c r="AP1401" s="9">
        <f t="shared" si="5749"/>
        <v>0</v>
      </c>
      <c r="AQ1401" s="9">
        <f t="shared" si="5749"/>
        <v>267</v>
      </c>
      <c r="AR1401" s="9">
        <f t="shared" si="5749"/>
        <v>267</v>
      </c>
      <c r="AS1401" s="9">
        <f>AS1402</f>
        <v>0</v>
      </c>
      <c r="AT1401" s="9">
        <f t="shared" si="5749"/>
        <v>0</v>
      </c>
      <c r="AU1401" s="9">
        <f t="shared" si="5749"/>
        <v>0</v>
      </c>
      <c r="AV1401" s="9">
        <f t="shared" si="5749"/>
        <v>0</v>
      </c>
      <c r="AW1401" s="9">
        <f t="shared" si="5749"/>
        <v>267</v>
      </c>
      <c r="AX1401" s="9">
        <f t="shared" si="5749"/>
        <v>267</v>
      </c>
      <c r="AY1401" s="9">
        <f>AY1402</f>
        <v>0</v>
      </c>
      <c r="AZ1401" s="9">
        <f t="shared" si="5749"/>
        <v>0</v>
      </c>
      <c r="BA1401" s="9">
        <f t="shared" si="5749"/>
        <v>0</v>
      </c>
      <c r="BB1401" s="9">
        <f t="shared" si="5749"/>
        <v>0</v>
      </c>
      <c r="BC1401" s="9">
        <f t="shared" si="5749"/>
        <v>267</v>
      </c>
      <c r="BD1401" s="9">
        <f t="shared" si="5749"/>
        <v>267</v>
      </c>
    </row>
    <row r="1402" spans="1:56" ht="34.5" customHeight="1">
      <c r="A1402" s="26" t="s">
        <v>37</v>
      </c>
      <c r="B1402" s="27" t="s">
        <v>621</v>
      </c>
      <c r="C1402" s="27" t="s">
        <v>22</v>
      </c>
      <c r="D1402" s="27" t="s">
        <v>60</v>
      </c>
      <c r="E1402" s="27" t="s">
        <v>618</v>
      </c>
      <c r="F1402" s="27" t="s">
        <v>38</v>
      </c>
      <c r="G1402" s="9"/>
      <c r="H1402" s="9"/>
      <c r="I1402" s="9"/>
      <c r="J1402" s="9"/>
      <c r="K1402" s="9"/>
      <c r="L1402" s="9">
        <f>434-167</f>
        <v>267</v>
      </c>
      <c r="M1402" s="9">
        <f t="shared" ref="M1402" si="5750">G1402+I1402+J1402+K1402+L1402</f>
        <v>267</v>
      </c>
      <c r="N1402" s="9">
        <f t="shared" ref="N1402" si="5751">H1402+L1402</f>
        <v>267</v>
      </c>
      <c r="O1402" s="9"/>
      <c r="P1402" s="9"/>
      <c r="Q1402" s="9"/>
      <c r="R1402" s="9"/>
      <c r="S1402" s="9">
        <f t="shared" ref="S1402" si="5752">M1402+O1402+P1402+Q1402+R1402</f>
        <v>267</v>
      </c>
      <c r="T1402" s="9">
        <f t="shared" ref="T1402" si="5753">N1402+R1402</f>
        <v>267</v>
      </c>
      <c r="U1402" s="9"/>
      <c r="V1402" s="9"/>
      <c r="W1402" s="9"/>
      <c r="X1402" s="9"/>
      <c r="Y1402" s="9">
        <f t="shared" ref="Y1402" si="5754">S1402+U1402+V1402+W1402+X1402</f>
        <v>267</v>
      </c>
      <c r="Z1402" s="9">
        <f t="shared" ref="Z1402" si="5755">T1402+X1402</f>
        <v>267</v>
      </c>
      <c r="AA1402" s="9"/>
      <c r="AB1402" s="9"/>
      <c r="AC1402" s="9"/>
      <c r="AD1402" s="9"/>
      <c r="AE1402" s="9">
        <f t="shared" ref="AE1402" si="5756">Y1402+AA1402+AB1402+AC1402+AD1402</f>
        <v>267</v>
      </c>
      <c r="AF1402" s="9">
        <f t="shared" ref="AF1402" si="5757">Z1402+AD1402</f>
        <v>267</v>
      </c>
      <c r="AG1402" s="9"/>
      <c r="AH1402" s="9"/>
      <c r="AI1402" s="9"/>
      <c r="AJ1402" s="9"/>
      <c r="AK1402" s="9">
        <f t="shared" ref="AK1402" si="5758">AE1402+AG1402+AH1402+AI1402+AJ1402</f>
        <v>267</v>
      </c>
      <c r="AL1402" s="9">
        <f t="shared" ref="AL1402" si="5759">AF1402+AJ1402</f>
        <v>267</v>
      </c>
      <c r="AM1402" s="9"/>
      <c r="AN1402" s="9"/>
      <c r="AO1402" s="9"/>
      <c r="AP1402" s="9"/>
      <c r="AQ1402" s="9">
        <f t="shared" ref="AQ1402" si="5760">AK1402+AM1402+AN1402+AO1402+AP1402</f>
        <v>267</v>
      </c>
      <c r="AR1402" s="9">
        <f t="shared" ref="AR1402" si="5761">AL1402+AP1402</f>
        <v>267</v>
      </c>
      <c r="AS1402" s="9"/>
      <c r="AT1402" s="9"/>
      <c r="AU1402" s="9"/>
      <c r="AV1402" s="9"/>
      <c r="AW1402" s="9">
        <f t="shared" ref="AW1402" si="5762">AQ1402+AS1402+AT1402+AU1402+AV1402</f>
        <v>267</v>
      </c>
      <c r="AX1402" s="9">
        <f t="shared" ref="AX1402" si="5763">AR1402+AV1402</f>
        <v>267</v>
      </c>
      <c r="AY1402" s="9"/>
      <c r="AZ1402" s="9"/>
      <c r="BA1402" s="9"/>
      <c r="BB1402" s="9"/>
      <c r="BC1402" s="9">
        <f t="shared" ref="BC1402" si="5764">AW1402+AY1402+AZ1402+BA1402+BB1402</f>
        <v>267</v>
      </c>
      <c r="BD1402" s="9">
        <f t="shared" ref="BD1402" si="5765">AX1402+BB1402</f>
        <v>267</v>
      </c>
    </row>
    <row r="1403" spans="1:56" ht="20.25" customHeight="1">
      <c r="A1403" s="26" t="s">
        <v>66</v>
      </c>
      <c r="B1403" s="27" t="s">
        <v>621</v>
      </c>
      <c r="C1403" s="27" t="s">
        <v>22</v>
      </c>
      <c r="D1403" s="27" t="s">
        <v>60</v>
      </c>
      <c r="E1403" s="27" t="s">
        <v>618</v>
      </c>
      <c r="F1403" s="27" t="s">
        <v>67</v>
      </c>
      <c r="G1403" s="9"/>
      <c r="H1403" s="9"/>
      <c r="I1403" s="9">
        <f>I1404</f>
        <v>0</v>
      </c>
      <c r="J1403" s="9">
        <f t="shared" ref="J1403:BD1403" si="5766">J1404</f>
        <v>0</v>
      </c>
      <c r="K1403" s="9">
        <f t="shared" si="5766"/>
        <v>0</v>
      </c>
      <c r="L1403" s="9">
        <f t="shared" si="5766"/>
        <v>2</v>
      </c>
      <c r="M1403" s="9">
        <f t="shared" si="5766"/>
        <v>2</v>
      </c>
      <c r="N1403" s="9">
        <f t="shared" si="5766"/>
        <v>2</v>
      </c>
      <c r="O1403" s="9">
        <f>O1404</f>
        <v>0</v>
      </c>
      <c r="P1403" s="9">
        <f t="shared" si="5766"/>
        <v>0</v>
      </c>
      <c r="Q1403" s="9">
        <f t="shared" si="5766"/>
        <v>0</v>
      </c>
      <c r="R1403" s="9">
        <f t="shared" si="5766"/>
        <v>0</v>
      </c>
      <c r="S1403" s="9">
        <f t="shared" si="5766"/>
        <v>2</v>
      </c>
      <c r="T1403" s="9">
        <f t="shared" si="5766"/>
        <v>2</v>
      </c>
      <c r="U1403" s="9">
        <f>U1404</f>
        <v>0</v>
      </c>
      <c r="V1403" s="9">
        <f t="shared" si="5766"/>
        <v>0</v>
      </c>
      <c r="W1403" s="9">
        <f t="shared" si="5766"/>
        <v>0</v>
      </c>
      <c r="X1403" s="9">
        <f t="shared" si="5766"/>
        <v>0</v>
      </c>
      <c r="Y1403" s="9">
        <f t="shared" si="5766"/>
        <v>2</v>
      </c>
      <c r="Z1403" s="9">
        <f t="shared" si="5766"/>
        <v>2</v>
      </c>
      <c r="AA1403" s="9">
        <f>AA1404</f>
        <v>0</v>
      </c>
      <c r="AB1403" s="9">
        <f t="shared" si="5766"/>
        <v>0</v>
      </c>
      <c r="AC1403" s="9">
        <f t="shared" si="5766"/>
        <v>0</v>
      </c>
      <c r="AD1403" s="9">
        <f t="shared" si="5766"/>
        <v>0</v>
      </c>
      <c r="AE1403" s="9">
        <f t="shared" si="5766"/>
        <v>2</v>
      </c>
      <c r="AF1403" s="9">
        <f t="shared" si="5766"/>
        <v>2</v>
      </c>
      <c r="AG1403" s="9">
        <f>AG1404</f>
        <v>0</v>
      </c>
      <c r="AH1403" s="9">
        <f t="shared" si="5766"/>
        <v>0</v>
      </c>
      <c r="AI1403" s="9">
        <f t="shared" si="5766"/>
        <v>0</v>
      </c>
      <c r="AJ1403" s="9">
        <f t="shared" si="5766"/>
        <v>0</v>
      </c>
      <c r="AK1403" s="9">
        <f t="shared" si="5766"/>
        <v>2</v>
      </c>
      <c r="AL1403" s="9">
        <f t="shared" si="5766"/>
        <v>2</v>
      </c>
      <c r="AM1403" s="9">
        <f>AM1404</f>
        <v>0</v>
      </c>
      <c r="AN1403" s="9">
        <f t="shared" si="5766"/>
        <v>0</v>
      </c>
      <c r="AO1403" s="9">
        <f t="shared" si="5766"/>
        <v>0</v>
      </c>
      <c r="AP1403" s="9">
        <f t="shared" si="5766"/>
        <v>0</v>
      </c>
      <c r="AQ1403" s="9">
        <f t="shared" si="5766"/>
        <v>2</v>
      </c>
      <c r="AR1403" s="9">
        <f t="shared" si="5766"/>
        <v>2</v>
      </c>
      <c r="AS1403" s="9">
        <f>AS1404</f>
        <v>0</v>
      </c>
      <c r="AT1403" s="9">
        <f t="shared" si="5766"/>
        <v>0</v>
      </c>
      <c r="AU1403" s="9">
        <f t="shared" si="5766"/>
        <v>0</v>
      </c>
      <c r="AV1403" s="9">
        <f t="shared" si="5766"/>
        <v>0</v>
      </c>
      <c r="AW1403" s="9">
        <f t="shared" si="5766"/>
        <v>2</v>
      </c>
      <c r="AX1403" s="9">
        <f t="shared" si="5766"/>
        <v>2</v>
      </c>
      <c r="AY1403" s="9">
        <f>AY1404</f>
        <v>0</v>
      </c>
      <c r="AZ1403" s="9">
        <f t="shared" si="5766"/>
        <v>0</v>
      </c>
      <c r="BA1403" s="9">
        <f t="shared" si="5766"/>
        <v>0</v>
      </c>
      <c r="BB1403" s="9">
        <f t="shared" si="5766"/>
        <v>0</v>
      </c>
      <c r="BC1403" s="9">
        <f t="shared" si="5766"/>
        <v>2</v>
      </c>
      <c r="BD1403" s="9">
        <f t="shared" si="5766"/>
        <v>2</v>
      </c>
    </row>
    <row r="1404" spans="1:56" ht="20.25" customHeight="1">
      <c r="A1404" s="26" t="s">
        <v>92</v>
      </c>
      <c r="B1404" s="27" t="s">
        <v>621</v>
      </c>
      <c r="C1404" s="27" t="s">
        <v>22</v>
      </c>
      <c r="D1404" s="27" t="s">
        <v>60</v>
      </c>
      <c r="E1404" s="27" t="s">
        <v>618</v>
      </c>
      <c r="F1404" s="27" t="s">
        <v>69</v>
      </c>
      <c r="G1404" s="9"/>
      <c r="H1404" s="9"/>
      <c r="I1404" s="9"/>
      <c r="J1404" s="9"/>
      <c r="K1404" s="9"/>
      <c r="L1404" s="9">
        <v>2</v>
      </c>
      <c r="M1404" s="9">
        <f t="shared" ref="M1404" si="5767">G1404+I1404+J1404+K1404+L1404</f>
        <v>2</v>
      </c>
      <c r="N1404" s="9">
        <f t="shared" ref="N1404" si="5768">H1404+L1404</f>
        <v>2</v>
      </c>
      <c r="O1404" s="9"/>
      <c r="P1404" s="9"/>
      <c r="Q1404" s="9"/>
      <c r="R1404" s="9"/>
      <c r="S1404" s="9">
        <f t="shared" ref="S1404" si="5769">M1404+O1404+P1404+Q1404+R1404</f>
        <v>2</v>
      </c>
      <c r="T1404" s="9">
        <f t="shared" ref="T1404" si="5770">N1404+R1404</f>
        <v>2</v>
      </c>
      <c r="U1404" s="9"/>
      <c r="V1404" s="9"/>
      <c r="W1404" s="9"/>
      <c r="X1404" s="9"/>
      <c r="Y1404" s="9">
        <f t="shared" ref="Y1404" si="5771">S1404+U1404+V1404+W1404+X1404</f>
        <v>2</v>
      </c>
      <c r="Z1404" s="9">
        <f t="shared" ref="Z1404" si="5772">T1404+X1404</f>
        <v>2</v>
      </c>
      <c r="AA1404" s="9"/>
      <c r="AB1404" s="9"/>
      <c r="AC1404" s="9"/>
      <c r="AD1404" s="9"/>
      <c r="AE1404" s="9">
        <f t="shared" ref="AE1404" si="5773">Y1404+AA1404+AB1404+AC1404+AD1404</f>
        <v>2</v>
      </c>
      <c r="AF1404" s="9">
        <f t="shared" ref="AF1404" si="5774">Z1404+AD1404</f>
        <v>2</v>
      </c>
      <c r="AG1404" s="9"/>
      <c r="AH1404" s="9"/>
      <c r="AI1404" s="9"/>
      <c r="AJ1404" s="9"/>
      <c r="AK1404" s="9">
        <f t="shared" ref="AK1404" si="5775">AE1404+AG1404+AH1404+AI1404+AJ1404</f>
        <v>2</v>
      </c>
      <c r="AL1404" s="9">
        <f t="shared" ref="AL1404" si="5776">AF1404+AJ1404</f>
        <v>2</v>
      </c>
      <c r="AM1404" s="9"/>
      <c r="AN1404" s="9"/>
      <c r="AO1404" s="9"/>
      <c r="AP1404" s="9"/>
      <c r="AQ1404" s="9">
        <f t="shared" ref="AQ1404" si="5777">AK1404+AM1404+AN1404+AO1404+AP1404</f>
        <v>2</v>
      </c>
      <c r="AR1404" s="9">
        <f t="shared" ref="AR1404" si="5778">AL1404+AP1404</f>
        <v>2</v>
      </c>
      <c r="AS1404" s="9"/>
      <c r="AT1404" s="9"/>
      <c r="AU1404" s="9"/>
      <c r="AV1404" s="9"/>
      <c r="AW1404" s="9">
        <f t="shared" ref="AW1404" si="5779">AQ1404+AS1404+AT1404+AU1404+AV1404</f>
        <v>2</v>
      </c>
      <c r="AX1404" s="9">
        <f t="shared" ref="AX1404" si="5780">AR1404+AV1404</f>
        <v>2</v>
      </c>
      <c r="AY1404" s="9"/>
      <c r="AZ1404" s="9"/>
      <c r="BA1404" s="9"/>
      <c r="BB1404" s="9"/>
      <c r="BC1404" s="9">
        <f t="shared" ref="BC1404" si="5781">AW1404+AY1404+AZ1404+BA1404+BB1404</f>
        <v>2</v>
      </c>
      <c r="BD1404" s="9">
        <f t="shared" ref="BD1404" si="5782">AX1404+BB1404</f>
        <v>2</v>
      </c>
    </row>
    <row r="1405" spans="1:56" ht="37.5" customHeight="1">
      <c r="A1405" s="26" t="s">
        <v>455</v>
      </c>
      <c r="B1405" s="27">
        <v>923</v>
      </c>
      <c r="C1405" s="27" t="s">
        <v>22</v>
      </c>
      <c r="D1405" s="27" t="s">
        <v>60</v>
      </c>
      <c r="E1405" s="27" t="s">
        <v>447</v>
      </c>
      <c r="F1405" s="27"/>
      <c r="G1405" s="11">
        <f t="shared" ref="G1405:V1408" si="5783">G1406</f>
        <v>530</v>
      </c>
      <c r="H1405" s="11">
        <f t="shared" si="5783"/>
        <v>0</v>
      </c>
      <c r="I1405" s="11">
        <f t="shared" si="5783"/>
        <v>0</v>
      </c>
      <c r="J1405" s="11">
        <f t="shared" si="5783"/>
        <v>0</v>
      </c>
      <c r="K1405" s="11">
        <f t="shared" si="5783"/>
        <v>0</v>
      </c>
      <c r="L1405" s="11">
        <f t="shared" si="5783"/>
        <v>0</v>
      </c>
      <c r="M1405" s="11">
        <f t="shared" si="5783"/>
        <v>530</v>
      </c>
      <c r="N1405" s="11">
        <f t="shared" si="5783"/>
        <v>0</v>
      </c>
      <c r="O1405" s="11">
        <f t="shared" si="5783"/>
        <v>0</v>
      </c>
      <c r="P1405" s="11">
        <f t="shared" si="5783"/>
        <v>0</v>
      </c>
      <c r="Q1405" s="11">
        <f t="shared" si="5783"/>
        <v>0</v>
      </c>
      <c r="R1405" s="11">
        <f t="shared" si="5783"/>
        <v>0</v>
      </c>
      <c r="S1405" s="11">
        <f t="shared" si="5783"/>
        <v>530</v>
      </c>
      <c r="T1405" s="11">
        <f t="shared" si="5783"/>
        <v>0</v>
      </c>
      <c r="U1405" s="11">
        <f t="shared" si="5783"/>
        <v>0</v>
      </c>
      <c r="V1405" s="11">
        <f t="shared" si="5783"/>
        <v>0</v>
      </c>
      <c r="W1405" s="11">
        <f t="shared" ref="U1405:AJ1408" si="5784">W1406</f>
        <v>0</v>
      </c>
      <c r="X1405" s="11">
        <f t="shared" si="5784"/>
        <v>0</v>
      </c>
      <c r="Y1405" s="11">
        <f t="shared" si="5784"/>
        <v>530</v>
      </c>
      <c r="Z1405" s="11">
        <f t="shared" si="5784"/>
        <v>0</v>
      </c>
      <c r="AA1405" s="11">
        <f t="shared" si="5784"/>
        <v>0</v>
      </c>
      <c r="AB1405" s="11">
        <f t="shared" si="5784"/>
        <v>0</v>
      </c>
      <c r="AC1405" s="11">
        <f t="shared" si="5784"/>
        <v>0</v>
      </c>
      <c r="AD1405" s="11">
        <f t="shared" si="5784"/>
        <v>0</v>
      </c>
      <c r="AE1405" s="11">
        <f t="shared" si="5784"/>
        <v>530</v>
      </c>
      <c r="AF1405" s="11">
        <f t="shared" si="5784"/>
        <v>0</v>
      </c>
      <c r="AG1405" s="11">
        <f t="shared" si="5784"/>
        <v>0</v>
      </c>
      <c r="AH1405" s="11">
        <f t="shared" si="5784"/>
        <v>0</v>
      </c>
      <c r="AI1405" s="11">
        <f t="shared" si="5784"/>
        <v>0</v>
      </c>
      <c r="AJ1405" s="11">
        <f t="shared" si="5784"/>
        <v>0</v>
      </c>
      <c r="AK1405" s="11">
        <f t="shared" ref="AG1405:AV1408" si="5785">AK1406</f>
        <v>530</v>
      </c>
      <c r="AL1405" s="11">
        <f t="shared" si="5785"/>
        <v>0</v>
      </c>
      <c r="AM1405" s="11">
        <f t="shared" si="5785"/>
        <v>0</v>
      </c>
      <c r="AN1405" s="11">
        <f t="shared" si="5785"/>
        <v>0</v>
      </c>
      <c r="AO1405" s="11">
        <f t="shared" si="5785"/>
        <v>0</v>
      </c>
      <c r="AP1405" s="11">
        <f t="shared" si="5785"/>
        <v>0</v>
      </c>
      <c r="AQ1405" s="11">
        <f t="shared" si="5785"/>
        <v>530</v>
      </c>
      <c r="AR1405" s="11">
        <f t="shared" si="5785"/>
        <v>0</v>
      </c>
      <c r="AS1405" s="11">
        <f t="shared" si="5785"/>
        <v>0</v>
      </c>
      <c r="AT1405" s="11">
        <f t="shared" si="5785"/>
        <v>0</v>
      </c>
      <c r="AU1405" s="11">
        <f t="shared" si="5785"/>
        <v>0</v>
      </c>
      <c r="AV1405" s="11">
        <f t="shared" si="5785"/>
        <v>0</v>
      </c>
      <c r="AW1405" s="11">
        <f t="shared" ref="AS1405:BD1408" si="5786">AW1406</f>
        <v>530</v>
      </c>
      <c r="AX1405" s="11">
        <f t="shared" si="5786"/>
        <v>0</v>
      </c>
      <c r="AY1405" s="11">
        <f t="shared" si="5786"/>
        <v>0</v>
      </c>
      <c r="AZ1405" s="11">
        <f t="shared" si="5786"/>
        <v>0</v>
      </c>
      <c r="BA1405" s="11">
        <f t="shared" si="5786"/>
        <v>0</v>
      </c>
      <c r="BB1405" s="11">
        <f t="shared" si="5786"/>
        <v>0</v>
      </c>
      <c r="BC1405" s="11">
        <f t="shared" si="5786"/>
        <v>530</v>
      </c>
      <c r="BD1405" s="11">
        <f t="shared" si="5786"/>
        <v>0</v>
      </c>
    </row>
    <row r="1406" spans="1:56" ht="22.5" customHeight="1">
      <c r="A1406" s="26" t="s">
        <v>15</v>
      </c>
      <c r="B1406" s="27">
        <v>923</v>
      </c>
      <c r="C1406" s="27" t="s">
        <v>22</v>
      </c>
      <c r="D1406" s="27" t="s">
        <v>60</v>
      </c>
      <c r="E1406" s="27" t="s">
        <v>445</v>
      </c>
      <c r="F1406" s="27"/>
      <c r="G1406" s="11">
        <f t="shared" si="5783"/>
        <v>530</v>
      </c>
      <c r="H1406" s="11">
        <f t="shared" si="5783"/>
        <v>0</v>
      </c>
      <c r="I1406" s="11">
        <f t="shared" si="5783"/>
        <v>0</v>
      </c>
      <c r="J1406" s="11">
        <f t="shared" si="5783"/>
        <v>0</v>
      </c>
      <c r="K1406" s="11">
        <f t="shared" si="5783"/>
        <v>0</v>
      </c>
      <c r="L1406" s="11">
        <f t="shared" si="5783"/>
        <v>0</v>
      </c>
      <c r="M1406" s="11">
        <f t="shared" si="5783"/>
        <v>530</v>
      </c>
      <c r="N1406" s="11">
        <f t="shared" si="5783"/>
        <v>0</v>
      </c>
      <c r="O1406" s="11">
        <f t="shared" si="5783"/>
        <v>0</v>
      </c>
      <c r="P1406" s="11">
        <f t="shared" si="5783"/>
        <v>0</v>
      </c>
      <c r="Q1406" s="11">
        <f t="shared" si="5783"/>
        <v>0</v>
      </c>
      <c r="R1406" s="11">
        <f t="shared" si="5783"/>
        <v>0</v>
      </c>
      <c r="S1406" s="11">
        <f t="shared" si="5783"/>
        <v>530</v>
      </c>
      <c r="T1406" s="11">
        <f t="shared" si="5783"/>
        <v>0</v>
      </c>
      <c r="U1406" s="11">
        <f t="shared" si="5784"/>
        <v>0</v>
      </c>
      <c r="V1406" s="11">
        <f t="shared" si="5784"/>
        <v>0</v>
      </c>
      <c r="W1406" s="11">
        <f t="shared" si="5784"/>
        <v>0</v>
      </c>
      <c r="X1406" s="11">
        <f t="shared" si="5784"/>
        <v>0</v>
      </c>
      <c r="Y1406" s="11">
        <f t="shared" si="5784"/>
        <v>530</v>
      </c>
      <c r="Z1406" s="11">
        <f t="shared" si="5784"/>
        <v>0</v>
      </c>
      <c r="AA1406" s="11">
        <f t="shared" si="5784"/>
        <v>0</v>
      </c>
      <c r="AB1406" s="11">
        <f t="shared" si="5784"/>
        <v>0</v>
      </c>
      <c r="AC1406" s="11">
        <f t="shared" si="5784"/>
        <v>0</v>
      </c>
      <c r="AD1406" s="11">
        <f t="shared" si="5784"/>
        <v>0</v>
      </c>
      <c r="AE1406" s="11">
        <f t="shared" si="5784"/>
        <v>530</v>
      </c>
      <c r="AF1406" s="11">
        <f t="shared" si="5784"/>
        <v>0</v>
      </c>
      <c r="AG1406" s="11">
        <f t="shared" si="5785"/>
        <v>0</v>
      </c>
      <c r="AH1406" s="11">
        <f t="shared" si="5785"/>
        <v>0</v>
      </c>
      <c r="AI1406" s="11">
        <f t="shared" si="5785"/>
        <v>0</v>
      </c>
      <c r="AJ1406" s="11">
        <f t="shared" si="5785"/>
        <v>0</v>
      </c>
      <c r="AK1406" s="11">
        <f t="shared" si="5785"/>
        <v>530</v>
      </c>
      <c r="AL1406" s="11">
        <f t="shared" si="5785"/>
        <v>0</v>
      </c>
      <c r="AM1406" s="11">
        <f t="shared" si="5785"/>
        <v>0</v>
      </c>
      <c r="AN1406" s="11">
        <f t="shared" si="5785"/>
        <v>0</v>
      </c>
      <c r="AO1406" s="11">
        <f t="shared" si="5785"/>
        <v>0</v>
      </c>
      <c r="AP1406" s="11">
        <f t="shared" si="5785"/>
        <v>0</v>
      </c>
      <c r="AQ1406" s="11">
        <f t="shared" si="5785"/>
        <v>530</v>
      </c>
      <c r="AR1406" s="11">
        <f t="shared" si="5785"/>
        <v>0</v>
      </c>
      <c r="AS1406" s="11">
        <f t="shared" si="5786"/>
        <v>0</v>
      </c>
      <c r="AT1406" s="11">
        <f t="shared" si="5786"/>
        <v>0</v>
      </c>
      <c r="AU1406" s="11">
        <f t="shared" si="5786"/>
        <v>0</v>
      </c>
      <c r="AV1406" s="11">
        <f t="shared" si="5786"/>
        <v>0</v>
      </c>
      <c r="AW1406" s="11">
        <f t="shared" si="5786"/>
        <v>530</v>
      </c>
      <c r="AX1406" s="11">
        <f t="shared" si="5786"/>
        <v>0</v>
      </c>
      <c r="AY1406" s="11">
        <f t="shared" si="5786"/>
        <v>0</v>
      </c>
      <c r="AZ1406" s="11">
        <f t="shared" si="5786"/>
        <v>0</v>
      </c>
      <c r="BA1406" s="11">
        <f t="shared" si="5786"/>
        <v>0</v>
      </c>
      <c r="BB1406" s="11">
        <f t="shared" si="5786"/>
        <v>0</v>
      </c>
      <c r="BC1406" s="11">
        <f t="shared" si="5786"/>
        <v>530</v>
      </c>
      <c r="BD1406" s="11">
        <f t="shared" si="5786"/>
        <v>0</v>
      </c>
    </row>
    <row r="1407" spans="1:56" ht="21" customHeight="1">
      <c r="A1407" s="26" t="s">
        <v>94</v>
      </c>
      <c r="B1407" s="27">
        <v>923</v>
      </c>
      <c r="C1407" s="27" t="s">
        <v>22</v>
      </c>
      <c r="D1407" s="27" t="s">
        <v>60</v>
      </c>
      <c r="E1407" s="27" t="s">
        <v>446</v>
      </c>
      <c r="F1407" s="27"/>
      <c r="G1407" s="11">
        <f t="shared" si="5783"/>
        <v>530</v>
      </c>
      <c r="H1407" s="11">
        <f t="shared" si="5783"/>
        <v>0</v>
      </c>
      <c r="I1407" s="11">
        <f t="shared" si="5783"/>
        <v>0</v>
      </c>
      <c r="J1407" s="11">
        <f t="shared" si="5783"/>
        <v>0</v>
      </c>
      <c r="K1407" s="11">
        <f t="shared" si="5783"/>
        <v>0</v>
      </c>
      <c r="L1407" s="11">
        <f t="shared" si="5783"/>
        <v>0</v>
      </c>
      <c r="M1407" s="11">
        <f t="shared" si="5783"/>
        <v>530</v>
      </c>
      <c r="N1407" s="11">
        <f t="shared" si="5783"/>
        <v>0</v>
      </c>
      <c r="O1407" s="11">
        <f t="shared" si="5783"/>
        <v>0</v>
      </c>
      <c r="P1407" s="11">
        <f t="shared" si="5783"/>
        <v>0</v>
      </c>
      <c r="Q1407" s="11">
        <f t="shared" si="5783"/>
        <v>0</v>
      </c>
      <c r="R1407" s="11">
        <f t="shared" si="5783"/>
        <v>0</v>
      </c>
      <c r="S1407" s="11">
        <f t="shared" si="5783"/>
        <v>530</v>
      </c>
      <c r="T1407" s="11">
        <f t="shared" si="5783"/>
        <v>0</v>
      </c>
      <c r="U1407" s="11">
        <f t="shared" si="5784"/>
        <v>0</v>
      </c>
      <c r="V1407" s="11">
        <f t="shared" si="5784"/>
        <v>0</v>
      </c>
      <c r="W1407" s="11">
        <f t="shared" si="5784"/>
        <v>0</v>
      </c>
      <c r="X1407" s="11">
        <f t="shared" si="5784"/>
        <v>0</v>
      </c>
      <c r="Y1407" s="11">
        <f t="shared" si="5784"/>
        <v>530</v>
      </c>
      <c r="Z1407" s="11">
        <f t="shared" si="5784"/>
        <v>0</v>
      </c>
      <c r="AA1407" s="11">
        <f t="shared" si="5784"/>
        <v>0</v>
      </c>
      <c r="AB1407" s="11">
        <f t="shared" si="5784"/>
        <v>0</v>
      </c>
      <c r="AC1407" s="11">
        <f t="shared" si="5784"/>
        <v>0</v>
      </c>
      <c r="AD1407" s="11">
        <f t="shared" si="5784"/>
        <v>0</v>
      </c>
      <c r="AE1407" s="11">
        <f t="shared" si="5784"/>
        <v>530</v>
      </c>
      <c r="AF1407" s="11">
        <f t="shared" si="5784"/>
        <v>0</v>
      </c>
      <c r="AG1407" s="11">
        <f t="shared" si="5785"/>
        <v>0</v>
      </c>
      <c r="AH1407" s="11">
        <f t="shared" si="5785"/>
        <v>0</v>
      </c>
      <c r="AI1407" s="11">
        <f t="shared" si="5785"/>
        <v>0</v>
      </c>
      <c r="AJ1407" s="11">
        <f t="shared" si="5785"/>
        <v>0</v>
      </c>
      <c r="AK1407" s="11">
        <f t="shared" si="5785"/>
        <v>530</v>
      </c>
      <c r="AL1407" s="11">
        <f t="shared" si="5785"/>
        <v>0</v>
      </c>
      <c r="AM1407" s="11">
        <f t="shared" si="5785"/>
        <v>0</v>
      </c>
      <c r="AN1407" s="11">
        <f t="shared" si="5785"/>
        <v>0</v>
      </c>
      <c r="AO1407" s="11">
        <f t="shared" si="5785"/>
        <v>0</v>
      </c>
      <c r="AP1407" s="11">
        <f t="shared" si="5785"/>
        <v>0</v>
      </c>
      <c r="AQ1407" s="11">
        <f t="shared" si="5785"/>
        <v>530</v>
      </c>
      <c r="AR1407" s="11">
        <f t="shared" si="5785"/>
        <v>0</v>
      </c>
      <c r="AS1407" s="11">
        <f t="shared" si="5786"/>
        <v>0</v>
      </c>
      <c r="AT1407" s="11">
        <f t="shared" si="5786"/>
        <v>0</v>
      </c>
      <c r="AU1407" s="11">
        <f t="shared" si="5786"/>
        <v>0</v>
      </c>
      <c r="AV1407" s="11">
        <f t="shared" si="5786"/>
        <v>0</v>
      </c>
      <c r="AW1407" s="11">
        <f t="shared" si="5786"/>
        <v>530</v>
      </c>
      <c r="AX1407" s="11">
        <f t="shared" si="5786"/>
        <v>0</v>
      </c>
      <c r="AY1407" s="11">
        <f t="shared" si="5786"/>
        <v>0</v>
      </c>
      <c r="AZ1407" s="11">
        <f t="shared" si="5786"/>
        <v>0</v>
      </c>
      <c r="BA1407" s="11">
        <f t="shared" si="5786"/>
        <v>0</v>
      </c>
      <c r="BB1407" s="11">
        <f t="shared" si="5786"/>
        <v>0</v>
      </c>
      <c r="BC1407" s="11">
        <f t="shared" si="5786"/>
        <v>530</v>
      </c>
      <c r="BD1407" s="11">
        <f t="shared" si="5786"/>
        <v>0</v>
      </c>
    </row>
    <row r="1408" spans="1:56" ht="33.6">
      <c r="A1408" s="26" t="s">
        <v>244</v>
      </c>
      <c r="B1408" s="27">
        <v>923</v>
      </c>
      <c r="C1408" s="27" t="s">
        <v>22</v>
      </c>
      <c r="D1408" s="27" t="s">
        <v>60</v>
      </c>
      <c r="E1408" s="27" t="s">
        <v>446</v>
      </c>
      <c r="F1408" s="27" t="s">
        <v>31</v>
      </c>
      <c r="G1408" s="9">
        <f t="shared" si="5783"/>
        <v>530</v>
      </c>
      <c r="H1408" s="9">
        <f t="shared" si="5783"/>
        <v>0</v>
      </c>
      <c r="I1408" s="9">
        <f t="shared" si="5783"/>
        <v>0</v>
      </c>
      <c r="J1408" s="9">
        <f t="shared" si="5783"/>
        <v>0</v>
      </c>
      <c r="K1408" s="9">
        <f t="shared" si="5783"/>
        <v>0</v>
      </c>
      <c r="L1408" s="9">
        <f t="shared" si="5783"/>
        <v>0</v>
      </c>
      <c r="M1408" s="9">
        <f t="shared" si="5783"/>
        <v>530</v>
      </c>
      <c r="N1408" s="9">
        <f t="shared" si="5783"/>
        <v>0</v>
      </c>
      <c r="O1408" s="9">
        <f t="shared" si="5783"/>
        <v>0</v>
      </c>
      <c r="P1408" s="9">
        <f t="shared" si="5783"/>
        <v>0</v>
      </c>
      <c r="Q1408" s="9">
        <f t="shared" si="5783"/>
        <v>0</v>
      </c>
      <c r="R1408" s="9">
        <f t="shared" si="5783"/>
        <v>0</v>
      </c>
      <c r="S1408" s="9">
        <f t="shared" si="5783"/>
        <v>530</v>
      </c>
      <c r="T1408" s="9">
        <f t="shared" si="5783"/>
        <v>0</v>
      </c>
      <c r="U1408" s="9">
        <f t="shared" si="5784"/>
        <v>0</v>
      </c>
      <c r="V1408" s="9">
        <f t="shared" si="5784"/>
        <v>0</v>
      </c>
      <c r="W1408" s="9">
        <f t="shared" si="5784"/>
        <v>0</v>
      </c>
      <c r="X1408" s="9">
        <f t="shared" si="5784"/>
        <v>0</v>
      </c>
      <c r="Y1408" s="9">
        <f t="shared" si="5784"/>
        <v>530</v>
      </c>
      <c r="Z1408" s="9">
        <f t="shared" si="5784"/>
        <v>0</v>
      </c>
      <c r="AA1408" s="9">
        <f t="shared" si="5784"/>
        <v>0</v>
      </c>
      <c r="AB1408" s="9">
        <f t="shared" si="5784"/>
        <v>0</v>
      </c>
      <c r="AC1408" s="9">
        <f t="shared" si="5784"/>
        <v>0</v>
      </c>
      <c r="AD1408" s="9">
        <f t="shared" si="5784"/>
        <v>0</v>
      </c>
      <c r="AE1408" s="9">
        <f t="shared" si="5784"/>
        <v>530</v>
      </c>
      <c r="AF1408" s="9">
        <f t="shared" si="5784"/>
        <v>0</v>
      </c>
      <c r="AG1408" s="9">
        <f t="shared" si="5785"/>
        <v>0</v>
      </c>
      <c r="AH1408" s="9">
        <f t="shared" si="5785"/>
        <v>0</v>
      </c>
      <c r="AI1408" s="9">
        <f t="shared" si="5785"/>
        <v>0</v>
      </c>
      <c r="AJ1408" s="9">
        <f t="shared" si="5785"/>
        <v>0</v>
      </c>
      <c r="AK1408" s="9">
        <f t="shared" si="5785"/>
        <v>530</v>
      </c>
      <c r="AL1408" s="9">
        <f t="shared" si="5785"/>
        <v>0</v>
      </c>
      <c r="AM1408" s="9">
        <f t="shared" si="5785"/>
        <v>0</v>
      </c>
      <c r="AN1408" s="9">
        <f t="shared" si="5785"/>
        <v>0</v>
      </c>
      <c r="AO1408" s="9">
        <f t="shared" si="5785"/>
        <v>0</v>
      </c>
      <c r="AP1408" s="9">
        <f t="shared" si="5785"/>
        <v>0</v>
      </c>
      <c r="AQ1408" s="9">
        <f t="shared" si="5785"/>
        <v>530</v>
      </c>
      <c r="AR1408" s="9">
        <f t="shared" si="5785"/>
        <v>0</v>
      </c>
      <c r="AS1408" s="9">
        <f t="shared" si="5786"/>
        <v>0</v>
      </c>
      <c r="AT1408" s="9">
        <f t="shared" si="5786"/>
        <v>0</v>
      </c>
      <c r="AU1408" s="9">
        <f t="shared" si="5786"/>
        <v>0</v>
      </c>
      <c r="AV1408" s="9">
        <f t="shared" si="5786"/>
        <v>0</v>
      </c>
      <c r="AW1408" s="9">
        <f t="shared" si="5786"/>
        <v>530</v>
      </c>
      <c r="AX1408" s="9">
        <f t="shared" si="5786"/>
        <v>0</v>
      </c>
      <c r="AY1408" s="9">
        <f t="shared" si="5786"/>
        <v>0</v>
      </c>
      <c r="AZ1408" s="9">
        <f t="shared" si="5786"/>
        <v>0</v>
      </c>
      <c r="BA1408" s="9">
        <f t="shared" si="5786"/>
        <v>0</v>
      </c>
      <c r="BB1408" s="9">
        <f t="shared" si="5786"/>
        <v>0</v>
      </c>
      <c r="BC1408" s="9">
        <f t="shared" si="5786"/>
        <v>530</v>
      </c>
      <c r="BD1408" s="9">
        <f t="shared" si="5786"/>
        <v>0</v>
      </c>
    </row>
    <row r="1409" spans="1:56" ht="33.6">
      <c r="A1409" s="26" t="s">
        <v>37</v>
      </c>
      <c r="B1409" s="27">
        <v>923</v>
      </c>
      <c r="C1409" s="27" t="s">
        <v>22</v>
      </c>
      <c r="D1409" s="27" t="s">
        <v>60</v>
      </c>
      <c r="E1409" s="27" t="s">
        <v>446</v>
      </c>
      <c r="F1409" s="27" t="s">
        <v>38</v>
      </c>
      <c r="G1409" s="9">
        <v>530</v>
      </c>
      <c r="H1409" s="9"/>
      <c r="I1409" s="9"/>
      <c r="J1409" s="9"/>
      <c r="K1409" s="9"/>
      <c r="L1409" s="9"/>
      <c r="M1409" s="9">
        <f t="shared" ref="M1409" si="5787">G1409+I1409+J1409+K1409+L1409</f>
        <v>530</v>
      </c>
      <c r="N1409" s="9">
        <f t="shared" ref="N1409" si="5788">H1409+L1409</f>
        <v>0</v>
      </c>
      <c r="O1409" s="9"/>
      <c r="P1409" s="9"/>
      <c r="Q1409" s="9"/>
      <c r="R1409" s="9"/>
      <c r="S1409" s="9">
        <f t="shared" ref="S1409" si="5789">M1409+O1409+P1409+Q1409+R1409</f>
        <v>530</v>
      </c>
      <c r="T1409" s="9">
        <f t="shared" ref="T1409" si="5790">N1409+R1409</f>
        <v>0</v>
      </c>
      <c r="U1409" s="9"/>
      <c r="V1409" s="9"/>
      <c r="W1409" s="9"/>
      <c r="X1409" s="9"/>
      <c r="Y1409" s="9">
        <f t="shared" ref="Y1409" si="5791">S1409+U1409+V1409+W1409+X1409</f>
        <v>530</v>
      </c>
      <c r="Z1409" s="9">
        <f t="shared" ref="Z1409" si="5792">T1409+X1409</f>
        <v>0</v>
      </c>
      <c r="AA1409" s="9"/>
      <c r="AB1409" s="9"/>
      <c r="AC1409" s="9"/>
      <c r="AD1409" s="9"/>
      <c r="AE1409" s="9">
        <f t="shared" ref="AE1409" si="5793">Y1409+AA1409+AB1409+AC1409+AD1409</f>
        <v>530</v>
      </c>
      <c r="AF1409" s="9">
        <f t="shared" ref="AF1409" si="5794">Z1409+AD1409</f>
        <v>0</v>
      </c>
      <c r="AG1409" s="9"/>
      <c r="AH1409" s="9"/>
      <c r="AI1409" s="9"/>
      <c r="AJ1409" s="9"/>
      <c r="AK1409" s="9">
        <f t="shared" ref="AK1409" si="5795">AE1409+AG1409+AH1409+AI1409+AJ1409</f>
        <v>530</v>
      </c>
      <c r="AL1409" s="9">
        <f t="shared" ref="AL1409" si="5796">AF1409+AJ1409</f>
        <v>0</v>
      </c>
      <c r="AM1409" s="9"/>
      <c r="AN1409" s="9"/>
      <c r="AO1409" s="9"/>
      <c r="AP1409" s="9"/>
      <c r="AQ1409" s="9">
        <f t="shared" ref="AQ1409" si="5797">AK1409+AM1409+AN1409+AO1409+AP1409</f>
        <v>530</v>
      </c>
      <c r="AR1409" s="9">
        <f t="shared" ref="AR1409" si="5798">AL1409+AP1409</f>
        <v>0</v>
      </c>
      <c r="AS1409" s="9"/>
      <c r="AT1409" s="9"/>
      <c r="AU1409" s="9"/>
      <c r="AV1409" s="9"/>
      <c r="AW1409" s="9">
        <f t="shared" ref="AW1409" si="5799">AQ1409+AS1409+AT1409+AU1409+AV1409</f>
        <v>530</v>
      </c>
      <c r="AX1409" s="9">
        <f t="shared" ref="AX1409" si="5800">AR1409+AV1409</f>
        <v>0</v>
      </c>
      <c r="AY1409" s="9"/>
      <c r="AZ1409" s="9"/>
      <c r="BA1409" s="9"/>
      <c r="BB1409" s="9"/>
      <c r="BC1409" s="9">
        <f t="shared" ref="BC1409" si="5801">AW1409+AY1409+AZ1409+BA1409+BB1409</f>
        <v>530</v>
      </c>
      <c r="BD1409" s="9">
        <f t="shared" ref="BD1409" si="5802">AX1409+BB1409</f>
        <v>0</v>
      </c>
    </row>
    <row r="1410" spans="1:56" ht="19.5" customHeight="1">
      <c r="A1410" s="26" t="s">
        <v>62</v>
      </c>
      <c r="B1410" s="27">
        <v>923</v>
      </c>
      <c r="C1410" s="27" t="s">
        <v>22</v>
      </c>
      <c r="D1410" s="27" t="s">
        <v>60</v>
      </c>
      <c r="E1410" s="27" t="s">
        <v>63</v>
      </c>
      <c r="F1410" s="27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>
        <f>AA1411</f>
        <v>0</v>
      </c>
      <c r="AB1410" s="9">
        <f t="shared" ref="AB1410:AQ1412" si="5803">AB1411</f>
        <v>0</v>
      </c>
      <c r="AC1410" s="9">
        <f t="shared" si="5803"/>
        <v>0</v>
      </c>
      <c r="AD1410" s="9">
        <f t="shared" si="5803"/>
        <v>3553</v>
      </c>
      <c r="AE1410" s="9">
        <f t="shared" si="5803"/>
        <v>3553</v>
      </c>
      <c r="AF1410" s="9">
        <f t="shared" si="5803"/>
        <v>3553</v>
      </c>
      <c r="AG1410" s="9">
        <f>AG1411</f>
        <v>0</v>
      </c>
      <c r="AH1410" s="9">
        <f t="shared" si="5803"/>
        <v>0</v>
      </c>
      <c r="AI1410" s="9">
        <f t="shared" si="5803"/>
        <v>0</v>
      </c>
      <c r="AJ1410" s="9">
        <f t="shared" si="5803"/>
        <v>0</v>
      </c>
      <c r="AK1410" s="9">
        <f t="shared" si="5803"/>
        <v>3553</v>
      </c>
      <c r="AL1410" s="9">
        <f t="shared" si="5803"/>
        <v>3553</v>
      </c>
      <c r="AM1410" s="9">
        <f>AM1411</f>
        <v>0</v>
      </c>
      <c r="AN1410" s="9">
        <f t="shared" si="5803"/>
        <v>0</v>
      </c>
      <c r="AO1410" s="9">
        <f t="shared" si="5803"/>
        <v>0</v>
      </c>
      <c r="AP1410" s="9">
        <f t="shared" si="5803"/>
        <v>0</v>
      </c>
      <c r="AQ1410" s="9">
        <f t="shared" si="5803"/>
        <v>3553</v>
      </c>
      <c r="AR1410" s="9">
        <f t="shared" ref="AN1410:AR1412" si="5804">AR1411</f>
        <v>3553</v>
      </c>
      <c r="AS1410" s="9">
        <f>AS1411</f>
        <v>0</v>
      </c>
      <c r="AT1410" s="9">
        <f t="shared" ref="AT1410:BD1412" si="5805">AT1411</f>
        <v>0</v>
      </c>
      <c r="AU1410" s="9">
        <f t="shared" si="5805"/>
        <v>0</v>
      </c>
      <c r="AV1410" s="9">
        <f t="shared" si="5805"/>
        <v>0</v>
      </c>
      <c r="AW1410" s="9">
        <f t="shared" si="5805"/>
        <v>3553</v>
      </c>
      <c r="AX1410" s="9">
        <f t="shared" si="5805"/>
        <v>3553</v>
      </c>
      <c r="AY1410" s="9">
        <f>AY1411</f>
        <v>0</v>
      </c>
      <c r="AZ1410" s="9">
        <f t="shared" si="5805"/>
        <v>0</v>
      </c>
      <c r="BA1410" s="9">
        <f t="shared" si="5805"/>
        <v>0</v>
      </c>
      <c r="BB1410" s="9">
        <f t="shared" si="5805"/>
        <v>0</v>
      </c>
      <c r="BC1410" s="9">
        <f t="shared" si="5805"/>
        <v>3553</v>
      </c>
      <c r="BD1410" s="9">
        <f t="shared" si="5805"/>
        <v>3553</v>
      </c>
    </row>
    <row r="1411" spans="1:56" ht="53.25" customHeight="1">
      <c r="A1411" s="26" t="s">
        <v>687</v>
      </c>
      <c r="B1411" s="27">
        <v>923</v>
      </c>
      <c r="C1411" s="27" t="s">
        <v>22</v>
      </c>
      <c r="D1411" s="27" t="s">
        <v>60</v>
      </c>
      <c r="E1411" s="27" t="s">
        <v>688</v>
      </c>
      <c r="F1411" s="27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>
        <f>AA1412</f>
        <v>0</v>
      </c>
      <c r="AB1411" s="9">
        <f t="shared" si="5803"/>
        <v>0</v>
      </c>
      <c r="AC1411" s="9">
        <f t="shared" si="5803"/>
        <v>0</v>
      </c>
      <c r="AD1411" s="9">
        <f t="shared" si="5803"/>
        <v>3553</v>
      </c>
      <c r="AE1411" s="9">
        <f t="shared" si="5803"/>
        <v>3553</v>
      </c>
      <c r="AF1411" s="9">
        <f t="shared" si="5803"/>
        <v>3553</v>
      </c>
      <c r="AG1411" s="9">
        <f>AG1412</f>
        <v>0</v>
      </c>
      <c r="AH1411" s="9">
        <f t="shared" si="5803"/>
        <v>0</v>
      </c>
      <c r="AI1411" s="9">
        <f t="shared" si="5803"/>
        <v>0</v>
      </c>
      <c r="AJ1411" s="9">
        <f t="shared" si="5803"/>
        <v>0</v>
      </c>
      <c r="AK1411" s="9">
        <f t="shared" si="5803"/>
        <v>3553</v>
      </c>
      <c r="AL1411" s="9">
        <f t="shared" si="5803"/>
        <v>3553</v>
      </c>
      <c r="AM1411" s="9">
        <f>AM1412</f>
        <v>0</v>
      </c>
      <c r="AN1411" s="9">
        <f t="shared" si="5804"/>
        <v>0</v>
      </c>
      <c r="AO1411" s="9">
        <f t="shared" si="5804"/>
        <v>0</v>
      </c>
      <c r="AP1411" s="9">
        <f t="shared" si="5804"/>
        <v>0</v>
      </c>
      <c r="AQ1411" s="9">
        <f t="shared" si="5804"/>
        <v>3553</v>
      </c>
      <c r="AR1411" s="9">
        <f t="shared" si="5804"/>
        <v>3553</v>
      </c>
      <c r="AS1411" s="9">
        <f>AS1412</f>
        <v>0</v>
      </c>
      <c r="AT1411" s="9">
        <f t="shared" si="5805"/>
        <v>0</v>
      </c>
      <c r="AU1411" s="9">
        <f t="shared" si="5805"/>
        <v>0</v>
      </c>
      <c r="AV1411" s="9">
        <f t="shared" si="5805"/>
        <v>0</v>
      </c>
      <c r="AW1411" s="9">
        <f t="shared" si="5805"/>
        <v>3553</v>
      </c>
      <c r="AX1411" s="9">
        <f t="shared" si="5805"/>
        <v>3553</v>
      </c>
      <c r="AY1411" s="9">
        <f>AY1412</f>
        <v>0</v>
      </c>
      <c r="AZ1411" s="9">
        <f t="shared" si="5805"/>
        <v>0</v>
      </c>
      <c r="BA1411" s="9">
        <f t="shared" si="5805"/>
        <v>0</v>
      </c>
      <c r="BB1411" s="9">
        <f t="shared" si="5805"/>
        <v>0</v>
      </c>
      <c r="BC1411" s="9">
        <f t="shared" si="5805"/>
        <v>3553</v>
      </c>
      <c r="BD1411" s="9">
        <f t="shared" si="5805"/>
        <v>3553</v>
      </c>
    </row>
    <row r="1412" spans="1:56" ht="33.6">
      <c r="A1412" s="26" t="s">
        <v>244</v>
      </c>
      <c r="B1412" s="27">
        <v>923</v>
      </c>
      <c r="C1412" s="27" t="s">
        <v>22</v>
      </c>
      <c r="D1412" s="27" t="s">
        <v>60</v>
      </c>
      <c r="E1412" s="27" t="s">
        <v>688</v>
      </c>
      <c r="F1412" s="27" t="s">
        <v>31</v>
      </c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>
        <f>AA1413</f>
        <v>0</v>
      </c>
      <c r="AB1412" s="9">
        <f t="shared" si="5803"/>
        <v>0</v>
      </c>
      <c r="AC1412" s="9">
        <f t="shared" si="5803"/>
        <v>0</v>
      </c>
      <c r="AD1412" s="9">
        <f t="shared" si="5803"/>
        <v>3553</v>
      </c>
      <c r="AE1412" s="9">
        <f t="shared" si="5803"/>
        <v>3553</v>
      </c>
      <c r="AF1412" s="9">
        <f t="shared" si="5803"/>
        <v>3553</v>
      </c>
      <c r="AG1412" s="9">
        <f>AG1413</f>
        <v>0</v>
      </c>
      <c r="AH1412" s="9">
        <f t="shared" si="5803"/>
        <v>0</v>
      </c>
      <c r="AI1412" s="9">
        <f t="shared" si="5803"/>
        <v>0</v>
      </c>
      <c r="AJ1412" s="9">
        <f t="shared" si="5803"/>
        <v>0</v>
      </c>
      <c r="AK1412" s="9">
        <f t="shared" si="5803"/>
        <v>3553</v>
      </c>
      <c r="AL1412" s="9">
        <f t="shared" si="5803"/>
        <v>3553</v>
      </c>
      <c r="AM1412" s="9">
        <f>AM1413</f>
        <v>0</v>
      </c>
      <c r="AN1412" s="9">
        <f t="shared" si="5804"/>
        <v>0</v>
      </c>
      <c r="AO1412" s="9">
        <f t="shared" si="5804"/>
        <v>0</v>
      </c>
      <c r="AP1412" s="9">
        <f t="shared" si="5804"/>
        <v>0</v>
      </c>
      <c r="AQ1412" s="9">
        <f t="shared" si="5804"/>
        <v>3553</v>
      </c>
      <c r="AR1412" s="9">
        <f t="shared" si="5804"/>
        <v>3553</v>
      </c>
      <c r="AS1412" s="9">
        <f>AS1413</f>
        <v>0</v>
      </c>
      <c r="AT1412" s="9">
        <f t="shared" si="5805"/>
        <v>0</v>
      </c>
      <c r="AU1412" s="9">
        <f t="shared" si="5805"/>
        <v>0</v>
      </c>
      <c r="AV1412" s="9">
        <f t="shared" si="5805"/>
        <v>0</v>
      </c>
      <c r="AW1412" s="9">
        <f t="shared" si="5805"/>
        <v>3553</v>
      </c>
      <c r="AX1412" s="9">
        <f t="shared" si="5805"/>
        <v>3553</v>
      </c>
      <c r="AY1412" s="9">
        <f>AY1413</f>
        <v>0</v>
      </c>
      <c r="AZ1412" s="9">
        <f t="shared" si="5805"/>
        <v>0</v>
      </c>
      <c r="BA1412" s="9">
        <f t="shared" si="5805"/>
        <v>0</v>
      </c>
      <c r="BB1412" s="9">
        <f t="shared" si="5805"/>
        <v>0</v>
      </c>
      <c r="BC1412" s="9">
        <f t="shared" si="5805"/>
        <v>3553</v>
      </c>
      <c r="BD1412" s="9">
        <f t="shared" si="5805"/>
        <v>3553</v>
      </c>
    </row>
    <row r="1413" spans="1:56" ht="33.6">
      <c r="A1413" s="26" t="s">
        <v>37</v>
      </c>
      <c r="B1413" s="27">
        <v>923</v>
      </c>
      <c r="C1413" s="27" t="s">
        <v>22</v>
      </c>
      <c r="D1413" s="27" t="s">
        <v>60</v>
      </c>
      <c r="E1413" s="27" t="s">
        <v>688</v>
      </c>
      <c r="F1413" s="27" t="s">
        <v>38</v>
      </c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>
        <v>3553</v>
      </c>
      <c r="AE1413" s="9">
        <f t="shared" ref="AE1413" si="5806">Y1413+AA1413+AB1413+AC1413+AD1413</f>
        <v>3553</v>
      </c>
      <c r="AF1413" s="9">
        <f t="shared" ref="AF1413" si="5807">Z1413+AD1413</f>
        <v>3553</v>
      </c>
      <c r="AG1413" s="9"/>
      <c r="AH1413" s="9"/>
      <c r="AI1413" s="9"/>
      <c r="AJ1413" s="9"/>
      <c r="AK1413" s="9">
        <f t="shared" ref="AK1413" si="5808">AE1413+AG1413+AH1413+AI1413+AJ1413</f>
        <v>3553</v>
      </c>
      <c r="AL1413" s="9">
        <f t="shared" ref="AL1413" si="5809">AF1413+AJ1413</f>
        <v>3553</v>
      </c>
      <c r="AM1413" s="9"/>
      <c r="AN1413" s="9"/>
      <c r="AO1413" s="9"/>
      <c r="AP1413" s="9"/>
      <c r="AQ1413" s="9">
        <f t="shared" ref="AQ1413" si="5810">AK1413+AM1413+AN1413+AO1413+AP1413</f>
        <v>3553</v>
      </c>
      <c r="AR1413" s="9">
        <f t="shared" ref="AR1413" si="5811">AL1413+AP1413</f>
        <v>3553</v>
      </c>
      <c r="AS1413" s="9"/>
      <c r="AT1413" s="9"/>
      <c r="AU1413" s="9"/>
      <c r="AV1413" s="9"/>
      <c r="AW1413" s="9">
        <f t="shared" ref="AW1413" si="5812">AQ1413+AS1413+AT1413+AU1413+AV1413</f>
        <v>3553</v>
      </c>
      <c r="AX1413" s="9">
        <f t="shared" ref="AX1413" si="5813">AR1413+AV1413</f>
        <v>3553</v>
      </c>
      <c r="AY1413" s="9"/>
      <c r="AZ1413" s="9"/>
      <c r="BA1413" s="9"/>
      <c r="BB1413" s="9"/>
      <c r="BC1413" s="9">
        <f t="shared" ref="BC1413" si="5814">AW1413+AY1413+AZ1413+BA1413+BB1413</f>
        <v>3553</v>
      </c>
      <c r="BD1413" s="9">
        <f t="shared" ref="BD1413" si="5815">AX1413+BB1413</f>
        <v>3553</v>
      </c>
    </row>
    <row r="1414" spans="1:56" ht="18.75" hidden="1" customHeight="1">
      <c r="A1414" s="26"/>
      <c r="B1414" s="27"/>
      <c r="C1414" s="27"/>
      <c r="D1414" s="27"/>
      <c r="E1414" s="27"/>
      <c r="F1414" s="27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  <c r="AZ1414" s="9"/>
      <c r="BA1414" s="9"/>
      <c r="BB1414" s="9"/>
      <c r="BC1414" s="9"/>
      <c r="BD1414" s="9"/>
    </row>
    <row r="1415" spans="1:56" ht="20.25" customHeight="1">
      <c r="A1415" s="24" t="s">
        <v>75</v>
      </c>
      <c r="B1415" s="25">
        <v>923</v>
      </c>
      <c r="C1415" s="25" t="s">
        <v>29</v>
      </c>
      <c r="D1415" s="25" t="s">
        <v>76</v>
      </c>
      <c r="E1415" s="25"/>
      <c r="F1415" s="25"/>
      <c r="G1415" s="13">
        <f t="shared" ref="G1415:V1419" si="5816">G1416</f>
        <v>930</v>
      </c>
      <c r="H1415" s="13">
        <f t="shared" si="5816"/>
        <v>0</v>
      </c>
      <c r="I1415" s="13">
        <f t="shared" si="5816"/>
        <v>0</v>
      </c>
      <c r="J1415" s="13">
        <f t="shared" si="5816"/>
        <v>0</v>
      </c>
      <c r="K1415" s="13">
        <f t="shared" si="5816"/>
        <v>0</v>
      </c>
      <c r="L1415" s="13">
        <f t="shared" si="5816"/>
        <v>0</v>
      </c>
      <c r="M1415" s="13">
        <f t="shared" si="5816"/>
        <v>930</v>
      </c>
      <c r="N1415" s="13">
        <f t="shared" si="5816"/>
        <v>0</v>
      </c>
      <c r="O1415" s="13">
        <f t="shared" si="5816"/>
        <v>0</v>
      </c>
      <c r="P1415" s="13">
        <f t="shared" si="5816"/>
        <v>0</v>
      </c>
      <c r="Q1415" s="13">
        <f t="shared" si="5816"/>
        <v>0</v>
      </c>
      <c r="R1415" s="13">
        <f t="shared" si="5816"/>
        <v>0</v>
      </c>
      <c r="S1415" s="13">
        <f t="shared" si="5816"/>
        <v>930</v>
      </c>
      <c r="T1415" s="13">
        <f t="shared" si="5816"/>
        <v>0</v>
      </c>
      <c r="U1415" s="13">
        <f t="shared" si="5816"/>
        <v>0</v>
      </c>
      <c r="V1415" s="13">
        <f t="shared" si="5816"/>
        <v>0</v>
      </c>
      <c r="W1415" s="13">
        <f t="shared" ref="U1415:AJ1419" si="5817">W1416</f>
        <v>0</v>
      </c>
      <c r="X1415" s="13">
        <f t="shared" si="5817"/>
        <v>0</v>
      </c>
      <c r="Y1415" s="13">
        <f t="shared" si="5817"/>
        <v>930</v>
      </c>
      <c r="Z1415" s="13">
        <f t="shared" si="5817"/>
        <v>0</v>
      </c>
      <c r="AA1415" s="13">
        <f t="shared" si="5817"/>
        <v>0</v>
      </c>
      <c r="AB1415" s="13">
        <f t="shared" si="5817"/>
        <v>0</v>
      </c>
      <c r="AC1415" s="13">
        <f t="shared" si="5817"/>
        <v>0</v>
      </c>
      <c r="AD1415" s="13">
        <f t="shared" si="5817"/>
        <v>0</v>
      </c>
      <c r="AE1415" s="13">
        <f t="shared" si="5817"/>
        <v>930</v>
      </c>
      <c r="AF1415" s="13">
        <f t="shared" si="5817"/>
        <v>0</v>
      </c>
      <c r="AG1415" s="13">
        <f t="shared" si="5817"/>
        <v>0</v>
      </c>
      <c r="AH1415" s="13">
        <f t="shared" si="5817"/>
        <v>100</v>
      </c>
      <c r="AI1415" s="13">
        <f t="shared" si="5817"/>
        <v>0</v>
      </c>
      <c r="AJ1415" s="13">
        <f t="shared" si="5817"/>
        <v>0</v>
      </c>
      <c r="AK1415" s="13">
        <f t="shared" ref="AG1415:AV1419" si="5818">AK1416</f>
        <v>1030</v>
      </c>
      <c r="AL1415" s="13">
        <f t="shared" si="5818"/>
        <v>0</v>
      </c>
      <c r="AM1415" s="13">
        <f t="shared" si="5818"/>
        <v>0</v>
      </c>
      <c r="AN1415" s="13">
        <f t="shared" si="5818"/>
        <v>0</v>
      </c>
      <c r="AO1415" s="13">
        <f t="shared" si="5818"/>
        <v>0</v>
      </c>
      <c r="AP1415" s="13">
        <f t="shared" si="5818"/>
        <v>0</v>
      </c>
      <c r="AQ1415" s="13">
        <f t="shared" si="5818"/>
        <v>1030</v>
      </c>
      <c r="AR1415" s="13">
        <f t="shared" si="5818"/>
        <v>0</v>
      </c>
      <c r="AS1415" s="13">
        <f t="shared" si="5818"/>
        <v>0</v>
      </c>
      <c r="AT1415" s="13">
        <f t="shared" si="5818"/>
        <v>0</v>
      </c>
      <c r="AU1415" s="13">
        <f t="shared" si="5818"/>
        <v>0</v>
      </c>
      <c r="AV1415" s="13">
        <f t="shared" si="5818"/>
        <v>0</v>
      </c>
      <c r="AW1415" s="13">
        <f t="shared" ref="AS1415:BD1419" si="5819">AW1416</f>
        <v>1030</v>
      </c>
      <c r="AX1415" s="13">
        <f t="shared" si="5819"/>
        <v>0</v>
      </c>
      <c r="AY1415" s="13">
        <f t="shared" si="5819"/>
        <v>0</v>
      </c>
      <c r="AZ1415" s="13">
        <f t="shared" si="5819"/>
        <v>0</v>
      </c>
      <c r="BA1415" s="13">
        <f t="shared" si="5819"/>
        <v>0</v>
      </c>
      <c r="BB1415" s="13">
        <f t="shared" si="5819"/>
        <v>0</v>
      </c>
      <c r="BC1415" s="13">
        <f t="shared" si="5819"/>
        <v>1030</v>
      </c>
      <c r="BD1415" s="13">
        <f t="shared" si="5819"/>
        <v>0</v>
      </c>
    </row>
    <row r="1416" spans="1:56" ht="50.4">
      <c r="A1416" s="26" t="s">
        <v>110</v>
      </c>
      <c r="B1416" s="27">
        <v>923</v>
      </c>
      <c r="C1416" s="27" t="s">
        <v>29</v>
      </c>
      <c r="D1416" s="27" t="s">
        <v>76</v>
      </c>
      <c r="E1416" s="27" t="s">
        <v>111</v>
      </c>
      <c r="F1416" s="27"/>
      <c r="G1416" s="11">
        <f t="shared" si="5816"/>
        <v>930</v>
      </c>
      <c r="H1416" s="11">
        <f t="shared" si="5816"/>
        <v>0</v>
      </c>
      <c r="I1416" s="11">
        <f t="shared" si="5816"/>
        <v>0</v>
      </c>
      <c r="J1416" s="11">
        <f t="shared" si="5816"/>
        <v>0</v>
      </c>
      <c r="K1416" s="11">
        <f t="shared" si="5816"/>
        <v>0</v>
      </c>
      <c r="L1416" s="11">
        <f t="shared" si="5816"/>
        <v>0</v>
      </c>
      <c r="M1416" s="11">
        <f t="shared" si="5816"/>
        <v>930</v>
      </c>
      <c r="N1416" s="11">
        <f t="shared" si="5816"/>
        <v>0</v>
      </c>
      <c r="O1416" s="11">
        <f t="shared" si="5816"/>
        <v>0</v>
      </c>
      <c r="P1416" s="11">
        <f t="shared" si="5816"/>
        <v>0</v>
      </c>
      <c r="Q1416" s="11">
        <f t="shared" si="5816"/>
        <v>0</v>
      </c>
      <c r="R1416" s="11">
        <f t="shared" si="5816"/>
        <v>0</v>
      </c>
      <c r="S1416" s="11">
        <f t="shared" si="5816"/>
        <v>930</v>
      </c>
      <c r="T1416" s="11">
        <f t="shared" si="5816"/>
        <v>0</v>
      </c>
      <c r="U1416" s="11">
        <f t="shared" si="5817"/>
        <v>0</v>
      </c>
      <c r="V1416" s="11">
        <f t="shared" si="5817"/>
        <v>0</v>
      </c>
      <c r="W1416" s="11">
        <f t="shared" si="5817"/>
        <v>0</v>
      </c>
      <c r="X1416" s="11">
        <f t="shared" si="5817"/>
        <v>0</v>
      </c>
      <c r="Y1416" s="11">
        <f t="shared" si="5817"/>
        <v>930</v>
      </c>
      <c r="Z1416" s="11">
        <f t="shared" si="5817"/>
        <v>0</v>
      </c>
      <c r="AA1416" s="11">
        <f t="shared" si="5817"/>
        <v>0</v>
      </c>
      <c r="AB1416" s="11">
        <f t="shared" si="5817"/>
        <v>0</v>
      </c>
      <c r="AC1416" s="11">
        <f t="shared" si="5817"/>
        <v>0</v>
      </c>
      <c r="AD1416" s="11">
        <f t="shared" si="5817"/>
        <v>0</v>
      </c>
      <c r="AE1416" s="11">
        <f t="shared" si="5817"/>
        <v>930</v>
      </c>
      <c r="AF1416" s="11">
        <f t="shared" si="5817"/>
        <v>0</v>
      </c>
      <c r="AG1416" s="11">
        <f t="shared" si="5818"/>
        <v>0</v>
      </c>
      <c r="AH1416" s="11">
        <f t="shared" si="5818"/>
        <v>100</v>
      </c>
      <c r="AI1416" s="11">
        <f t="shared" si="5818"/>
        <v>0</v>
      </c>
      <c r="AJ1416" s="11">
        <f t="shared" si="5818"/>
        <v>0</v>
      </c>
      <c r="AK1416" s="11">
        <f t="shared" si="5818"/>
        <v>1030</v>
      </c>
      <c r="AL1416" s="11">
        <f t="shared" si="5818"/>
        <v>0</v>
      </c>
      <c r="AM1416" s="11">
        <f t="shared" si="5818"/>
        <v>0</v>
      </c>
      <c r="AN1416" s="11">
        <f t="shared" si="5818"/>
        <v>0</v>
      </c>
      <c r="AO1416" s="11">
        <f t="shared" si="5818"/>
        <v>0</v>
      </c>
      <c r="AP1416" s="11">
        <f t="shared" si="5818"/>
        <v>0</v>
      </c>
      <c r="AQ1416" s="11">
        <f t="shared" si="5818"/>
        <v>1030</v>
      </c>
      <c r="AR1416" s="11">
        <f t="shared" si="5818"/>
        <v>0</v>
      </c>
      <c r="AS1416" s="11">
        <f t="shared" si="5819"/>
        <v>0</v>
      </c>
      <c r="AT1416" s="11">
        <f t="shared" si="5819"/>
        <v>0</v>
      </c>
      <c r="AU1416" s="11">
        <f t="shared" si="5819"/>
        <v>0</v>
      </c>
      <c r="AV1416" s="11">
        <f t="shared" si="5819"/>
        <v>0</v>
      </c>
      <c r="AW1416" s="11">
        <f t="shared" si="5819"/>
        <v>1030</v>
      </c>
      <c r="AX1416" s="11">
        <f t="shared" si="5819"/>
        <v>0</v>
      </c>
      <c r="AY1416" s="11">
        <f t="shared" si="5819"/>
        <v>0</v>
      </c>
      <c r="AZ1416" s="11">
        <f t="shared" si="5819"/>
        <v>0</v>
      </c>
      <c r="BA1416" s="11">
        <f t="shared" si="5819"/>
        <v>0</v>
      </c>
      <c r="BB1416" s="11">
        <f t="shared" si="5819"/>
        <v>0</v>
      </c>
      <c r="BC1416" s="11">
        <f t="shared" si="5819"/>
        <v>1030</v>
      </c>
      <c r="BD1416" s="11">
        <f t="shared" si="5819"/>
        <v>0</v>
      </c>
    </row>
    <row r="1417" spans="1:56" ht="20.25" customHeight="1">
      <c r="A1417" s="26" t="s">
        <v>15</v>
      </c>
      <c r="B1417" s="27">
        <v>923</v>
      </c>
      <c r="C1417" s="27" t="s">
        <v>29</v>
      </c>
      <c r="D1417" s="27" t="s">
        <v>76</v>
      </c>
      <c r="E1417" s="27" t="s">
        <v>112</v>
      </c>
      <c r="F1417" s="27"/>
      <c r="G1417" s="11">
        <f t="shared" si="5816"/>
        <v>930</v>
      </c>
      <c r="H1417" s="11">
        <f t="shared" si="5816"/>
        <v>0</v>
      </c>
      <c r="I1417" s="11">
        <f t="shared" si="5816"/>
        <v>0</v>
      </c>
      <c r="J1417" s="11">
        <f t="shared" si="5816"/>
        <v>0</v>
      </c>
      <c r="K1417" s="11">
        <f t="shared" si="5816"/>
        <v>0</v>
      </c>
      <c r="L1417" s="11">
        <f t="shared" si="5816"/>
        <v>0</v>
      </c>
      <c r="M1417" s="11">
        <f t="shared" si="5816"/>
        <v>930</v>
      </c>
      <c r="N1417" s="11">
        <f t="shared" si="5816"/>
        <v>0</v>
      </c>
      <c r="O1417" s="11">
        <f t="shared" si="5816"/>
        <v>0</v>
      </c>
      <c r="P1417" s="11">
        <f t="shared" si="5816"/>
        <v>0</v>
      </c>
      <c r="Q1417" s="11">
        <f t="shared" si="5816"/>
        <v>0</v>
      </c>
      <c r="R1417" s="11">
        <f t="shared" si="5816"/>
        <v>0</v>
      </c>
      <c r="S1417" s="11">
        <f t="shared" si="5816"/>
        <v>930</v>
      </c>
      <c r="T1417" s="11">
        <f t="shared" si="5816"/>
        <v>0</v>
      </c>
      <c r="U1417" s="11">
        <f t="shared" si="5817"/>
        <v>0</v>
      </c>
      <c r="V1417" s="11">
        <f t="shared" si="5817"/>
        <v>0</v>
      </c>
      <c r="W1417" s="11">
        <f t="shared" si="5817"/>
        <v>0</v>
      </c>
      <c r="X1417" s="11">
        <f t="shared" si="5817"/>
        <v>0</v>
      </c>
      <c r="Y1417" s="11">
        <f t="shared" si="5817"/>
        <v>930</v>
      </c>
      <c r="Z1417" s="11">
        <f t="shared" si="5817"/>
        <v>0</v>
      </c>
      <c r="AA1417" s="11">
        <f t="shared" si="5817"/>
        <v>0</v>
      </c>
      <c r="AB1417" s="11">
        <f t="shared" si="5817"/>
        <v>0</v>
      </c>
      <c r="AC1417" s="11">
        <f t="shared" si="5817"/>
        <v>0</v>
      </c>
      <c r="AD1417" s="11">
        <f t="shared" si="5817"/>
        <v>0</v>
      </c>
      <c r="AE1417" s="11">
        <f t="shared" si="5817"/>
        <v>930</v>
      </c>
      <c r="AF1417" s="11">
        <f t="shared" si="5817"/>
        <v>0</v>
      </c>
      <c r="AG1417" s="11">
        <f t="shared" si="5818"/>
        <v>0</v>
      </c>
      <c r="AH1417" s="11">
        <f t="shared" si="5818"/>
        <v>100</v>
      </c>
      <c r="AI1417" s="11">
        <f t="shared" si="5818"/>
        <v>0</v>
      </c>
      <c r="AJ1417" s="11">
        <f t="shared" si="5818"/>
        <v>0</v>
      </c>
      <c r="AK1417" s="11">
        <f t="shared" si="5818"/>
        <v>1030</v>
      </c>
      <c r="AL1417" s="11">
        <f t="shared" si="5818"/>
        <v>0</v>
      </c>
      <c r="AM1417" s="11">
        <f t="shared" si="5818"/>
        <v>0</v>
      </c>
      <c r="AN1417" s="11">
        <f t="shared" si="5818"/>
        <v>0</v>
      </c>
      <c r="AO1417" s="11">
        <f t="shared" si="5818"/>
        <v>0</v>
      </c>
      <c r="AP1417" s="11">
        <f t="shared" si="5818"/>
        <v>0</v>
      </c>
      <c r="AQ1417" s="11">
        <f t="shared" si="5818"/>
        <v>1030</v>
      </c>
      <c r="AR1417" s="11">
        <f t="shared" si="5818"/>
        <v>0</v>
      </c>
      <c r="AS1417" s="11">
        <f t="shared" si="5819"/>
        <v>0</v>
      </c>
      <c r="AT1417" s="11">
        <f t="shared" si="5819"/>
        <v>0</v>
      </c>
      <c r="AU1417" s="11">
        <f t="shared" si="5819"/>
        <v>0</v>
      </c>
      <c r="AV1417" s="11">
        <f t="shared" si="5819"/>
        <v>0</v>
      </c>
      <c r="AW1417" s="11">
        <f t="shared" si="5819"/>
        <v>1030</v>
      </c>
      <c r="AX1417" s="11">
        <f t="shared" si="5819"/>
        <v>0</v>
      </c>
      <c r="AY1417" s="11">
        <f t="shared" si="5819"/>
        <v>0</v>
      </c>
      <c r="AZ1417" s="11">
        <f t="shared" si="5819"/>
        <v>0</v>
      </c>
      <c r="BA1417" s="11">
        <f t="shared" si="5819"/>
        <v>0</v>
      </c>
      <c r="BB1417" s="11">
        <f t="shared" si="5819"/>
        <v>0</v>
      </c>
      <c r="BC1417" s="11">
        <f t="shared" si="5819"/>
        <v>1030</v>
      </c>
      <c r="BD1417" s="11">
        <f t="shared" si="5819"/>
        <v>0</v>
      </c>
    </row>
    <row r="1418" spans="1:56" ht="21" customHeight="1">
      <c r="A1418" s="26" t="s">
        <v>113</v>
      </c>
      <c r="B1418" s="27">
        <v>923</v>
      </c>
      <c r="C1418" s="27" t="s">
        <v>29</v>
      </c>
      <c r="D1418" s="27" t="s">
        <v>76</v>
      </c>
      <c r="E1418" s="27" t="s">
        <v>114</v>
      </c>
      <c r="F1418" s="27"/>
      <c r="G1418" s="11">
        <f t="shared" si="5816"/>
        <v>930</v>
      </c>
      <c r="H1418" s="11">
        <f t="shared" si="5816"/>
        <v>0</v>
      </c>
      <c r="I1418" s="11">
        <f t="shared" si="5816"/>
        <v>0</v>
      </c>
      <c r="J1418" s="11">
        <f t="shared" si="5816"/>
        <v>0</v>
      </c>
      <c r="K1418" s="11">
        <f t="shared" si="5816"/>
        <v>0</v>
      </c>
      <c r="L1418" s="11">
        <f t="shared" si="5816"/>
        <v>0</v>
      </c>
      <c r="M1418" s="11">
        <f t="shared" si="5816"/>
        <v>930</v>
      </c>
      <c r="N1418" s="11">
        <f t="shared" si="5816"/>
        <v>0</v>
      </c>
      <c r="O1418" s="11">
        <f t="shared" si="5816"/>
        <v>0</v>
      </c>
      <c r="P1418" s="11">
        <f t="shared" si="5816"/>
        <v>0</v>
      </c>
      <c r="Q1418" s="11">
        <f t="shared" si="5816"/>
        <v>0</v>
      </c>
      <c r="R1418" s="11">
        <f t="shared" si="5816"/>
        <v>0</v>
      </c>
      <c r="S1418" s="11">
        <f t="shared" si="5816"/>
        <v>930</v>
      </c>
      <c r="T1418" s="11">
        <f t="shared" si="5816"/>
        <v>0</v>
      </c>
      <c r="U1418" s="11">
        <f t="shared" si="5817"/>
        <v>0</v>
      </c>
      <c r="V1418" s="11">
        <f t="shared" si="5817"/>
        <v>0</v>
      </c>
      <c r="W1418" s="11">
        <f t="shared" si="5817"/>
        <v>0</v>
      </c>
      <c r="X1418" s="11">
        <f t="shared" si="5817"/>
        <v>0</v>
      </c>
      <c r="Y1418" s="11">
        <f t="shared" si="5817"/>
        <v>930</v>
      </c>
      <c r="Z1418" s="11">
        <f t="shared" si="5817"/>
        <v>0</v>
      </c>
      <c r="AA1418" s="11">
        <f t="shared" si="5817"/>
        <v>0</v>
      </c>
      <c r="AB1418" s="11">
        <f t="shared" si="5817"/>
        <v>0</v>
      </c>
      <c r="AC1418" s="11">
        <f t="shared" si="5817"/>
        <v>0</v>
      </c>
      <c r="AD1418" s="11">
        <f t="shared" si="5817"/>
        <v>0</v>
      </c>
      <c r="AE1418" s="11">
        <f t="shared" si="5817"/>
        <v>930</v>
      </c>
      <c r="AF1418" s="11">
        <f t="shared" si="5817"/>
        <v>0</v>
      </c>
      <c r="AG1418" s="11">
        <f t="shared" si="5818"/>
        <v>0</v>
      </c>
      <c r="AH1418" s="11">
        <f t="shared" si="5818"/>
        <v>100</v>
      </c>
      <c r="AI1418" s="11">
        <f t="shared" si="5818"/>
        <v>0</v>
      </c>
      <c r="AJ1418" s="11">
        <f t="shared" si="5818"/>
        <v>0</v>
      </c>
      <c r="AK1418" s="11">
        <f t="shared" si="5818"/>
        <v>1030</v>
      </c>
      <c r="AL1418" s="11">
        <f t="shared" si="5818"/>
        <v>0</v>
      </c>
      <c r="AM1418" s="11">
        <f t="shared" si="5818"/>
        <v>0</v>
      </c>
      <c r="AN1418" s="11">
        <f t="shared" si="5818"/>
        <v>0</v>
      </c>
      <c r="AO1418" s="11">
        <f t="shared" si="5818"/>
        <v>0</v>
      </c>
      <c r="AP1418" s="11">
        <f t="shared" si="5818"/>
        <v>0</v>
      </c>
      <c r="AQ1418" s="11">
        <f t="shared" si="5818"/>
        <v>1030</v>
      </c>
      <c r="AR1418" s="11">
        <f t="shared" si="5818"/>
        <v>0</v>
      </c>
      <c r="AS1418" s="11">
        <f t="shared" si="5819"/>
        <v>0</v>
      </c>
      <c r="AT1418" s="11">
        <f t="shared" si="5819"/>
        <v>0</v>
      </c>
      <c r="AU1418" s="11">
        <f t="shared" si="5819"/>
        <v>0</v>
      </c>
      <c r="AV1418" s="11">
        <f t="shared" si="5819"/>
        <v>0</v>
      </c>
      <c r="AW1418" s="11">
        <f t="shared" si="5819"/>
        <v>1030</v>
      </c>
      <c r="AX1418" s="11">
        <f t="shared" si="5819"/>
        <v>0</v>
      </c>
      <c r="AY1418" s="11">
        <f t="shared" si="5819"/>
        <v>0</v>
      </c>
      <c r="AZ1418" s="11">
        <f t="shared" si="5819"/>
        <v>0</v>
      </c>
      <c r="BA1418" s="11">
        <f t="shared" si="5819"/>
        <v>0</v>
      </c>
      <c r="BB1418" s="11">
        <f t="shared" si="5819"/>
        <v>0</v>
      </c>
      <c r="BC1418" s="11">
        <f t="shared" si="5819"/>
        <v>1030</v>
      </c>
      <c r="BD1418" s="11">
        <f t="shared" si="5819"/>
        <v>0</v>
      </c>
    </row>
    <row r="1419" spans="1:56" ht="33.6">
      <c r="A1419" s="26" t="s">
        <v>244</v>
      </c>
      <c r="B1419" s="27">
        <v>923</v>
      </c>
      <c r="C1419" s="27" t="s">
        <v>29</v>
      </c>
      <c r="D1419" s="27" t="s">
        <v>76</v>
      </c>
      <c r="E1419" s="27" t="s">
        <v>114</v>
      </c>
      <c r="F1419" s="27" t="s">
        <v>31</v>
      </c>
      <c r="G1419" s="9">
        <f t="shared" si="5816"/>
        <v>930</v>
      </c>
      <c r="H1419" s="9">
        <f t="shared" si="5816"/>
        <v>0</v>
      </c>
      <c r="I1419" s="9">
        <f t="shared" si="5816"/>
        <v>0</v>
      </c>
      <c r="J1419" s="9">
        <f t="shared" si="5816"/>
        <v>0</v>
      </c>
      <c r="K1419" s="9">
        <f t="shared" si="5816"/>
        <v>0</v>
      </c>
      <c r="L1419" s="9">
        <f t="shared" si="5816"/>
        <v>0</v>
      </c>
      <c r="M1419" s="9">
        <f t="shared" si="5816"/>
        <v>930</v>
      </c>
      <c r="N1419" s="9">
        <f t="shared" si="5816"/>
        <v>0</v>
      </c>
      <c r="O1419" s="9">
        <f t="shared" si="5816"/>
        <v>0</v>
      </c>
      <c r="P1419" s="9">
        <f t="shared" si="5816"/>
        <v>0</v>
      </c>
      <c r="Q1419" s="9">
        <f t="shared" si="5816"/>
        <v>0</v>
      </c>
      <c r="R1419" s="9">
        <f t="shared" si="5816"/>
        <v>0</v>
      </c>
      <c r="S1419" s="9">
        <f t="shared" si="5816"/>
        <v>930</v>
      </c>
      <c r="T1419" s="9">
        <f t="shared" si="5816"/>
        <v>0</v>
      </c>
      <c r="U1419" s="9">
        <f t="shared" si="5817"/>
        <v>0</v>
      </c>
      <c r="V1419" s="9">
        <f t="shared" si="5817"/>
        <v>0</v>
      </c>
      <c r="W1419" s="9">
        <f t="shared" si="5817"/>
        <v>0</v>
      </c>
      <c r="X1419" s="9">
        <f t="shared" si="5817"/>
        <v>0</v>
      </c>
      <c r="Y1419" s="9">
        <f t="shared" si="5817"/>
        <v>930</v>
      </c>
      <c r="Z1419" s="9">
        <f t="shared" si="5817"/>
        <v>0</v>
      </c>
      <c r="AA1419" s="9">
        <f t="shared" si="5817"/>
        <v>0</v>
      </c>
      <c r="AB1419" s="9">
        <f t="shared" si="5817"/>
        <v>0</v>
      </c>
      <c r="AC1419" s="9">
        <f t="shared" si="5817"/>
        <v>0</v>
      </c>
      <c r="AD1419" s="9">
        <f t="shared" si="5817"/>
        <v>0</v>
      </c>
      <c r="AE1419" s="9">
        <f t="shared" si="5817"/>
        <v>930</v>
      </c>
      <c r="AF1419" s="9">
        <f t="shared" si="5817"/>
        <v>0</v>
      </c>
      <c r="AG1419" s="9">
        <f t="shared" si="5818"/>
        <v>0</v>
      </c>
      <c r="AH1419" s="9">
        <f t="shared" si="5818"/>
        <v>100</v>
      </c>
      <c r="AI1419" s="9">
        <f t="shared" si="5818"/>
        <v>0</v>
      </c>
      <c r="AJ1419" s="9">
        <f t="shared" si="5818"/>
        <v>0</v>
      </c>
      <c r="AK1419" s="9">
        <f t="shared" si="5818"/>
        <v>1030</v>
      </c>
      <c r="AL1419" s="9">
        <f t="shared" si="5818"/>
        <v>0</v>
      </c>
      <c r="AM1419" s="9">
        <f t="shared" si="5818"/>
        <v>0</v>
      </c>
      <c r="AN1419" s="9">
        <f t="shared" si="5818"/>
        <v>0</v>
      </c>
      <c r="AO1419" s="9">
        <f t="shared" si="5818"/>
        <v>0</v>
      </c>
      <c r="AP1419" s="9">
        <f t="shared" si="5818"/>
        <v>0</v>
      </c>
      <c r="AQ1419" s="9">
        <f t="shared" si="5818"/>
        <v>1030</v>
      </c>
      <c r="AR1419" s="9">
        <f t="shared" si="5818"/>
        <v>0</v>
      </c>
      <c r="AS1419" s="9">
        <f t="shared" si="5819"/>
        <v>0</v>
      </c>
      <c r="AT1419" s="9">
        <f t="shared" si="5819"/>
        <v>0</v>
      </c>
      <c r="AU1419" s="9">
        <f t="shared" si="5819"/>
        <v>0</v>
      </c>
      <c r="AV1419" s="9">
        <f t="shared" si="5819"/>
        <v>0</v>
      </c>
      <c r="AW1419" s="9">
        <f t="shared" si="5819"/>
        <v>1030</v>
      </c>
      <c r="AX1419" s="9">
        <f t="shared" si="5819"/>
        <v>0</v>
      </c>
      <c r="AY1419" s="9">
        <f t="shared" si="5819"/>
        <v>0</v>
      </c>
      <c r="AZ1419" s="9">
        <f t="shared" si="5819"/>
        <v>0</v>
      </c>
      <c r="BA1419" s="9">
        <f t="shared" si="5819"/>
        <v>0</v>
      </c>
      <c r="BB1419" s="9">
        <f t="shared" si="5819"/>
        <v>0</v>
      </c>
      <c r="BC1419" s="9">
        <f t="shared" si="5819"/>
        <v>1030</v>
      </c>
      <c r="BD1419" s="9">
        <f t="shared" si="5819"/>
        <v>0</v>
      </c>
    </row>
    <row r="1420" spans="1:56" ht="33.6">
      <c r="A1420" s="26" t="s">
        <v>37</v>
      </c>
      <c r="B1420" s="27">
        <v>923</v>
      </c>
      <c r="C1420" s="27" t="s">
        <v>29</v>
      </c>
      <c r="D1420" s="27" t="s">
        <v>76</v>
      </c>
      <c r="E1420" s="27" t="s">
        <v>114</v>
      </c>
      <c r="F1420" s="27" t="s">
        <v>38</v>
      </c>
      <c r="G1420" s="9">
        <v>930</v>
      </c>
      <c r="H1420" s="9"/>
      <c r="I1420" s="9"/>
      <c r="J1420" s="9"/>
      <c r="K1420" s="9"/>
      <c r="L1420" s="9"/>
      <c r="M1420" s="9">
        <f t="shared" ref="M1420" si="5820">G1420+I1420+J1420+K1420+L1420</f>
        <v>930</v>
      </c>
      <c r="N1420" s="9">
        <f t="shared" ref="N1420" si="5821">H1420+L1420</f>
        <v>0</v>
      </c>
      <c r="O1420" s="9"/>
      <c r="P1420" s="9"/>
      <c r="Q1420" s="9"/>
      <c r="R1420" s="9"/>
      <c r="S1420" s="9">
        <f t="shared" ref="S1420" si="5822">M1420+O1420+P1420+Q1420+R1420</f>
        <v>930</v>
      </c>
      <c r="T1420" s="9">
        <f t="shared" ref="T1420" si="5823">N1420+R1420</f>
        <v>0</v>
      </c>
      <c r="U1420" s="9"/>
      <c r="V1420" s="9"/>
      <c r="W1420" s="9"/>
      <c r="X1420" s="9"/>
      <c r="Y1420" s="9">
        <f t="shared" ref="Y1420" si="5824">S1420+U1420+V1420+W1420+X1420</f>
        <v>930</v>
      </c>
      <c r="Z1420" s="9">
        <f t="shared" ref="Z1420" si="5825">T1420+X1420</f>
        <v>0</v>
      </c>
      <c r="AA1420" s="9"/>
      <c r="AB1420" s="9"/>
      <c r="AC1420" s="9"/>
      <c r="AD1420" s="9"/>
      <c r="AE1420" s="9">
        <f t="shared" ref="AE1420" si="5826">Y1420+AA1420+AB1420+AC1420+AD1420</f>
        <v>930</v>
      </c>
      <c r="AF1420" s="9">
        <f t="shared" ref="AF1420" si="5827">Z1420+AD1420</f>
        <v>0</v>
      </c>
      <c r="AG1420" s="9"/>
      <c r="AH1420" s="9">
        <v>100</v>
      </c>
      <c r="AI1420" s="9"/>
      <c r="AJ1420" s="9"/>
      <c r="AK1420" s="9">
        <f t="shared" ref="AK1420" si="5828">AE1420+AG1420+AH1420+AI1420+AJ1420</f>
        <v>1030</v>
      </c>
      <c r="AL1420" s="9">
        <f t="shared" ref="AL1420" si="5829">AF1420+AJ1420</f>
        <v>0</v>
      </c>
      <c r="AM1420" s="9"/>
      <c r="AN1420" s="9"/>
      <c r="AO1420" s="9"/>
      <c r="AP1420" s="9"/>
      <c r="AQ1420" s="9">
        <f t="shared" ref="AQ1420" si="5830">AK1420+AM1420+AN1420+AO1420+AP1420</f>
        <v>1030</v>
      </c>
      <c r="AR1420" s="9">
        <f t="shared" ref="AR1420" si="5831">AL1420+AP1420</f>
        <v>0</v>
      </c>
      <c r="AS1420" s="9"/>
      <c r="AT1420" s="9"/>
      <c r="AU1420" s="9"/>
      <c r="AV1420" s="9"/>
      <c r="AW1420" s="9">
        <f t="shared" ref="AW1420" si="5832">AQ1420+AS1420+AT1420+AU1420+AV1420</f>
        <v>1030</v>
      </c>
      <c r="AX1420" s="9">
        <f t="shared" ref="AX1420" si="5833">AR1420+AV1420</f>
        <v>0</v>
      </c>
      <c r="AY1420" s="9"/>
      <c r="AZ1420" s="9"/>
      <c r="BA1420" s="9"/>
      <c r="BB1420" s="9"/>
      <c r="BC1420" s="9">
        <f t="shared" ref="BC1420" si="5834">AW1420+AY1420+AZ1420+BA1420+BB1420</f>
        <v>1030</v>
      </c>
      <c r="BD1420" s="9">
        <f t="shared" ref="BD1420" si="5835">AX1420+BB1420</f>
        <v>0</v>
      </c>
    </row>
    <row r="1421" spans="1:56" ht="18.75" hidden="1" customHeight="1">
      <c r="A1421" s="26"/>
      <c r="B1421" s="27"/>
      <c r="C1421" s="27"/>
      <c r="D1421" s="27"/>
      <c r="E1421" s="27"/>
      <c r="F1421" s="27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</row>
    <row r="1422" spans="1:56" ht="34.799999999999997">
      <c r="A1422" s="24" t="s">
        <v>115</v>
      </c>
      <c r="B1422" s="25">
        <v>923</v>
      </c>
      <c r="C1422" s="25" t="s">
        <v>76</v>
      </c>
      <c r="D1422" s="25" t="s">
        <v>29</v>
      </c>
      <c r="E1422" s="25"/>
      <c r="F1422" s="25"/>
      <c r="G1422" s="13">
        <f t="shared" ref="G1422:V1426" si="5836">G1423</f>
        <v>8611</v>
      </c>
      <c r="H1422" s="13">
        <f t="shared" si="5836"/>
        <v>0</v>
      </c>
      <c r="I1422" s="13">
        <f t="shared" si="5836"/>
        <v>0</v>
      </c>
      <c r="J1422" s="13">
        <f t="shared" si="5836"/>
        <v>237</v>
      </c>
      <c r="K1422" s="13">
        <f t="shared" si="5836"/>
        <v>0</v>
      </c>
      <c r="L1422" s="13">
        <f t="shared" si="5836"/>
        <v>0</v>
      </c>
      <c r="M1422" s="13">
        <f t="shared" si="5836"/>
        <v>8848</v>
      </c>
      <c r="N1422" s="13">
        <f t="shared" si="5836"/>
        <v>0</v>
      </c>
      <c r="O1422" s="13">
        <f t="shared" si="5836"/>
        <v>0</v>
      </c>
      <c r="P1422" s="13">
        <f t="shared" si="5836"/>
        <v>0</v>
      </c>
      <c r="Q1422" s="13">
        <f t="shared" si="5836"/>
        <v>0</v>
      </c>
      <c r="R1422" s="13">
        <f t="shared" si="5836"/>
        <v>0</v>
      </c>
      <c r="S1422" s="13">
        <f t="shared" si="5836"/>
        <v>8848</v>
      </c>
      <c r="T1422" s="13">
        <f t="shared" si="5836"/>
        <v>0</v>
      </c>
      <c r="U1422" s="13">
        <f t="shared" si="5836"/>
        <v>0</v>
      </c>
      <c r="V1422" s="13">
        <f t="shared" si="5836"/>
        <v>0</v>
      </c>
      <c r="W1422" s="13">
        <f t="shared" ref="U1422:AJ1426" si="5837">W1423</f>
        <v>0</v>
      </c>
      <c r="X1422" s="13">
        <f t="shared" si="5837"/>
        <v>0</v>
      </c>
      <c r="Y1422" s="13">
        <f t="shared" si="5837"/>
        <v>8848</v>
      </c>
      <c r="Z1422" s="13">
        <f t="shared" si="5837"/>
        <v>0</v>
      </c>
      <c r="AA1422" s="13">
        <f t="shared" si="5837"/>
        <v>0</v>
      </c>
      <c r="AB1422" s="13">
        <f t="shared" si="5837"/>
        <v>0</v>
      </c>
      <c r="AC1422" s="13">
        <f t="shared" si="5837"/>
        <v>0</v>
      </c>
      <c r="AD1422" s="13">
        <f t="shared" si="5837"/>
        <v>0</v>
      </c>
      <c r="AE1422" s="13">
        <f t="shared" si="5837"/>
        <v>8848</v>
      </c>
      <c r="AF1422" s="13">
        <f t="shared" si="5837"/>
        <v>0</v>
      </c>
      <c r="AG1422" s="13">
        <f t="shared" si="5837"/>
        <v>0</v>
      </c>
      <c r="AH1422" s="13">
        <f t="shared" si="5837"/>
        <v>0</v>
      </c>
      <c r="AI1422" s="13">
        <f t="shared" si="5837"/>
        <v>0</v>
      </c>
      <c r="AJ1422" s="13">
        <f t="shared" si="5837"/>
        <v>0</v>
      </c>
      <c r="AK1422" s="13">
        <f t="shared" ref="AG1422:AV1426" si="5838">AK1423</f>
        <v>8848</v>
      </c>
      <c r="AL1422" s="13">
        <f t="shared" si="5838"/>
        <v>0</v>
      </c>
      <c r="AM1422" s="13">
        <f t="shared" si="5838"/>
        <v>0</v>
      </c>
      <c r="AN1422" s="13">
        <f t="shared" si="5838"/>
        <v>0</v>
      </c>
      <c r="AO1422" s="13">
        <f t="shared" si="5838"/>
        <v>0</v>
      </c>
      <c r="AP1422" s="13">
        <f t="shared" si="5838"/>
        <v>0</v>
      </c>
      <c r="AQ1422" s="13">
        <f t="shared" si="5838"/>
        <v>8848</v>
      </c>
      <c r="AR1422" s="13">
        <f t="shared" si="5838"/>
        <v>0</v>
      </c>
      <c r="AS1422" s="13">
        <f t="shared" si="5838"/>
        <v>0</v>
      </c>
      <c r="AT1422" s="13">
        <f t="shared" si="5838"/>
        <v>0</v>
      </c>
      <c r="AU1422" s="13">
        <f t="shared" si="5838"/>
        <v>0</v>
      </c>
      <c r="AV1422" s="13">
        <f t="shared" si="5838"/>
        <v>0</v>
      </c>
      <c r="AW1422" s="13">
        <f t="shared" ref="AS1422:BD1426" si="5839">AW1423</f>
        <v>8848</v>
      </c>
      <c r="AX1422" s="13">
        <f t="shared" si="5839"/>
        <v>0</v>
      </c>
      <c r="AY1422" s="13">
        <f t="shared" si="5839"/>
        <v>0</v>
      </c>
      <c r="AZ1422" s="13">
        <f t="shared" si="5839"/>
        <v>0</v>
      </c>
      <c r="BA1422" s="13">
        <f t="shared" si="5839"/>
        <v>0</v>
      </c>
      <c r="BB1422" s="13">
        <f t="shared" si="5839"/>
        <v>0</v>
      </c>
      <c r="BC1422" s="13">
        <f t="shared" si="5839"/>
        <v>8848</v>
      </c>
      <c r="BD1422" s="13">
        <f t="shared" si="5839"/>
        <v>0</v>
      </c>
    </row>
    <row r="1423" spans="1:56" ht="50.4">
      <c r="A1423" s="29" t="s">
        <v>436</v>
      </c>
      <c r="B1423" s="27">
        <v>923</v>
      </c>
      <c r="C1423" s="27" t="s">
        <v>76</v>
      </c>
      <c r="D1423" s="27" t="s">
        <v>29</v>
      </c>
      <c r="E1423" s="27" t="s">
        <v>74</v>
      </c>
      <c r="F1423" s="27"/>
      <c r="G1423" s="11">
        <f>G1424</f>
        <v>8611</v>
      </c>
      <c r="H1423" s="11">
        <f>H1424</f>
        <v>0</v>
      </c>
      <c r="I1423" s="11">
        <f t="shared" si="5836"/>
        <v>0</v>
      </c>
      <c r="J1423" s="11">
        <f t="shared" si="5836"/>
        <v>237</v>
      </c>
      <c r="K1423" s="11">
        <f t="shared" si="5836"/>
        <v>0</v>
      </c>
      <c r="L1423" s="11">
        <f t="shared" si="5836"/>
        <v>0</v>
      </c>
      <c r="M1423" s="11">
        <f t="shared" si="5836"/>
        <v>8848</v>
      </c>
      <c r="N1423" s="11">
        <f t="shared" si="5836"/>
        <v>0</v>
      </c>
      <c r="O1423" s="11">
        <f t="shared" si="5836"/>
        <v>0</v>
      </c>
      <c r="P1423" s="11">
        <f t="shared" si="5836"/>
        <v>0</v>
      </c>
      <c r="Q1423" s="11">
        <f t="shared" si="5836"/>
        <v>0</v>
      </c>
      <c r="R1423" s="11">
        <f t="shared" si="5836"/>
        <v>0</v>
      </c>
      <c r="S1423" s="11">
        <f t="shared" si="5836"/>
        <v>8848</v>
      </c>
      <c r="T1423" s="11">
        <f t="shared" si="5836"/>
        <v>0</v>
      </c>
      <c r="U1423" s="11">
        <f t="shared" si="5837"/>
        <v>0</v>
      </c>
      <c r="V1423" s="11">
        <f t="shared" si="5837"/>
        <v>0</v>
      </c>
      <c r="W1423" s="11">
        <f t="shared" si="5837"/>
        <v>0</v>
      </c>
      <c r="X1423" s="11">
        <f t="shared" si="5837"/>
        <v>0</v>
      </c>
      <c r="Y1423" s="11">
        <f t="shared" si="5837"/>
        <v>8848</v>
      </c>
      <c r="Z1423" s="11">
        <f t="shared" si="5837"/>
        <v>0</v>
      </c>
      <c r="AA1423" s="11">
        <f t="shared" si="5837"/>
        <v>0</v>
      </c>
      <c r="AB1423" s="11">
        <f t="shared" si="5837"/>
        <v>0</v>
      </c>
      <c r="AC1423" s="11">
        <f t="shared" si="5837"/>
        <v>0</v>
      </c>
      <c r="AD1423" s="11">
        <f t="shared" si="5837"/>
        <v>0</v>
      </c>
      <c r="AE1423" s="11">
        <f t="shared" si="5837"/>
        <v>8848</v>
      </c>
      <c r="AF1423" s="11">
        <f t="shared" si="5837"/>
        <v>0</v>
      </c>
      <c r="AG1423" s="11">
        <f t="shared" si="5838"/>
        <v>0</v>
      </c>
      <c r="AH1423" s="11">
        <f t="shared" si="5838"/>
        <v>0</v>
      </c>
      <c r="AI1423" s="11">
        <f t="shared" si="5838"/>
        <v>0</v>
      </c>
      <c r="AJ1423" s="11">
        <f t="shared" si="5838"/>
        <v>0</v>
      </c>
      <c r="AK1423" s="11">
        <f t="shared" si="5838"/>
        <v>8848</v>
      </c>
      <c r="AL1423" s="11">
        <f t="shared" si="5838"/>
        <v>0</v>
      </c>
      <c r="AM1423" s="11">
        <f t="shared" si="5838"/>
        <v>0</v>
      </c>
      <c r="AN1423" s="11">
        <f t="shared" si="5838"/>
        <v>0</v>
      </c>
      <c r="AO1423" s="11">
        <f t="shared" si="5838"/>
        <v>0</v>
      </c>
      <c r="AP1423" s="11">
        <f t="shared" si="5838"/>
        <v>0</v>
      </c>
      <c r="AQ1423" s="11">
        <f t="shared" si="5838"/>
        <v>8848</v>
      </c>
      <c r="AR1423" s="11">
        <f t="shared" si="5838"/>
        <v>0</v>
      </c>
      <c r="AS1423" s="11">
        <f t="shared" si="5839"/>
        <v>0</v>
      </c>
      <c r="AT1423" s="11">
        <f t="shared" si="5839"/>
        <v>0</v>
      </c>
      <c r="AU1423" s="11">
        <f t="shared" si="5839"/>
        <v>0</v>
      </c>
      <c r="AV1423" s="11">
        <f t="shared" si="5839"/>
        <v>0</v>
      </c>
      <c r="AW1423" s="11">
        <f t="shared" si="5839"/>
        <v>8848</v>
      </c>
      <c r="AX1423" s="11">
        <f t="shared" si="5839"/>
        <v>0</v>
      </c>
      <c r="AY1423" s="11">
        <f t="shared" si="5839"/>
        <v>0</v>
      </c>
      <c r="AZ1423" s="11">
        <f t="shared" si="5839"/>
        <v>0</v>
      </c>
      <c r="BA1423" s="11">
        <f t="shared" si="5839"/>
        <v>0</v>
      </c>
      <c r="BB1423" s="11">
        <f t="shared" si="5839"/>
        <v>0</v>
      </c>
      <c r="BC1423" s="11">
        <f t="shared" si="5839"/>
        <v>8848</v>
      </c>
      <c r="BD1423" s="11">
        <f t="shared" si="5839"/>
        <v>0</v>
      </c>
    </row>
    <row r="1424" spans="1:56" ht="33.6">
      <c r="A1424" s="26" t="s">
        <v>77</v>
      </c>
      <c r="B1424" s="27">
        <v>923</v>
      </c>
      <c r="C1424" s="27" t="s">
        <v>76</v>
      </c>
      <c r="D1424" s="27" t="s">
        <v>29</v>
      </c>
      <c r="E1424" s="27" t="s">
        <v>574</v>
      </c>
      <c r="F1424" s="27"/>
      <c r="G1424" s="11">
        <f t="shared" si="5836"/>
        <v>8611</v>
      </c>
      <c r="H1424" s="11">
        <f t="shared" si="5836"/>
        <v>0</v>
      </c>
      <c r="I1424" s="11">
        <f t="shared" si="5836"/>
        <v>0</v>
      </c>
      <c r="J1424" s="11">
        <f t="shared" si="5836"/>
        <v>237</v>
      </c>
      <c r="K1424" s="11">
        <f t="shared" si="5836"/>
        <v>0</v>
      </c>
      <c r="L1424" s="11">
        <f t="shared" si="5836"/>
        <v>0</v>
      </c>
      <c r="M1424" s="11">
        <f t="shared" si="5836"/>
        <v>8848</v>
      </c>
      <c r="N1424" s="11">
        <f t="shared" si="5836"/>
        <v>0</v>
      </c>
      <c r="O1424" s="11">
        <f t="shared" si="5836"/>
        <v>0</v>
      </c>
      <c r="P1424" s="11">
        <f t="shared" si="5836"/>
        <v>0</v>
      </c>
      <c r="Q1424" s="11">
        <f t="shared" si="5836"/>
        <v>0</v>
      </c>
      <c r="R1424" s="11">
        <f t="shared" si="5836"/>
        <v>0</v>
      </c>
      <c r="S1424" s="11">
        <f t="shared" si="5836"/>
        <v>8848</v>
      </c>
      <c r="T1424" s="11">
        <f t="shared" si="5836"/>
        <v>0</v>
      </c>
      <c r="U1424" s="11">
        <f t="shared" si="5837"/>
        <v>0</v>
      </c>
      <c r="V1424" s="11">
        <f t="shared" si="5837"/>
        <v>0</v>
      </c>
      <c r="W1424" s="11">
        <f t="shared" si="5837"/>
        <v>0</v>
      </c>
      <c r="X1424" s="11">
        <f t="shared" si="5837"/>
        <v>0</v>
      </c>
      <c r="Y1424" s="11">
        <f t="shared" si="5837"/>
        <v>8848</v>
      </c>
      <c r="Z1424" s="11">
        <f t="shared" si="5837"/>
        <v>0</v>
      </c>
      <c r="AA1424" s="11">
        <f t="shared" si="5837"/>
        <v>0</v>
      </c>
      <c r="AB1424" s="11">
        <f t="shared" si="5837"/>
        <v>0</v>
      </c>
      <c r="AC1424" s="11">
        <f t="shared" si="5837"/>
        <v>0</v>
      </c>
      <c r="AD1424" s="11">
        <f t="shared" si="5837"/>
        <v>0</v>
      </c>
      <c r="AE1424" s="11">
        <f t="shared" si="5837"/>
        <v>8848</v>
      </c>
      <c r="AF1424" s="11">
        <f t="shared" si="5837"/>
        <v>0</v>
      </c>
      <c r="AG1424" s="11">
        <f t="shared" si="5838"/>
        <v>0</v>
      </c>
      <c r="AH1424" s="11">
        <f t="shared" si="5838"/>
        <v>0</v>
      </c>
      <c r="AI1424" s="11">
        <f t="shared" si="5838"/>
        <v>0</v>
      </c>
      <c r="AJ1424" s="11">
        <f t="shared" si="5838"/>
        <v>0</v>
      </c>
      <c r="AK1424" s="11">
        <f t="shared" si="5838"/>
        <v>8848</v>
      </c>
      <c r="AL1424" s="11">
        <f t="shared" si="5838"/>
        <v>0</v>
      </c>
      <c r="AM1424" s="11">
        <f t="shared" si="5838"/>
        <v>0</v>
      </c>
      <c r="AN1424" s="11">
        <f t="shared" si="5838"/>
        <v>0</v>
      </c>
      <c r="AO1424" s="11">
        <f t="shared" si="5838"/>
        <v>0</v>
      </c>
      <c r="AP1424" s="11">
        <f t="shared" si="5838"/>
        <v>0</v>
      </c>
      <c r="AQ1424" s="11">
        <f t="shared" si="5838"/>
        <v>8848</v>
      </c>
      <c r="AR1424" s="11">
        <f t="shared" si="5838"/>
        <v>0</v>
      </c>
      <c r="AS1424" s="11">
        <f t="shared" si="5839"/>
        <v>0</v>
      </c>
      <c r="AT1424" s="11">
        <f t="shared" si="5839"/>
        <v>0</v>
      </c>
      <c r="AU1424" s="11">
        <f t="shared" si="5839"/>
        <v>0</v>
      </c>
      <c r="AV1424" s="11">
        <f t="shared" si="5839"/>
        <v>0</v>
      </c>
      <c r="AW1424" s="11">
        <f t="shared" si="5839"/>
        <v>8848</v>
      </c>
      <c r="AX1424" s="11">
        <f t="shared" si="5839"/>
        <v>0</v>
      </c>
      <c r="AY1424" s="11">
        <f t="shared" si="5839"/>
        <v>0</v>
      </c>
      <c r="AZ1424" s="11">
        <f t="shared" si="5839"/>
        <v>0</v>
      </c>
      <c r="BA1424" s="11">
        <f t="shared" si="5839"/>
        <v>0</v>
      </c>
      <c r="BB1424" s="11">
        <f t="shared" si="5839"/>
        <v>0</v>
      </c>
      <c r="BC1424" s="11">
        <f t="shared" si="5839"/>
        <v>8848</v>
      </c>
      <c r="BD1424" s="11">
        <f t="shared" si="5839"/>
        <v>0</v>
      </c>
    </row>
    <row r="1425" spans="1:56" ht="33.6">
      <c r="A1425" s="26" t="s">
        <v>116</v>
      </c>
      <c r="B1425" s="27">
        <v>923</v>
      </c>
      <c r="C1425" s="27" t="s">
        <v>76</v>
      </c>
      <c r="D1425" s="27" t="s">
        <v>29</v>
      </c>
      <c r="E1425" s="27" t="s">
        <v>575</v>
      </c>
      <c r="F1425" s="27"/>
      <c r="G1425" s="11">
        <f t="shared" si="5836"/>
        <v>8611</v>
      </c>
      <c r="H1425" s="11">
        <f t="shared" si="5836"/>
        <v>0</v>
      </c>
      <c r="I1425" s="11">
        <f t="shared" si="5836"/>
        <v>0</v>
      </c>
      <c r="J1425" s="11">
        <f t="shared" si="5836"/>
        <v>237</v>
      </c>
      <c r="K1425" s="11">
        <f t="shared" si="5836"/>
        <v>0</v>
      </c>
      <c r="L1425" s="11">
        <f t="shared" si="5836"/>
        <v>0</v>
      </c>
      <c r="M1425" s="11">
        <f t="shared" si="5836"/>
        <v>8848</v>
      </c>
      <c r="N1425" s="11">
        <f t="shared" si="5836"/>
        <v>0</v>
      </c>
      <c r="O1425" s="11">
        <f t="shared" si="5836"/>
        <v>0</v>
      </c>
      <c r="P1425" s="11">
        <f t="shared" si="5836"/>
        <v>0</v>
      </c>
      <c r="Q1425" s="11">
        <f t="shared" si="5836"/>
        <v>0</v>
      </c>
      <c r="R1425" s="11">
        <f t="shared" si="5836"/>
        <v>0</v>
      </c>
      <c r="S1425" s="11">
        <f t="shared" si="5836"/>
        <v>8848</v>
      </c>
      <c r="T1425" s="11">
        <f t="shared" si="5836"/>
        <v>0</v>
      </c>
      <c r="U1425" s="11">
        <f t="shared" si="5837"/>
        <v>0</v>
      </c>
      <c r="V1425" s="11">
        <f t="shared" si="5837"/>
        <v>0</v>
      </c>
      <c r="W1425" s="11">
        <f t="shared" si="5837"/>
        <v>0</v>
      </c>
      <c r="X1425" s="11">
        <f t="shared" si="5837"/>
        <v>0</v>
      </c>
      <c r="Y1425" s="11">
        <f t="shared" si="5837"/>
        <v>8848</v>
      </c>
      <c r="Z1425" s="11">
        <f t="shared" si="5837"/>
        <v>0</v>
      </c>
      <c r="AA1425" s="11">
        <f t="shared" si="5837"/>
        <v>0</v>
      </c>
      <c r="AB1425" s="11">
        <f t="shared" si="5837"/>
        <v>0</v>
      </c>
      <c r="AC1425" s="11">
        <f t="shared" si="5837"/>
        <v>0</v>
      </c>
      <c r="AD1425" s="11">
        <f t="shared" si="5837"/>
        <v>0</v>
      </c>
      <c r="AE1425" s="11">
        <f t="shared" si="5837"/>
        <v>8848</v>
      </c>
      <c r="AF1425" s="11">
        <f t="shared" si="5837"/>
        <v>0</v>
      </c>
      <c r="AG1425" s="11">
        <f t="shared" si="5838"/>
        <v>0</v>
      </c>
      <c r="AH1425" s="11">
        <f t="shared" si="5838"/>
        <v>0</v>
      </c>
      <c r="AI1425" s="11">
        <f t="shared" si="5838"/>
        <v>0</v>
      </c>
      <c r="AJ1425" s="11">
        <f t="shared" si="5838"/>
        <v>0</v>
      </c>
      <c r="AK1425" s="11">
        <f t="shared" si="5838"/>
        <v>8848</v>
      </c>
      <c r="AL1425" s="11">
        <f t="shared" si="5838"/>
        <v>0</v>
      </c>
      <c r="AM1425" s="11">
        <f t="shared" si="5838"/>
        <v>0</v>
      </c>
      <c r="AN1425" s="11">
        <f t="shared" si="5838"/>
        <v>0</v>
      </c>
      <c r="AO1425" s="11">
        <f t="shared" si="5838"/>
        <v>0</v>
      </c>
      <c r="AP1425" s="11">
        <f t="shared" si="5838"/>
        <v>0</v>
      </c>
      <c r="AQ1425" s="11">
        <f t="shared" si="5838"/>
        <v>8848</v>
      </c>
      <c r="AR1425" s="11">
        <f t="shared" si="5838"/>
        <v>0</v>
      </c>
      <c r="AS1425" s="11">
        <f t="shared" si="5839"/>
        <v>0</v>
      </c>
      <c r="AT1425" s="11">
        <f t="shared" si="5839"/>
        <v>0</v>
      </c>
      <c r="AU1425" s="11">
        <f t="shared" si="5839"/>
        <v>0</v>
      </c>
      <c r="AV1425" s="11">
        <f t="shared" si="5839"/>
        <v>0</v>
      </c>
      <c r="AW1425" s="11">
        <f t="shared" si="5839"/>
        <v>8848</v>
      </c>
      <c r="AX1425" s="11">
        <f t="shared" si="5839"/>
        <v>0</v>
      </c>
      <c r="AY1425" s="11">
        <f t="shared" si="5839"/>
        <v>0</v>
      </c>
      <c r="AZ1425" s="11">
        <f t="shared" si="5839"/>
        <v>0</v>
      </c>
      <c r="BA1425" s="11">
        <f t="shared" si="5839"/>
        <v>0</v>
      </c>
      <c r="BB1425" s="11">
        <f t="shared" si="5839"/>
        <v>0</v>
      </c>
      <c r="BC1425" s="11">
        <f t="shared" si="5839"/>
        <v>8848</v>
      </c>
      <c r="BD1425" s="11">
        <f t="shared" si="5839"/>
        <v>0</v>
      </c>
    </row>
    <row r="1426" spans="1:56" ht="33.6">
      <c r="A1426" s="26" t="s">
        <v>12</v>
      </c>
      <c r="B1426" s="27">
        <v>923</v>
      </c>
      <c r="C1426" s="27" t="s">
        <v>76</v>
      </c>
      <c r="D1426" s="27" t="s">
        <v>29</v>
      </c>
      <c r="E1426" s="27" t="s">
        <v>575</v>
      </c>
      <c r="F1426" s="27" t="s">
        <v>13</v>
      </c>
      <c r="G1426" s="9">
        <f t="shared" si="5836"/>
        <v>8611</v>
      </c>
      <c r="H1426" s="9">
        <f t="shared" si="5836"/>
        <v>0</v>
      </c>
      <c r="I1426" s="9">
        <f t="shared" si="5836"/>
        <v>0</v>
      </c>
      <c r="J1426" s="9">
        <f t="shared" si="5836"/>
        <v>237</v>
      </c>
      <c r="K1426" s="9">
        <f t="shared" si="5836"/>
        <v>0</v>
      </c>
      <c r="L1426" s="9">
        <f t="shared" si="5836"/>
        <v>0</v>
      </c>
      <c r="M1426" s="9">
        <f t="shared" si="5836"/>
        <v>8848</v>
      </c>
      <c r="N1426" s="9">
        <f t="shared" si="5836"/>
        <v>0</v>
      </c>
      <c r="O1426" s="9">
        <f t="shared" si="5836"/>
        <v>0</v>
      </c>
      <c r="P1426" s="9">
        <f t="shared" si="5836"/>
        <v>0</v>
      </c>
      <c r="Q1426" s="9">
        <f t="shared" si="5836"/>
        <v>0</v>
      </c>
      <c r="R1426" s="9">
        <f t="shared" si="5836"/>
        <v>0</v>
      </c>
      <c r="S1426" s="9">
        <f t="shared" si="5836"/>
        <v>8848</v>
      </c>
      <c r="T1426" s="9">
        <f t="shared" si="5836"/>
        <v>0</v>
      </c>
      <c r="U1426" s="9">
        <f t="shared" si="5837"/>
        <v>0</v>
      </c>
      <c r="V1426" s="9">
        <f t="shared" si="5837"/>
        <v>0</v>
      </c>
      <c r="W1426" s="9">
        <f t="shared" si="5837"/>
        <v>0</v>
      </c>
      <c r="X1426" s="9">
        <f t="shared" si="5837"/>
        <v>0</v>
      </c>
      <c r="Y1426" s="9">
        <f t="shared" si="5837"/>
        <v>8848</v>
      </c>
      <c r="Z1426" s="9">
        <f t="shared" si="5837"/>
        <v>0</v>
      </c>
      <c r="AA1426" s="9">
        <f t="shared" si="5837"/>
        <v>0</v>
      </c>
      <c r="AB1426" s="9">
        <f t="shared" si="5837"/>
        <v>0</v>
      </c>
      <c r="AC1426" s="9">
        <f t="shared" si="5837"/>
        <v>0</v>
      </c>
      <c r="AD1426" s="9">
        <f t="shared" si="5837"/>
        <v>0</v>
      </c>
      <c r="AE1426" s="9">
        <f t="shared" si="5837"/>
        <v>8848</v>
      </c>
      <c r="AF1426" s="9">
        <f t="shared" si="5837"/>
        <v>0</v>
      </c>
      <c r="AG1426" s="9">
        <f t="shared" si="5838"/>
        <v>0</v>
      </c>
      <c r="AH1426" s="9">
        <f t="shared" si="5838"/>
        <v>0</v>
      </c>
      <c r="AI1426" s="9">
        <f t="shared" si="5838"/>
        <v>0</v>
      </c>
      <c r="AJ1426" s="9">
        <f t="shared" si="5838"/>
        <v>0</v>
      </c>
      <c r="AK1426" s="9">
        <f t="shared" si="5838"/>
        <v>8848</v>
      </c>
      <c r="AL1426" s="9">
        <f t="shared" si="5838"/>
        <v>0</v>
      </c>
      <c r="AM1426" s="9">
        <f t="shared" si="5838"/>
        <v>0</v>
      </c>
      <c r="AN1426" s="9">
        <f t="shared" si="5838"/>
        <v>0</v>
      </c>
      <c r="AO1426" s="9">
        <f t="shared" si="5838"/>
        <v>0</v>
      </c>
      <c r="AP1426" s="9">
        <f t="shared" si="5838"/>
        <v>0</v>
      </c>
      <c r="AQ1426" s="9">
        <f t="shared" si="5838"/>
        <v>8848</v>
      </c>
      <c r="AR1426" s="9">
        <f t="shared" si="5838"/>
        <v>0</v>
      </c>
      <c r="AS1426" s="9">
        <f t="shared" si="5839"/>
        <v>0</v>
      </c>
      <c r="AT1426" s="9">
        <f t="shared" si="5839"/>
        <v>0</v>
      </c>
      <c r="AU1426" s="9">
        <f t="shared" si="5839"/>
        <v>0</v>
      </c>
      <c r="AV1426" s="9">
        <f t="shared" si="5839"/>
        <v>0</v>
      </c>
      <c r="AW1426" s="9">
        <f t="shared" si="5839"/>
        <v>8848</v>
      </c>
      <c r="AX1426" s="9">
        <f t="shared" si="5839"/>
        <v>0</v>
      </c>
      <c r="AY1426" s="9">
        <f t="shared" si="5839"/>
        <v>0</v>
      </c>
      <c r="AZ1426" s="9">
        <f t="shared" si="5839"/>
        <v>0</v>
      </c>
      <c r="BA1426" s="9">
        <f t="shared" si="5839"/>
        <v>0</v>
      </c>
      <c r="BB1426" s="9">
        <f t="shared" si="5839"/>
        <v>0</v>
      </c>
      <c r="BC1426" s="9">
        <f t="shared" si="5839"/>
        <v>8848</v>
      </c>
      <c r="BD1426" s="9">
        <f t="shared" si="5839"/>
        <v>0</v>
      </c>
    </row>
    <row r="1427" spans="1:56" ht="23.25" customHeight="1">
      <c r="A1427" s="26" t="s">
        <v>14</v>
      </c>
      <c r="B1427" s="27">
        <v>923</v>
      </c>
      <c r="C1427" s="27" t="s">
        <v>76</v>
      </c>
      <c r="D1427" s="27" t="s">
        <v>29</v>
      </c>
      <c r="E1427" s="27" t="s">
        <v>575</v>
      </c>
      <c r="F1427" s="27" t="s">
        <v>35</v>
      </c>
      <c r="G1427" s="9">
        <v>8611</v>
      </c>
      <c r="H1427" s="9"/>
      <c r="I1427" s="9"/>
      <c r="J1427" s="9">
        <v>237</v>
      </c>
      <c r="K1427" s="9"/>
      <c r="L1427" s="9"/>
      <c r="M1427" s="9">
        <f t="shared" ref="M1427" si="5840">G1427+I1427+J1427+K1427+L1427</f>
        <v>8848</v>
      </c>
      <c r="N1427" s="9">
        <f t="shared" ref="N1427" si="5841">H1427+L1427</f>
        <v>0</v>
      </c>
      <c r="O1427" s="9"/>
      <c r="P1427" s="9"/>
      <c r="Q1427" s="9"/>
      <c r="R1427" s="9"/>
      <c r="S1427" s="9">
        <f t="shared" ref="S1427" si="5842">M1427+O1427+P1427+Q1427+R1427</f>
        <v>8848</v>
      </c>
      <c r="T1427" s="9">
        <f t="shared" ref="T1427" si="5843">N1427+R1427</f>
        <v>0</v>
      </c>
      <c r="U1427" s="9"/>
      <c r="V1427" s="9"/>
      <c r="W1427" s="9"/>
      <c r="X1427" s="9"/>
      <c r="Y1427" s="9">
        <f t="shared" ref="Y1427" si="5844">S1427+U1427+V1427+W1427+X1427</f>
        <v>8848</v>
      </c>
      <c r="Z1427" s="9">
        <f t="shared" ref="Z1427" si="5845">T1427+X1427</f>
        <v>0</v>
      </c>
      <c r="AA1427" s="9"/>
      <c r="AB1427" s="9"/>
      <c r="AC1427" s="9"/>
      <c r="AD1427" s="9"/>
      <c r="AE1427" s="9">
        <f t="shared" ref="AE1427" si="5846">Y1427+AA1427+AB1427+AC1427+AD1427</f>
        <v>8848</v>
      </c>
      <c r="AF1427" s="9">
        <f t="shared" ref="AF1427" si="5847">Z1427+AD1427</f>
        <v>0</v>
      </c>
      <c r="AG1427" s="9"/>
      <c r="AH1427" s="9"/>
      <c r="AI1427" s="9"/>
      <c r="AJ1427" s="9"/>
      <c r="AK1427" s="9">
        <f t="shared" ref="AK1427" si="5848">AE1427+AG1427+AH1427+AI1427+AJ1427</f>
        <v>8848</v>
      </c>
      <c r="AL1427" s="9">
        <f t="shared" ref="AL1427" si="5849">AF1427+AJ1427</f>
        <v>0</v>
      </c>
      <c r="AM1427" s="9"/>
      <c r="AN1427" s="9"/>
      <c r="AO1427" s="9"/>
      <c r="AP1427" s="9"/>
      <c r="AQ1427" s="9">
        <f t="shared" ref="AQ1427" si="5850">AK1427+AM1427+AN1427+AO1427+AP1427</f>
        <v>8848</v>
      </c>
      <c r="AR1427" s="9">
        <f t="shared" ref="AR1427" si="5851">AL1427+AP1427</f>
        <v>0</v>
      </c>
      <c r="AS1427" s="9"/>
      <c r="AT1427" s="9"/>
      <c r="AU1427" s="9"/>
      <c r="AV1427" s="9"/>
      <c r="AW1427" s="9">
        <f t="shared" ref="AW1427" si="5852">AQ1427+AS1427+AT1427+AU1427+AV1427</f>
        <v>8848</v>
      </c>
      <c r="AX1427" s="9">
        <f t="shared" ref="AX1427" si="5853">AR1427+AV1427</f>
        <v>0</v>
      </c>
      <c r="AY1427" s="9"/>
      <c r="AZ1427" s="9"/>
      <c r="BA1427" s="9"/>
      <c r="BB1427" s="9"/>
      <c r="BC1427" s="9">
        <f t="shared" ref="BC1427" si="5854">AW1427+AY1427+AZ1427+BA1427+BB1427</f>
        <v>8848</v>
      </c>
      <c r="BD1427" s="9">
        <f t="shared" ref="BD1427" si="5855">AX1427+BB1427</f>
        <v>0</v>
      </c>
    </row>
    <row r="1428" spans="1:56" hidden="1">
      <c r="A1428" s="26"/>
      <c r="B1428" s="27"/>
      <c r="C1428" s="27"/>
      <c r="D1428" s="27"/>
      <c r="E1428" s="27"/>
      <c r="F1428" s="27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</row>
    <row r="1429" spans="1:56" ht="45" hidden="1" customHeight="1">
      <c r="A1429" s="40" t="s">
        <v>506</v>
      </c>
      <c r="B1429" s="22" t="s">
        <v>505</v>
      </c>
      <c r="C1429" s="27"/>
      <c r="D1429" s="27"/>
      <c r="E1429" s="27"/>
      <c r="F1429" s="27"/>
      <c r="G1429" s="6">
        <f t="shared" ref="G1429:AR1429" si="5856">G1431+G1442</f>
        <v>48360</v>
      </c>
      <c r="H1429" s="6">
        <f t="shared" si="5856"/>
        <v>0</v>
      </c>
      <c r="I1429" s="6">
        <f t="shared" si="5856"/>
        <v>0</v>
      </c>
      <c r="J1429" s="6">
        <f t="shared" si="5856"/>
        <v>1306</v>
      </c>
      <c r="K1429" s="6">
        <f t="shared" si="5856"/>
        <v>0</v>
      </c>
      <c r="L1429" s="6">
        <f t="shared" si="5856"/>
        <v>0</v>
      </c>
      <c r="M1429" s="6">
        <f t="shared" si="5856"/>
        <v>49666</v>
      </c>
      <c r="N1429" s="6">
        <f t="shared" si="5856"/>
        <v>0</v>
      </c>
      <c r="O1429" s="6">
        <f t="shared" si="5856"/>
        <v>0</v>
      </c>
      <c r="P1429" s="6">
        <f t="shared" si="5856"/>
        <v>6626</v>
      </c>
      <c r="Q1429" s="6">
        <f t="shared" si="5856"/>
        <v>0</v>
      </c>
      <c r="R1429" s="6">
        <f t="shared" si="5856"/>
        <v>0</v>
      </c>
      <c r="S1429" s="6">
        <f t="shared" si="5856"/>
        <v>56292</v>
      </c>
      <c r="T1429" s="6">
        <f t="shared" si="5856"/>
        <v>0</v>
      </c>
      <c r="U1429" s="6">
        <f t="shared" si="5856"/>
        <v>0</v>
      </c>
      <c r="V1429" s="6">
        <f t="shared" si="5856"/>
        <v>0</v>
      </c>
      <c r="W1429" s="6">
        <f t="shared" si="5856"/>
        <v>0</v>
      </c>
      <c r="X1429" s="6">
        <f t="shared" si="5856"/>
        <v>0</v>
      </c>
      <c r="Y1429" s="6">
        <f t="shared" si="5856"/>
        <v>56292</v>
      </c>
      <c r="Z1429" s="6">
        <f t="shared" si="5856"/>
        <v>0</v>
      </c>
      <c r="AA1429" s="6">
        <f t="shared" si="5856"/>
        <v>0</v>
      </c>
      <c r="AB1429" s="6">
        <f t="shared" si="5856"/>
        <v>0</v>
      </c>
      <c r="AC1429" s="6">
        <f t="shared" si="5856"/>
        <v>0</v>
      </c>
      <c r="AD1429" s="6">
        <f t="shared" si="5856"/>
        <v>0</v>
      </c>
      <c r="AE1429" s="6">
        <f t="shared" si="5856"/>
        <v>56292</v>
      </c>
      <c r="AF1429" s="6">
        <f t="shared" si="5856"/>
        <v>0</v>
      </c>
      <c r="AG1429" s="6">
        <f t="shared" si="5856"/>
        <v>0</v>
      </c>
      <c r="AH1429" s="6">
        <f t="shared" si="5856"/>
        <v>0</v>
      </c>
      <c r="AI1429" s="6">
        <f t="shared" si="5856"/>
        <v>0</v>
      </c>
      <c r="AJ1429" s="6">
        <f t="shared" si="5856"/>
        <v>0</v>
      </c>
      <c r="AK1429" s="6">
        <f t="shared" si="5856"/>
        <v>56292</v>
      </c>
      <c r="AL1429" s="6">
        <f t="shared" si="5856"/>
        <v>0</v>
      </c>
      <c r="AM1429" s="6">
        <f t="shared" si="5856"/>
        <v>0</v>
      </c>
      <c r="AN1429" s="6">
        <f t="shared" si="5856"/>
        <v>0</v>
      </c>
      <c r="AO1429" s="6">
        <f t="shared" si="5856"/>
        <v>0</v>
      </c>
      <c r="AP1429" s="6">
        <f t="shared" si="5856"/>
        <v>0</v>
      </c>
      <c r="AQ1429" s="6">
        <f t="shared" si="5856"/>
        <v>56292</v>
      </c>
      <c r="AR1429" s="6">
        <f t="shared" si="5856"/>
        <v>0</v>
      </c>
      <c r="AS1429" s="6">
        <f t="shared" ref="AS1429:AX1429" si="5857">AS1431+AS1442</f>
        <v>-33</v>
      </c>
      <c r="AT1429" s="6">
        <f t="shared" si="5857"/>
        <v>0</v>
      </c>
      <c r="AU1429" s="6">
        <f t="shared" si="5857"/>
        <v>0</v>
      </c>
      <c r="AV1429" s="6">
        <f t="shared" si="5857"/>
        <v>0</v>
      </c>
      <c r="AW1429" s="6">
        <f t="shared" si="5857"/>
        <v>56259</v>
      </c>
      <c r="AX1429" s="6">
        <f t="shared" si="5857"/>
        <v>0</v>
      </c>
      <c r="AY1429" s="6">
        <f t="shared" ref="AY1429:BD1429" si="5858">AY1431+AY1442</f>
        <v>0</v>
      </c>
      <c r="AZ1429" s="6">
        <f t="shared" si="5858"/>
        <v>0</v>
      </c>
      <c r="BA1429" s="6">
        <f t="shared" si="5858"/>
        <v>0</v>
      </c>
      <c r="BB1429" s="6">
        <f t="shared" si="5858"/>
        <v>0</v>
      </c>
      <c r="BC1429" s="6">
        <f t="shared" si="5858"/>
        <v>56259</v>
      </c>
      <c r="BD1429" s="6">
        <f t="shared" si="5858"/>
        <v>0</v>
      </c>
    </row>
    <row r="1430" spans="1:56" ht="16.5" hidden="1" customHeight="1">
      <c r="A1430" s="40"/>
      <c r="B1430" s="22"/>
      <c r="C1430" s="27"/>
      <c r="D1430" s="27"/>
      <c r="E1430" s="27"/>
      <c r="F1430" s="27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</row>
    <row r="1431" spans="1:56" ht="17.399999999999999" hidden="1">
      <c r="A1431" s="24" t="s">
        <v>59</v>
      </c>
      <c r="B1431" s="36" t="s">
        <v>505</v>
      </c>
      <c r="C1431" s="37" t="s">
        <v>22</v>
      </c>
      <c r="D1431" s="37" t="s">
        <v>60</v>
      </c>
      <c r="E1431" s="27"/>
      <c r="F1431" s="27"/>
      <c r="G1431" s="13">
        <f t="shared" ref="G1431:V1433" si="5859">G1432</f>
        <v>37988</v>
      </c>
      <c r="H1431" s="13">
        <f t="shared" si="5859"/>
        <v>0</v>
      </c>
      <c r="I1431" s="13">
        <f t="shared" si="5859"/>
        <v>0</v>
      </c>
      <c r="J1431" s="13">
        <f t="shared" si="5859"/>
        <v>1306</v>
      </c>
      <c r="K1431" s="13">
        <f t="shared" si="5859"/>
        <v>0</v>
      </c>
      <c r="L1431" s="13">
        <f t="shared" si="5859"/>
        <v>0</v>
      </c>
      <c r="M1431" s="13">
        <f t="shared" si="5859"/>
        <v>39294</v>
      </c>
      <c r="N1431" s="13">
        <f t="shared" si="5859"/>
        <v>0</v>
      </c>
      <c r="O1431" s="13">
        <f t="shared" si="5859"/>
        <v>0</v>
      </c>
      <c r="P1431" s="13">
        <f t="shared" si="5859"/>
        <v>0</v>
      </c>
      <c r="Q1431" s="13">
        <f t="shared" si="5859"/>
        <v>0</v>
      </c>
      <c r="R1431" s="13">
        <f t="shared" si="5859"/>
        <v>0</v>
      </c>
      <c r="S1431" s="13">
        <f t="shared" si="5859"/>
        <v>39294</v>
      </c>
      <c r="T1431" s="13">
        <f t="shared" si="5859"/>
        <v>0</v>
      </c>
      <c r="U1431" s="13">
        <f t="shared" si="5859"/>
        <v>0</v>
      </c>
      <c r="V1431" s="13">
        <f t="shared" si="5859"/>
        <v>0</v>
      </c>
      <c r="W1431" s="13">
        <f t="shared" ref="U1431:AJ1433" si="5860">W1432</f>
        <v>0</v>
      </c>
      <c r="X1431" s="13">
        <f t="shared" si="5860"/>
        <v>0</v>
      </c>
      <c r="Y1431" s="13">
        <f t="shared" si="5860"/>
        <v>39294</v>
      </c>
      <c r="Z1431" s="13">
        <f t="shared" si="5860"/>
        <v>0</v>
      </c>
      <c r="AA1431" s="13">
        <f t="shared" si="5860"/>
        <v>0</v>
      </c>
      <c r="AB1431" s="13">
        <f t="shared" si="5860"/>
        <v>0</v>
      </c>
      <c r="AC1431" s="13">
        <f t="shared" si="5860"/>
        <v>0</v>
      </c>
      <c r="AD1431" s="13">
        <f t="shared" si="5860"/>
        <v>0</v>
      </c>
      <c r="AE1431" s="13">
        <f t="shared" si="5860"/>
        <v>39294</v>
      </c>
      <c r="AF1431" s="13">
        <f t="shared" si="5860"/>
        <v>0</v>
      </c>
      <c r="AG1431" s="13">
        <f t="shared" si="5860"/>
        <v>0</v>
      </c>
      <c r="AH1431" s="13">
        <f t="shared" si="5860"/>
        <v>0</v>
      </c>
      <c r="AI1431" s="13">
        <f t="shared" si="5860"/>
        <v>0</v>
      </c>
      <c r="AJ1431" s="13">
        <f t="shared" si="5860"/>
        <v>0</v>
      </c>
      <c r="AK1431" s="13">
        <f t="shared" ref="AG1431:AV1433" si="5861">AK1432</f>
        <v>39294</v>
      </c>
      <c r="AL1431" s="13">
        <f t="shared" si="5861"/>
        <v>0</v>
      </c>
      <c r="AM1431" s="13">
        <f t="shared" si="5861"/>
        <v>0</v>
      </c>
      <c r="AN1431" s="13">
        <f t="shared" si="5861"/>
        <v>0</v>
      </c>
      <c r="AO1431" s="13">
        <f t="shared" si="5861"/>
        <v>0</v>
      </c>
      <c r="AP1431" s="13">
        <f t="shared" si="5861"/>
        <v>0</v>
      </c>
      <c r="AQ1431" s="13">
        <f t="shared" si="5861"/>
        <v>39294</v>
      </c>
      <c r="AR1431" s="13">
        <f t="shared" si="5861"/>
        <v>0</v>
      </c>
      <c r="AS1431" s="13">
        <f t="shared" si="5861"/>
        <v>-33</v>
      </c>
      <c r="AT1431" s="13">
        <f t="shared" si="5861"/>
        <v>0</v>
      </c>
      <c r="AU1431" s="13">
        <f t="shared" si="5861"/>
        <v>0</v>
      </c>
      <c r="AV1431" s="13">
        <f t="shared" si="5861"/>
        <v>0</v>
      </c>
      <c r="AW1431" s="13">
        <f t="shared" ref="AS1431:BD1433" si="5862">AW1432</f>
        <v>39261</v>
      </c>
      <c r="AX1431" s="13">
        <f t="shared" si="5862"/>
        <v>0</v>
      </c>
      <c r="AY1431" s="13">
        <f t="shared" si="5862"/>
        <v>0</v>
      </c>
      <c r="AZ1431" s="13">
        <f t="shared" si="5862"/>
        <v>0</v>
      </c>
      <c r="BA1431" s="13">
        <f t="shared" si="5862"/>
        <v>0</v>
      </c>
      <c r="BB1431" s="13">
        <f t="shared" si="5862"/>
        <v>0</v>
      </c>
      <c r="BC1431" s="13">
        <f t="shared" si="5862"/>
        <v>39261</v>
      </c>
      <c r="BD1431" s="13">
        <f t="shared" si="5862"/>
        <v>0</v>
      </c>
    </row>
    <row r="1432" spans="1:56" ht="67.2" hidden="1">
      <c r="A1432" s="45" t="s">
        <v>559</v>
      </c>
      <c r="B1432" s="31" t="s">
        <v>505</v>
      </c>
      <c r="C1432" s="32" t="s">
        <v>22</v>
      </c>
      <c r="D1432" s="32" t="s">
        <v>60</v>
      </c>
      <c r="E1432" s="31" t="s">
        <v>126</v>
      </c>
      <c r="F1432" s="32"/>
      <c r="G1432" s="9">
        <f t="shared" ref="G1432:AM1432" si="5863">G1433</f>
        <v>37988</v>
      </c>
      <c r="H1432" s="9">
        <f t="shared" si="5863"/>
        <v>0</v>
      </c>
      <c r="I1432" s="9">
        <f t="shared" si="5863"/>
        <v>0</v>
      </c>
      <c r="J1432" s="9">
        <f t="shared" si="5863"/>
        <v>1306</v>
      </c>
      <c r="K1432" s="9">
        <f t="shared" si="5863"/>
        <v>0</v>
      </c>
      <c r="L1432" s="9">
        <f t="shared" si="5863"/>
        <v>0</v>
      </c>
      <c r="M1432" s="9">
        <f t="shared" si="5863"/>
        <v>39294</v>
      </c>
      <c r="N1432" s="9">
        <f t="shared" si="5863"/>
        <v>0</v>
      </c>
      <c r="O1432" s="9">
        <f t="shared" si="5863"/>
        <v>0</v>
      </c>
      <c r="P1432" s="9">
        <f t="shared" si="5863"/>
        <v>0</v>
      </c>
      <c r="Q1432" s="9">
        <f t="shared" si="5863"/>
        <v>0</v>
      </c>
      <c r="R1432" s="9">
        <f t="shared" si="5863"/>
        <v>0</v>
      </c>
      <c r="S1432" s="9">
        <f t="shared" si="5863"/>
        <v>39294</v>
      </c>
      <c r="T1432" s="9">
        <f t="shared" si="5863"/>
        <v>0</v>
      </c>
      <c r="U1432" s="9">
        <f t="shared" si="5863"/>
        <v>0</v>
      </c>
      <c r="V1432" s="9">
        <f t="shared" si="5863"/>
        <v>0</v>
      </c>
      <c r="W1432" s="9">
        <f t="shared" si="5863"/>
        <v>0</v>
      </c>
      <c r="X1432" s="9">
        <f t="shared" si="5863"/>
        <v>0</v>
      </c>
      <c r="Y1432" s="9">
        <f t="shared" si="5863"/>
        <v>39294</v>
      </c>
      <c r="Z1432" s="9">
        <f t="shared" si="5863"/>
        <v>0</v>
      </c>
      <c r="AA1432" s="9">
        <f t="shared" si="5863"/>
        <v>0</v>
      </c>
      <c r="AB1432" s="9">
        <f t="shared" si="5863"/>
        <v>0</v>
      </c>
      <c r="AC1432" s="9">
        <f t="shared" si="5863"/>
        <v>0</v>
      </c>
      <c r="AD1432" s="9">
        <f t="shared" si="5863"/>
        <v>0</v>
      </c>
      <c r="AE1432" s="9">
        <f t="shared" si="5863"/>
        <v>39294</v>
      </c>
      <c r="AF1432" s="9">
        <f t="shared" si="5863"/>
        <v>0</v>
      </c>
      <c r="AG1432" s="9">
        <f t="shared" si="5863"/>
        <v>0</v>
      </c>
      <c r="AH1432" s="9">
        <f t="shared" si="5863"/>
        <v>0</v>
      </c>
      <c r="AI1432" s="9">
        <f t="shared" si="5863"/>
        <v>0</v>
      </c>
      <c r="AJ1432" s="9">
        <f t="shared" si="5863"/>
        <v>0</v>
      </c>
      <c r="AK1432" s="9">
        <f t="shared" si="5863"/>
        <v>39294</v>
      </c>
      <c r="AL1432" s="9">
        <f t="shared" si="5863"/>
        <v>0</v>
      </c>
      <c r="AM1432" s="9">
        <f t="shared" si="5863"/>
        <v>0</v>
      </c>
      <c r="AN1432" s="9">
        <f t="shared" ref="AN1432:AP1432" si="5864">AN1433</f>
        <v>0</v>
      </c>
      <c r="AO1432" s="9">
        <f t="shared" si="5864"/>
        <v>0</v>
      </c>
      <c r="AP1432" s="9">
        <f t="shared" si="5864"/>
        <v>0</v>
      </c>
      <c r="AQ1432" s="9">
        <f>AQ1433</f>
        <v>39294</v>
      </c>
      <c r="AR1432" s="9">
        <f>AR1433</f>
        <v>0</v>
      </c>
      <c r="AS1432" s="9">
        <f t="shared" si="5861"/>
        <v>-33</v>
      </c>
      <c r="AT1432" s="9">
        <f t="shared" si="5861"/>
        <v>0</v>
      </c>
      <c r="AU1432" s="9">
        <f t="shared" si="5861"/>
        <v>0</v>
      </c>
      <c r="AV1432" s="9">
        <f t="shared" si="5861"/>
        <v>0</v>
      </c>
      <c r="AW1432" s="9">
        <f>AW1433</f>
        <v>39261</v>
      </c>
      <c r="AX1432" s="9">
        <f>AX1433</f>
        <v>0</v>
      </c>
      <c r="AY1432" s="9">
        <f t="shared" si="5862"/>
        <v>0</v>
      </c>
      <c r="AZ1432" s="9">
        <f t="shared" si="5862"/>
        <v>0</v>
      </c>
      <c r="BA1432" s="9">
        <f t="shared" si="5862"/>
        <v>0</v>
      </c>
      <c r="BB1432" s="9">
        <f t="shared" si="5862"/>
        <v>0</v>
      </c>
      <c r="BC1432" s="9">
        <f>BC1433</f>
        <v>39261</v>
      </c>
      <c r="BD1432" s="9">
        <f>BD1433</f>
        <v>0</v>
      </c>
    </row>
    <row r="1433" spans="1:56" ht="18" hidden="1" customHeight="1">
      <c r="A1433" s="26" t="s">
        <v>121</v>
      </c>
      <c r="B1433" s="31" t="s">
        <v>505</v>
      </c>
      <c r="C1433" s="32" t="s">
        <v>22</v>
      </c>
      <c r="D1433" s="32" t="s">
        <v>60</v>
      </c>
      <c r="E1433" s="31" t="s">
        <v>249</v>
      </c>
      <c r="F1433" s="32"/>
      <c r="G1433" s="9">
        <f t="shared" si="5859"/>
        <v>37988</v>
      </c>
      <c r="H1433" s="9">
        <f t="shared" si="5859"/>
        <v>0</v>
      </c>
      <c r="I1433" s="9">
        <f t="shared" si="5859"/>
        <v>0</v>
      </c>
      <c r="J1433" s="9">
        <f t="shared" si="5859"/>
        <v>1306</v>
      </c>
      <c r="K1433" s="9">
        <f t="shared" si="5859"/>
        <v>0</v>
      </c>
      <c r="L1433" s="9">
        <f t="shared" si="5859"/>
        <v>0</v>
      </c>
      <c r="M1433" s="9">
        <f t="shared" si="5859"/>
        <v>39294</v>
      </c>
      <c r="N1433" s="9">
        <f t="shared" si="5859"/>
        <v>0</v>
      </c>
      <c r="O1433" s="9">
        <f t="shared" si="5859"/>
        <v>0</v>
      </c>
      <c r="P1433" s="9">
        <f t="shared" si="5859"/>
        <v>0</v>
      </c>
      <c r="Q1433" s="9">
        <f t="shared" si="5859"/>
        <v>0</v>
      </c>
      <c r="R1433" s="9">
        <f t="shared" si="5859"/>
        <v>0</v>
      </c>
      <c r="S1433" s="9">
        <f t="shared" si="5859"/>
        <v>39294</v>
      </c>
      <c r="T1433" s="9">
        <f t="shared" si="5859"/>
        <v>0</v>
      </c>
      <c r="U1433" s="9">
        <f t="shared" si="5860"/>
        <v>0</v>
      </c>
      <c r="V1433" s="9">
        <f t="shared" si="5860"/>
        <v>0</v>
      </c>
      <c r="W1433" s="9">
        <f t="shared" si="5860"/>
        <v>0</v>
      </c>
      <c r="X1433" s="9">
        <f t="shared" si="5860"/>
        <v>0</v>
      </c>
      <c r="Y1433" s="9">
        <f t="shared" si="5860"/>
        <v>39294</v>
      </c>
      <c r="Z1433" s="9">
        <f t="shared" si="5860"/>
        <v>0</v>
      </c>
      <c r="AA1433" s="9">
        <f t="shared" si="5860"/>
        <v>0</v>
      </c>
      <c r="AB1433" s="9">
        <f t="shared" si="5860"/>
        <v>0</v>
      </c>
      <c r="AC1433" s="9">
        <f t="shared" si="5860"/>
        <v>0</v>
      </c>
      <c r="AD1433" s="9">
        <f t="shared" si="5860"/>
        <v>0</v>
      </c>
      <c r="AE1433" s="9">
        <f t="shared" si="5860"/>
        <v>39294</v>
      </c>
      <c r="AF1433" s="9">
        <f t="shared" si="5860"/>
        <v>0</v>
      </c>
      <c r="AG1433" s="9">
        <f t="shared" si="5861"/>
        <v>0</v>
      </c>
      <c r="AH1433" s="9">
        <f t="shared" si="5861"/>
        <v>0</v>
      </c>
      <c r="AI1433" s="9">
        <f t="shared" si="5861"/>
        <v>0</v>
      </c>
      <c r="AJ1433" s="9">
        <f t="shared" si="5861"/>
        <v>0</v>
      </c>
      <c r="AK1433" s="9">
        <f t="shared" si="5861"/>
        <v>39294</v>
      </c>
      <c r="AL1433" s="9">
        <f t="shared" si="5861"/>
        <v>0</v>
      </c>
      <c r="AM1433" s="9">
        <f t="shared" si="5861"/>
        <v>0</v>
      </c>
      <c r="AN1433" s="9">
        <f t="shared" si="5861"/>
        <v>0</v>
      </c>
      <c r="AO1433" s="9">
        <f t="shared" si="5861"/>
        <v>0</v>
      </c>
      <c r="AP1433" s="9">
        <f t="shared" si="5861"/>
        <v>0</v>
      </c>
      <c r="AQ1433" s="9">
        <f t="shared" si="5861"/>
        <v>39294</v>
      </c>
      <c r="AR1433" s="9">
        <f t="shared" si="5861"/>
        <v>0</v>
      </c>
      <c r="AS1433" s="9">
        <f t="shared" si="5862"/>
        <v>-33</v>
      </c>
      <c r="AT1433" s="9">
        <f t="shared" si="5862"/>
        <v>0</v>
      </c>
      <c r="AU1433" s="9">
        <f t="shared" si="5862"/>
        <v>0</v>
      </c>
      <c r="AV1433" s="9">
        <f t="shared" si="5862"/>
        <v>0</v>
      </c>
      <c r="AW1433" s="9">
        <f t="shared" si="5862"/>
        <v>39261</v>
      </c>
      <c r="AX1433" s="9">
        <f t="shared" si="5862"/>
        <v>0</v>
      </c>
      <c r="AY1433" s="9">
        <f t="shared" si="5862"/>
        <v>0</v>
      </c>
      <c r="AZ1433" s="9">
        <f t="shared" si="5862"/>
        <v>0</v>
      </c>
      <c r="BA1433" s="9">
        <f t="shared" si="5862"/>
        <v>0</v>
      </c>
      <c r="BB1433" s="9">
        <f t="shared" si="5862"/>
        <v>0</v>
      </c>
      <c r="BC1433" s="9">
        <f t="shared" si="5862"/>
        <v>39261</v>
      </c>
      <c r="BD1433" s="9">
        <f t="shared" si="5862"/>
        <v>0</v>
      </c>
    </row>
    <row r="1434" spans="1:56" ht="33.6" hidden="1">
      <c r="A1434" s="26" t="s">
        <v>250</v>
      </c>
      <c r="B1434" s="31" t="s">
        <v>505</v>
      </c>
      <c r="C1434" s="32" t="s">
        <v>22</v>
      </c>
      <c r="D1434" s="32" t="s">
        <v>60</v>
      </c>
      <c r="E1434" s="31" t="s">
        <v>251</v>
      </c>
      <c r="F1434" s="32"/>
      <c r="G1434" s="9">
        <f t="shared" ref="G1434:H1434" si="5865">G1435+G1437+G1439</f>
        <v>37988</v>
      </c>
      <c r="H1434" s="9">
        <f t="shared" si="5865"/>
        <v>0</v>
      </c>
      <c r="I1434" s="9">
        <f t="shared" ref="I1434:N1434" si="5866">I1435+I1437+I1439</f>
        <v>0</v>
      </c>
      <c r="J1434" s="9">
        <f t="shared" si="5866"/>
        <v>1306</v>
      </c>
      <c r="K1434" s="9">
        <f t="shared" si="5866"/>
        <v>0</v>
      </c>
      <c r="L1434" s="9">
        <f t="shared" si="5866"/>
        <v>0</v>
      </c>
      <c r="M1434" s="9">
        <f t="shared" si="5866"/>
        <v>39294</v>
      </c>
      <c r="N1434" s="9">
        <f t="shared" si="5866"/>
        <v>0</v>
      </c>
      <c r="O1434" s="9">
        <f t="shared" ref="O1434:T1434" si="5867">O1435+O1437+O1439</f>
        <v>0</v>
      </c>
      <c r="P1434" s="9">
        <f t="shared" si="5867"/>
        <v>0</v>
      </c>
      <c r="Q1434" s="9">
        <f t="shared" si="5867"/>
        <v>0</v>
      </c>
      <c r="R1434" s="9">
        <f t="shared" si="5867"/>
        <v>0</v>
      </c>
      <c r="S1434" s="9">
        <f t="shared" si="5867"/>
        <v>39294</v>
      </c>
      <c r="T1434" s="9">
        <f t="shared" si="5867"/>
        <v>0</v>
      </c>
      <c r="U1434" s="9">
        <f t="shared" ref="U1434:Z1434" si="5868">U1435+U1437+U1439</f>
        <v>0</v>
      </c>
      <c r="V1434" s="9">
        <f t="shared" si="5868"/>
        <v>0</v>
      </c>
      <c r="W1434" s="9">
        <f t="shared" si="5868"/>
        <v>0</v>
      </c>
      <c r="X1434" s="9">
        <f t="shared" si="5868"/>
        <v>0</v>
      </c>
      <c r="Y1434" s="9">
        <f t="shared" si="5868"/>
        <v>39294</v>
      </c>
      <c r="Z1434" s="9">
        <f t="shared" si="5868"/>
        <v>0</v>
      </c>
      <c r="AA1434" s="9">
        <f t="shared" ref="AA1434:AF1434" si="5869">AA1435+AA1437+AA1439</f>
        <v>0</v>
      </c>
      <c r="AB1434" s="9">
        <f t="shared" si="5869"/>
        <v>0</v>
      </c>
      <c r="AC1434" s="9">
        <f t="shared" si="5869"/>
        <v>0</v>
      </c>
      <c r="AD1434" s="9">
        <f t="shared" si="5869"/>
        <v>0</v>
      </c>
      <c r="AE1434" s="9">
        <f t="shared" si="5869"/>
        <v>39294</v>
      </c>
      <c r="AF1434" s="9">
        <f t="shared" si="5869"/>
        <v>0</v>
      </c>
      <c r="AG1434" s="9">
        <f t="shared" ref="AG1434:AL1434" si="5870">AG1435+AG1437+AG1439</f>
        <v>0</v>
      </c>
      <c r="AH1434" s="9">
        <f t="shared" si="5870"/>
        <v>0</v>
      </c>
      <c r="AI1434" s="9">
        <f t="shared" si="5870"/>
        <v>0</v>
      </c>
      <c r="AJ1434" s="9">
        <f t="shared" si="5870"/>
        <v>0</v>
      </c>
      <c r="AK1434" s="9">
        <f t="shared" si="5870"/>
        <v>39294</v>
      </c>
      <c r="AL1434" s="9">
        <f t="shared" si="5870"/>
        <v>0</v>
      </c>
      <c r="AM1434" s="9">
        <f t="shared" ref="AM1434:AR1434" si="5871">AM1435+AM1437+AM1439</f>
        <v>0</v>
      </c>
      <c r="AN1434" s="9">
        <f t="shared" si="5871"/>
        <v>0</v>
      </c>
      <c r="AO1434" s="9">
        <f t="shared" si="5871"/>
        <v>0</v>
      </c>
      <c r="AP1434" s="9">
        <f t="shared" si="5871"/>
        <v>0</v>
      </c>
      <c r="AQ1434" s="9">
        <f t="shared" si="5871"/>
        <v>39294</v>
      </c>
      <c r="AR1434" s="9">
        <f t="shared" si="5871"/>
        <v>0</v>
      </c>
      <c r="AS1434" s="9">
        <f t="shared" ref="AS1434:AX1434" si="5872">AS1435+AS1437+AS1439</f>
        <v>-33</v>
      </c>
      <c r="AT1434" s="9">
        <f t="shared" si="5872"/>
        <v>0</v>
      </c>
      <c r="AU1434" s="9">
        <f t="shared" si="5872"/>
        <v>0</v>
      </c>
      <c r="AV1434" s="9">
        <f t="shared" si="5872"/>
        <v>0</v>
      </c>
      <c r="AW1434" s="9">
        <f t="shared" si="5872"/>
        <v>39261</v>
      </c>
      <c r="AX1434" s="9">
        <f t="shared" si="5872"/>
        <v>0</v>
      </c>
      <c r="AY1434" s="9">
        <f t="shared" ref="AY1434:BD1434" si="5873">AY1435+AY1437+AY1439</f>
        <v>0</v>
      </c>
      <c r="AZ1434" s="9">
        <f t="shared" si="5873"/>
        <v>0</v>
      </c>
      <c r="BA1434" s="9">
        <f t="shared" si="5873"/>
        <v>0</v>
      </c>
      <c r="BB1434" s="9">
        <f t="shared" si="5873"/>
        <v>0</v>
      </c>
      <c r="BC1434" s="9">
        <f t="shared" si="5873"/>
        <v>39261</v>
      </c>
      <c r="BD1434" s="9">
        <f t="shared" si="5873"/>
        <v>0</v>
      </c>
    </row>
    <row r="1435" spans="1:56" ht="67.2" hidden="1">
      <c r="A1435" s="26" t="s">
        <v>441</v>
      </c>
      <c r="B1435" s="31" t="s">
        <v>505</v>
      </c>
      <c r="C1435" s="32" t="s">
        <v>22</v>
      </c>
      <c r="D1435" s="32" t="s">
        <v>60</v>
      </c>
      <c r="E1435" s="31" t="s">
        <v>251</v>
      </c>
      <c r="F1435" s="32" t="s">
        <v>85</v>
      </c>
      <c r="G1435" s="9">
        <f t="shared" ref="G1435:BD1435" si="5874">G1436</f>
        <v>32964</v>
      </c>
      <c r="H1435" s="9">
        <f t="shared" si="5874"/>
        <v>0</v>
      </c>
      <c r="I1435" s="9">
        <f t="shared" si="5874"/>
        <v>0</v>
      </c>
      <c r="J1435" s="9">
        <f t="shared" si="5874"/>
        <v>1306</v>
      </c>
      <c r="K1435" s="9">
        <f t="shared" si="5874"/>
        <v>0</v>
      </c>
      <c r="L1435" s="9">
        <f t="shared" si="5874"/>
        <v>0</v>
      </c>
      <c r="M1435" s="9">
        <f t="shared" si="5874"/>
        <v>34270</v>
      </c>
      <c r="N1435" s="9">
        <f t="shared" si="5874"/>
        <v>0</v>
      </c>
      <c r="O1435" s="9">
        <f t="shared" si="5874"/>
        <v>0</v>
      </c>
      <c r="P1435" s="9">
        <f t="shared" si="5874"/>
        <v>0</v>
      </c>
      <c r="Q1435" s="9">
        <f t="shared" si="5874"/>
        <v>0</v>
      </c>
      <c r="R1435" s="9">
        <f t="shared" si="5874"/>
        <v>0</v>
      </c>
      <c r="S1435" s="9">
        <f t="shared" si="5874"/>
        <v>34270</v>
      </c>
      <c r="T1435" s="9">
        <f t="shared" si="5874"/>
        <v>0</v>
      </c>
      <c r="U1435" s="9">
        <f t="shared" si="5874"/>
        <v>0</v>
      </c>
      <c r="V1435" s="9">
        <f t="shared" si="5874"/>
        <v>0</v>
      </c>
      <c r="W1435" s="9">
        <f t="shared" si="5874"/>
        <v>0</v>
      </c>
      <c r="X1435" s="9">
        <f t="shared" si="5874"/>
        <v>0</v>
      </c>
      <c r="Y1435" s="9">
        <f t="shared" si="5874"/>
        <v>34270</v>
      </c>
      <c r="Z1435" s="9">
        <f t="shared" si="5874"/>
        <v>0</v>
      </c>
      <c r="AA1435" s="9">
        <f t="shared" si="5874"/>
        <v>0</v>
      </c>
      <c r="AB1435" s="9">
        <f t="shared" si="5874"/>
        <v>0</v>
      </c>
      <c r="AC1435" s="9">
        <f t="shared" si="5874"/>
        <v>0</v>
      </c>
      <c r="AD1435" s="9">
        <f t="shared" si="5874"/>
        <v>0</v>
      </c>
      <c r="AE1435" s="9">
        <f t="shared" si="5874"/>
        <v>34270</v>
      </c>
      <c r="AF1435" s="9">
        <f t="shared" si="5874"/>
        <v>0</v>
      </c>
      <c r="AG1435" s="9">
        <f t="shared" si="5874"/>
        <v>0</v>
      </c>
      <c r="AH1435" s="9">
        <f t="shared" si="5874"/>
        <v>0</v>
      </c>
      <c r="AI1435" s="9">
        <f t="shared" si="5874"/>
        <v>0</v>
      </c>
      <c r="AJ1435" s="9">
        <f t="shared" si="5874"/>
        <v>0</v>
      </c>
      <c r="AK1435" s="9">
        <f t="shared" si="5874"/>
        <v>34270</v>
      </c>
      <c r="AL1435" s="9">
        <f t="shared" si="5874"/>
        <v>0</v>
      </c>
      <c r="AM1435" s="9">
        <f t="shared" si="5874"/>
        <v>0</v>
      </c>
      <c r="AN1435" s="9">
        <f t="shared" si="5874"/>
        <v>0</v>
      </c>
      <c r="AO1435" s="9">
        <f t="shared" si="5874"/>
        <v>0</v>
      </c>
      <c r="AP1435" s="9">
        <f t="shared" si="5874"/>
        <v>0</v>
      </c>
      <c r="AQ1435" s="9">
        <f t="shared" si="5874"/>
        <v>34270</v>
      </c>
      <c r="AR1435" s="9">
        <f t="shared" si="5874"/>
        <v>0</v>
      </c>
      <c r="AS1435" s="9">
        <f t="shared" si="5874"/>
        <v>0</v>
      </c>
      <c r="AT1435" s="9">
        <f t="shared" si="5874"/>
        <v>0</v>
      </c>
      <c r="AU1435" s="9">
        <f t="shared" si="5874"/>
        <v>0</v>
      </c>
      <c r="AV1435" s="9">
        <f t="shared" si="5874"/>
        <v>0</v>
      </c>
      <c r="AW1435" s="9">
        <f t="shared" si="5874"/>
        <v>34270</v>
      </c>
      <c r="AX1435" s="9">
        <f t="shared" si="5874"/>
        <v>0</v>
      </c>
      <c r="AY1435" s="9">
        <f t="shared" si="5874"/>
        <v>0</v>
      </c>
      <c r="AZ1435" s="9">
        <f t="shared" si="5874"/>
        <v>0</v>
      </c>
      <c r="BA1435" s="9">
        <f t="shared" si="5874"/>
        <v>0</v>
      </c>
      <c r="BB1435" s="9">
        <f t="shared" si="5874"/>
        <v>0</v>
      </c>
      <c r="BC1435" s="9">
        <f t="shared" si="5874"/>
        <v>34270</v>
      </c>
      <c r="BD1435" s="9">
        <f t="shared" si="5874"/>
        <v>0</v>
      </c>
    </row>
    <row r="1436" spans="1:56" hidden="1">
      <c r="A1436" s="26" t="s">
        <v>107</v>
      </c>
      <c r="B1436" s="31" t="s">
        <v>505</v>
      </c>
      <c r="C1436" s="32" t="s">
        <v>22</v>
      </c>
      <c r="D1436" s="32" t="s">
        <v>60</v>
      </c>
      <c r="E1436" s="31" t="s">
        <v>251</v>
      </c>
      <c r="F1436" s="32" t="s">
        <v>108</v>
      </c>
      <c r="G1436" s="9">
        <f>33168-204</f>
        <v>32964</v>
      </c>
      <c r="H1436" s="9"/>
      <c r="I1436" s="9"/>
      <c r="J1436" s="9">
        <v>1306</v>
      </c>
      <c r="K1436" s="9"/>
      <c r="L1436" s="9"/>
      <c r="M1436" s="9">
        <f t="shared" ref="M1436" si="5875">G1436+I1436+J1436+K1436+L1436</f>
        <v>34270</v>
      </c>
      <c r="N1436" s="9">
        <f t="shared" ref="N1436" si="5876">H1436+L1436</f>
        <v>0</v>
      </c>
      <c r="O1436" s="9"/>
      <c r="P1436" s="9"/>
      <c r="Q1436" s="9"/>
      <c r="R1436" s="9"/>
      <c r="S1436" s="9">
        <f t="shared" ref="S1436" si="5877">M1436+O1436+P1436+Q1436+R1436</f>
        <v>34270</v>
      </c>
      <c r="T1436" s="9">
        <f t="shared" ref="T1436" si="5878">N1436+R1436</f>
        <v>0</v>
      </c>
      <c r="U1436" s="9"/>
      <c r="V1436" s="9"/>
      <c r="W1436" s="9"/>
      <c r="X1436" s="9"/>
      <c r="Y1436" s="9">
        <f t="shared" ref="Y1436" si="5879">S1436+U1436+V1436+W1436+X1436</f>
        <v>34270</v>
      </c>
      <c r="Z1436" s="9">
        <f t="shared" ref="Z1436" si="5880">T1436+X1436</f>
        <v>0</v>
      </c>
      <c r="AA1436" s="9"/>
      <c r="AB1436" s="9"/>
      <c r="AC1436" s="9"/>
      <c r="AD1436" s="9"/>
      <c r="AE1436" s="9">
        <f t="shared" ref="AE1436" si="5881">Y1436+AA1436+AB1436+AC1436+AD1436</f>
        <v>34270</v>
      </c>
      <c r="AF1436" s="9">
        <f t="shared" ref="AF1436" si="5882">Z1436+AD1436</f>
        <v>0</v>
      </c>
      <c r="AG1436" s="9"/>
      <c r="AH1436" s="9"/>
      <c r="AI1436" s="9"/>
      <c r="AJ1436" s="9"/>
      <c r="AK1436" s="9">
        <f t="shared" ref="AK1436" si="5883">AE1436+AG1436+AH1436+AI1436+AJ1436</f>
        <v>34270</v>
      </c>
      <c r="AL1436" s="9">
        <f t="shared" ref="AL1436" si="5884">AF1436+AJ1436</f>
        <v>0</v>
      </c>
      <c r="AM1436" s="9"/>
      <c r="AN1436" s="9"/>
      <c r="AO1436" s="9"/>
      <c r="AP1436" s="9"/>
      <c r="AQ1436" s="9">
        <f t="shared" ref="AQ1436" si="5885">AK1436+AM1436+AN1436+AO1436+AP1436</f>
        <v>34270</v>
      </c>
      <c r="AR1436" s="9">
        <f t="shared" ref="AR1436" si="5886">AL1436+AP1436</f>
        <v>0</v>
      </c>
      <c r="AS1436" s="9"/>
      <c r="AT1436" s="9"/>
      <c r="AU1436" s="9"/>
      <c r="AV1436" s="9"/>
      <c r="AW1436" s="9">
        <f t="shared" ref="AW1436" si="5887">AQ1436+AS1436+AT1436+AU1436+AV1436</f>
        <v>34270</v>
      </c>
      <c r="AX1436" s="9">
        <f t="shared" ref="AX1436" si="5888">AR1436+AV1436</f>
        <v>0</v>
      </c>
      <c r="AY1436" s="9"/>
      <c r="AZ1436" s="9"/>
      <c r="BA1436" s="9"/>
      <c r="BB1436" s="9"/>
      <c r="BC1436" s="9">
        <f t="shared" ref="BC1436" si="5889">AW1436+AY1436+AZ1436+BA1436+BB1436</f>
        <v>34270</v>
      </c>
      <c r="BD1436" s="9">
        <f t="shared" ref="BD1436" si="5890">AX1436+BB1436</f>
        <v>0</v>
      </c>
    </row>
    <row r="1437" spans="1:56" ht="33.6" hidden="1">
      <c r="A1437" s="26" t="s">
        <v>244</v>
      </c>
      <c r="B1437" s="31" t="s">
        <v>505</v>
      </c>
      <c r="C1437" s="32" t="s">
        <v>22</v>
      </c>
      <c r="D1437" s="32" t="s">
        <v>60</v>
      </c>
      <c r="E1437" s="31" t="s">
        <v>251</v>
      </c>
      <c r="F1437" s="32" t="s">
        <v>31</v>
      </c>
      <c r="G1437" s="9">
        <f t="shared" ref="G1437:BD1437" si="5891">G1438</f>
        <v>4704</v>
      </c>
      <c r="H1437" s="9">
        <f t="shared" si="5891"/>
        <v>0</v>
      </c>
      <c r="I1437" s="9">
        <f t="shared" si="5891"/>
        <v>0</v>
      </c>
      <c r="J1437" s="9">
        <f t="shared" si="5891"/>
        <v>0</v>
      </c>
      <c r="K1437" s="9">
        <f t="shared" si="5891"/>
        <v>0</v>
      </c>
      <c r="L1437" s="9">
        <f t="shared" si="5891"/>
        <v>0</v>
      </c>
      <c r="M1437" s="9">
        <f t="shared" si="5891"/>
        <v>4704</v>
      </c>
      <c r="N1437" s="9">
        <f t="shared" si="5891"/>
        <v>0</v>
      </c>
      <c r="O1437" s="9">
        <f t="shared" si="5891"/>
        <v>109</v>
      </c>
      <c r="P1437" s="9">
        <f t="shared" si="5891"/>
        <v>0</v>
      </c>
      <c r="Q1437" s="9">
        <f t="shared" si="5891"/>
        <v>0</v>
      </c>
      <c r="R1437" s="9">
        <f t="shared" si="5891"/>
        <v>0</v>
      </c>
      <c r="S1437" s="9">
        <f t="shared" si="5891"/>
        <v>4813</v>
      </c>
      <c r="T1437" s="9">
        <f t="shared" si="5891"/>
        <v>0</v>
      </c>
      <c r="U1437" s="9">
        <f t="shared" si="5891"/>
        <v>0</v>
      </c>
      <c r="V1437" s="9">
        <f t="shared" si="5891"/>
        <v>0</v>
      </c>
      <c r="W1437" s="9">
        <f t="shared" si="5891"/>
        <v>0</v>
      </c>
      <c r="X1437" s="9">
        <f t="shared" si="5891"/>
        <v>0</v>
      </c>
      <c r="Y1437" s="9">
        <f t="shared" si="5891"/>
        <v>4813</v>
      </c>
      <c r="Z1437" s="9">
        <f t="shared" si="5891"/>
        <v>0</v>
      </c>
      <c r="AA1437" s="9">
        <f t="shared" si="5891"/>
        <v>0</v>
      </c>
      <c r="AB1437" s="9">
        <f t="shared" si="5891"/>
        <v>0</v>
      </c>
      <c r="AC1437" s="9">
        <f t="shared" si="5891"/>
        <v>0</v>
      </c>
      <c r="AD1437" s="9">
        <f t="shared" si="5891"/>
        <v>0</v>
      </c>
      <c r="AE1437" s="9">
        <f t="shared" si="5891"/>
        <v>4813</v>
      </c>
      <c r="AF1437" s="9">
        <f t="shared" si="5891"/>
        <v>0</v>
      </c>
      <c r="AG1437" s="9">
        <f t="shared" si="5891"/>
        <v>0</v>
      </c>
      <c r="AH1437" s="9">
        <f t="shared" si="5891"/>
        <v>0</v>
      </c>
      <c r="AI1437" s="9">
        <f t="shared" si="5891"/>
        <v>0</v>
      </c>
      <c r="AJ1437" s="9">
        <f t="shared" si="5891"/>
        <v>0</v>
      </c>
      <c r="AK1437" s="9">
        <f t="shared" si="5891"/>
        <v>4813</v>
      </c>
      <c r="AL1437" s="9">
        <f t="shared" si="5891"/>
        <v>0</v>
      </c>
      <c r="AM1437" s="9">
        <f t="shared" si="5891"/>
        <v>0</v>
      </c>
      <c r="AN1437" s="9">
        <f t="shared" si="5891"/>
        <v>0</v>
      </c>
      <c r="AO1437" s="9">
        <f t="shared" si="5891"/>
        <v>0</v>
      </c>
      <c r="AP1437" s="9">
        <f t="shared" si="5891"/>
        <v>0</v>
      </c>
      <c r="AQ1437" s="9">
        <f t="shared" si="5891"/>
        <v>4813</v>
      </c>
      <c r="AR1437" s="9">
        <f t="shared" si="5891"/>
        <v>0</v>
      </c>
      <c r="AS1437" s="9">
        <f t="shared" si="5891"/>
        <v>-33</v>
      </c>
      <c r="AT1437" s="9">
        <f t="shared" si="5891"/>
        <v>0</v>
      </c>
      <c r="AU1437" s="9">
        <f t="shared" si="5891"/>
        <v>0</v>
      </c>
      <c r="AV1437" s="9">
        <f t="shared" si="5891"/>
        <v>0</v>
      </c>
      <c r="AW1437" s="9">
        <f t="shared" si="5891"/>
        <v>4780</v>
      </c>
      <c r="AX1437" s="9">
        <f t="shared" si="5891"/>
        <v>0</v>
      </c>
      <c r="AY1437" s="9">
        <f t="shared" si="5891"/>
        <v>0</v>
      </c>
      <c r="AZ1437" s="9">
        <f t="shared" si="5891"/>
        <v>0</v>
      </c>
      <c r="BA1437" s="9">
        <f t="shared" si="5891"/>
        <v>0</v>
      </c>
      <c r="BB1437" s="9">
        <f t="shared" si="5891"/>
        <v>0</v>
      </c>
      <c r="BC1437" s="9">
        <f t="shared" si="5891"/>
        <v>4780</v>
      </c>
      <c r="BD1437" s="9">
        <f t="shared" si="5891"/>
        <v>0</v>
      </c>
    </row>
    <row r="1438" spans="1:56" ht="33.6" hidden="1">
      <c r="A1438" s="26" t="s">
        <v>37</v>
      </c>
      <c r="B1438" s="31" t="s">
        <v>505</v>
      </c>
      <c r="C1438" s="32" t="s">
        <v>22</v>
      </c>
      <c r="D1438" s="32" t="s">
        <v>60</v>
      </c>
      <c r="E1438" s="31" t="s">
        <v>251</v>
      </c>
      <c r="F1438" s="32" t="s">
        <v>38</v>
      </c>
      <c r="G1438" s="9">
        <f>4609+95</f>
        <v>4704</v>
      </c>
      <c r="H1438" s="9"/>
      <c r="I1438" s="9"/>
      <c r="J1438" s="9"/>
      <c r="K1438" s="9"/>
      <c r="L1438" s="9"/>
      <c r="M1438" s="9">
        <f t="shared" ref="M1438" si="5892">G1438+I1438+J1438+K1438+L1438</f>
        <v>4704</v>
      </c>
      <c r="N1438" s="9">
        <f t="shared" ref="N1438" si="5893">H1438+L1438</f>
        <v>0</v>
      </c>
      <c r="O1438" s="9">
        <v>109</v>
      </c>
      <c r="P1438" s="9"/>
      <c r="Q1438" s="9"/>
      <c r="R1438" s="9"/>
      <c r="S1438" s="9">
        <f t="shared" ref="S1438" si="5894">M1438+O1438+P1438+Q1438+R1438</f>
        <v>4813</v>
      </c>
      <c r="T1438" s="9">
        <f t="shared" ref="T1438" si="5895">N1438+R1438</f>
        <v>0</v>
      </c>
      <c r="U1438" s="9"/>
      <c r="V1438" s="9"/>
      <c r="W1438" s="9"/>
      <c r="X1438" s="9"/>
      <c r="Y1438" s="9">
        <f t="shared" ref="Y1438" si="5896">S1438+U1438+V1438+W1438+X1438</f>
        <v>4813</v>
      </c>
      <c r="Z1438" s="9">
        <f t="shared" ref="Z1438" si="5897">T1438+X1438</f>
        <v>0</v>
      </c>
      <c r="AA1438" s="9"/>
      <c r="AB1438" s="9"/>
      <c r="AC1438" s="9"/>
      <c r="AD1438" s="9"/>
      <c r="AE1438" s="9">
        <f t="shared" ref="AE1438" si="5898">Y1438+AA1438+AB1438+AC1438+AD1438</f>
        <v>4813</v>
      </c>
      <c r="AF1438" s="9">
        <f t="shared" ref="AF1438" si="5899">Z1438+AD1438</f>
        <v>0</v>
      </c>
      <c r="AG1438" s="9"/>
      <c r="AH1438" s="9"/>
      <c r="AI1438" s="9"/>
      <c r="AJ1438" s="9"/>
      <c r="AK1438" s="9">
        <f t="shared" ref="AK1438" si="5900">AE1438+AG1438+AH1438+AI1438+AJ1438</f>
        <v>4813</v>
      </c>
      <c r="AL1438" s="9">
        <f t="shared" ref="AL1438" si="5901">AF1438+AJ1438</f>
        <v>0</v>
      </c>
      <c r="AM1438" s="9"/>
      <c r="AN1438" s="9"/>
      <c r="AO1438" s="9"/>
      <c r="AP1438" s="9"/>
      <c r="AQ1438" s="9">
        <f t="shared" ref="AQ1438" si="5902">AK1438+AM1438+AN1438+AO1438+AP1438</f>
        <v>4813</v>
      </c>
      <c r="AR1438" s="9">
        <f t="shared" ref="AR1438" si="5903">AL1438+AP1438</f>
        <v>0</v>
      </c>
      <c r="AS1438" s="9">
        <v>-33</v>
      </c>
      <c r="AT1438" s="9"/>
      <c r="AU1438" s="9"/>
      <c r="AV1438" s="9"/>
      <c r="AW1438" s="9">
        <f t="shared" ref="AW1438" si="5904">AQ1438+AS1438+AT1438+AU1438+AV1438</f>
        <v>4780</v>
      </c>
      <c r="AX1438" s="9">
        <f t="shared" ref="AX1438" si="5905">AR1438+AV1438</f>
        <v>0</v>
      </c>
      <c r="AY1438" s="9"/>
      <c r="AZ1438" s="9"/>
      <c r="BA1438" s="9"/>
      <c r="BB1438" s="9"/>
      <c r="BC1438" s="9">
        <f t="shared" ref="BC1438" si="5906">AW1438+AY1438+AZ1438+BA1438+BB1438</f>
        <v>4780</v>
      </c>
      <c r="BD1438" s="9">
        <f t="shared" ref="BD1438" si="5907">AX1438+BB1438</f>
        <v>0</v>
      </c>
    </row>
    <row r="1439" spans="1:56" hidden="1">
      <c r="A1439" s="26" t="s">
        <v>66</v>
      </c>
      <c r="B1439" s="31" t="s">
        <v>505</v>
      </c>
      <c r="C1439" s="32" t="s">
        <v>22</v>
      </c>
      <c r="D1439" s="32" t="s">
        <v>60</v>
      </c>
      <c r="E1439" s="31" t="s">
        <v>251</v>
      </c>
      <c r="F1439" s="32" t="s">
        <v>67</v>
      </c>
      <c r="G1439" s="9">
        <f>G1440</f>
        <v>320</v>
      </c>
      <c r="H1439" s="9">
        <f>H1440</f>
        <v>0</v>
      </c>
      <c r="I1439" s="9">
        <f t="shared" ref="I1439:BD1439" si="5908">I1440</f>
        <v>0</v>
      </c>
      <c r="J1439" s="9">
        <f t="shared" si="5908"/>
        <v>0</v>
      </c>
      <c r="K1439" s="9">
        <f t="shared" si="5908"/>
        <v>0</v>
      </c>
      <c r="L1439" s="9">
        <f t="shared" si="5908"/>
        <v>0</v>
      </c>
      <c r="M1439" s="9">
        <f t="shared" si="5908"/>
        <v>320</v>
      </c>
      <c r="N1439" s="9">
        <f t="shared" si="5908"/>
        <v>0</v>
      </c>
      <c r="O1439" s="9">
        <f t="shared" si="5908"/>
        <v>-109</v>
      </c>
      <c r="P1439" s="9">
        <f t="shared" si="5908"/>
        <v>0</v>
      </c>
      <c r="Q1439" s="9">
        <f t="shared" si="5908"/>
        <v>0</v>
      </c>
      <c r="R1439" s="9">
        <f t="shared" si="5908"/>
        <v>0</v>
      </c>
      <c r="S1439" s="9">
        <f t="shared" si="5908"/>
        <v>211</v>
      </c>
      <c r="T1439" s="9">
        <f t="shared" si="5908"/>
        <v>0</v>
      </c>
      <c r="U1439" s="9">
        <f t="shared" si="5908"/>
        <v>0</v>
      </c>
      <c r="V1439" s="9">
        <f t="shared" si="5908"/>
        <v>0</v>
      </c>
      <c r="W1439" s="9">
        <f t="shared" si="5908"/>
        <v>0</v>
      </c>
      <c r="X1439" s="9">
        <f t="shared" si="5908"/>
        <v>0</v>
      </c>
      <c r="Y1439" s="9">
        <f t="shared" si="5908"/>
        <v>211</v>
      </c>
      <c r="Z1439" s="9">
        <f t="shared" si="5908"/>
        <v>0</v>
      </c>
      <c r="AA1439" s="9">
        <f t="shared" si="5908"/>
        <v>0</v>
      </c>
      <c r="AB1439" s="9">
        <f t="shared" si="5908"/>
        <v>0</v>
      </c>
      <c r="AC1439" s="9">
        <f t="shared" si="5908"/>
        <v>0</v>
      </c>
      <c r="AD1439" s="9">
        <f t="shared" si="5908"/>
        <v>0</v>
      </c>
      <c r="AE1439" s="9">
        <f t="shared" si="5908"/>
        <v>211</v>
      </c>
      <c r="AF1439" s="9">
        <f t="shared" si="5908"/>
        <v>0</v>
      </c>
      <c r="AG1439" s="9">
        <f t="shared" si="5908"/>
        <v>0</v>
      </c>
      <c r="AH1439" s="9">
        <f t="shared" si="5908"/>
        <v>0</v>
      </c>
      <c r="AI1439" s="9">
        <f t="shared" si="5908"/>
        <v>0</v>
      </c>
      <c r="AJ1439" s="9">
        <f t="shared" si="5908"/>
        <v>0</v>
      </c>
      <c r="AK1439" s="9">
        <f t="shared" si="5908"/>
        <v>211</v>
      </c>
      <c r="AL1439" s="9">
        <f t="shared" si="5908"/>
        <v>0</v>
      </c>
      <c r="AM1439" s="9">
        <f t="shared" si="5908"/>
        <v>0</v>
      </c>
      <c r="AN1439" s="9">
        <f t="shared" si="5908"/>
        <v>0</v>
      </c>
      <c r="AO1439" s="9">
        <f t="shared" si="5908"/>
        <v>0</v>
      </c>
      <c r="AP1439" s="9">
        <f t="shared" si="5908"/>
        <v>0</v>
      </c>
      <c r="AQ1439" s="9">
        <f t="shared" si="5908"/>
        <v>211</v>
      </c>
      <c r="AR1439" s="9">
        <f t="shared" si="5908"/>
        <v>0</v>
      </c>
      <c r="AS1439" s="9">
        <f t="shared" si="5908"/>
        <v>0</v>
      </c>
      <c r="AT1439" s="9">
        <f t="shared" si="5908"/>
        <v>0</v>
      </c>
      <c r="AU1439" s="9">
        <f t="shared" si="5908"/>
        <v>0</v>
      </c>
      <c r="AV1439" s="9">
        <f t="shared" si="5908"/>
        <v>0</v>
      </c>
      <c r="AW1439" s="9">
        <f t="shared" si="5908"/>
        <v>211</v>
      </c>
      <c r="AX1439" s="9">
        <f t="shared" si="5908"/>
        <v>0</v>
      </c>
      <c r="AY1439" s="9">
        <f t="shared" si="5908"/>
        <v>0</v>
      </c>
      <c r="AZ1439" s="9">
        <f t="shared" si="5908"/>
        <v>0</v>
      </c>
      <c r="BA1439" s="9">
        <f t="shared" si="5908"/>
        <v>0</v>
      </c>
      <c r="BB1439" s="9">
        <f t="shared" si="5908"/>
        <v>0</v>
      </c>
      <c r="BC1439" s="9">
        <f t="shared" si="5908"/>
        <v>211</v>
      </c>
      <c r="BD1439" s="9">
        <f t="shared" si="5908"/>
        <v>0</v>
      </c>
    </row>
    <row r="1440" spans="1:56" hidden="1">
      <c r="A1440" s="26" t="s">
        <v>68</v>
      </c>
      <c r="B1440" s="31" t="s">
        <v>505</v>
      </c>
      <c r="C1440" s="32" t="s">
        <v>22</v>
      </c>
      <c r="D1440" s="32" t="s">
        <v>60</v>
      </c>
      <c r="E1440" s="31" t="s">
        <v>251</v>
      </c>
      <c r="F1440" s="32" t="s">
        <v>69</v>
      </c>
      <c r="G1440" s="9">
        <f>211+109</f>
        <v>320</v>
      </c>
      <c r="H1440" s="9"/>
      <c r="I1440" s="9"/>
      <c r="J1440" s="9"/>
      <c r="K1440" s="9"/>
      <c r="L1440" s="9"/>
      <c r="M1440" s="9">
        <f t="shared" ref="M1440" si="5909">G1440+I1440+J1440+K1440+L1440</f>
        <v>320</v>
      </c>
      <c r="N1440" s="9">
        <f t="shared" ref="N1440" si="5910">H1440+L1440</f>
        <v>0</v>
      </c>
      <c r="O1440" s="9">
        <v>-109</v>
      </c>
      <c r="P1440" s="9"/>
      <c r="Q1440" s="9"/>
      <c r="R1440" s="9"/>
      <c r="S1440" s="9">
        <f t="shared" ref="S1440" si="5911">M1440+O1440+P1440+Q1440+R1440</f>
        <v>211</v>
      </c>
      <c r="T1440" s="9">
        <f t="shared" ref="T1440" si="5912">N1440+R1440</f>
        <v>0</v>
      </c>
      <c r="U1440" s="9"/>
      <c r="V1440" s="9"/>
      <c r="W1440" s="9"/>
      <c r="X1440" s="9"/>
      <c r="Y1440" s="9">
        <f t="shared" ref="Y1440" si="5913">S1440+U1440+V1440+W1440+X1440</f>
        <v>211</v>
      </c>
      <c r="Z1440" s="9">
        <f t="shared" ref="Z1440" si="5914">T1440+X1440</f>
        <v>0</v>
      </c>
      <c r="AA1440" s="9"/>
      <c r="AB1440" s="9"/>
      <c r="AC1440" s="9"/>
      <c r="AD1440" s="9"/>
      <c r="AE1440" s="9">
        <f t="shared" ref="AE1440" si="5915">Y1440+AA1440+AB1440+AC1440+AD1440</f>
        <v>211</v>
      </c>
      <c r="AF1440" s="9">
        <f t="shared" ref="AF1440" si="5916">Z1440+AD1440</f>
        <v>0</v>
      </c>
      <c r="AG1440" s="9"/>
      <c r="AH1440" s="9"/>
      <c r="AI1440" s="9"/>
      <c r="AJ1440" s="9"/>
      <c r="AK1440" s="9">
        <f t="shared" ref="AK1440" si="5917">AE1440+AG1440+AH1440+AI1440+AJ1440</f>
        <v>211</v>
      </c>
      <c r="AL1440" s="9">
        <f t="shared" ref="AL1440" si="5918">AF1440+AJ1440</f>
        <v>0</v>
      </c>
      <c r="AM1440" s="9"/>
      <c r="AN1440" s="9"/>
      <c r="AO1440" s="9"/>
      <c r="AP1440" s="9"/>
      <c r="AQ1440" s="9">
        <f t="shared" ref="AQ1440" si="5919">AK1440+AM1440+AN1440+AO1440+AP1440</f>
        <v>211</v>
      </c>
      <c r="AR1440" s="9">
        <f t="shared" ref="AR1440" si="5920">AL1440+AP1440</f>
        <v>0</v>
      </c>
      <c r="AS1440" s="9"/>
      <c r="AT1440" s="9"/>
      <c r="AU1440" s="9"/>
      <c r="AV1440" s="9"/>
      <c r="AW1440" s="9">
        <f t="shared" ref="AW1440" si="5921">AQ1440+AS1440+AT1440+AU1440+AV1440</f>
        <v>211</v>
      </c>
      <c r="AX1440" s="9">
        <f t="shared" ref="AX1440" si="5922">AR1440+AV1440</f>
        <v>0</v>
      </c>
      <c r="AY1440" s="9"/>
      <c r="AZ1440" s="9"/>
      <c r="BA1440" s="9"/>
      <c r="BB1440" s="9"/>
      <c r="BC1440" s="9">
        <f t="shared" ref="BC1440" si="5923">AW1440+AY1440+AZ1440+BA1440+BB1440</f>
        <v>211</v>
      </c>
      <c r="BD1440" s="9">
        <f t="shared" ref="BD1440" si="5924">AX1440+BB1440</f>
        <v>0</v>
      </c>
    </row>
    <row r="1441" spans="1:56" ht="18.75" hidden="1" customHeight="1">
      <c r="A1441" s="26"/>
      <c r="B1441" s="31"/>
      <c r="C1441" s="32"/>
      <c r="D1441" s="32"/>
      <c r="E1441" s="31"/>
      <c r="F1441" s="32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</row>
    <row r="1442" spans="1:56" ht="17.399999999999999" hidden="1">
      <c r="A1442" s="24" t="s">
        <v>32</v>
      </c>
      <c r="B1442" s="25" t="s">
        <v>505</v>
      </c>
      <c r="C1442" s="25" t="s">
        <v>33</v>
      </c>
      <c r="D1442" s="25" t="s">
        <v>17</v>
      </c>
      <c r="E1442" s="25"/>
      <c r="F1442" s="59"/>
      <c r="G1442" s="15">
        <f>G1443+G1448</f>
        <v>10372</v>
      </c>
      <c r="H1442" s="15">
        <f>H1443+H1448</f>
        <v>0</v>
      </c>
      <c r="I1442" s="15">
        <f t="shared" ref="I1442:N1442" si="5925">I1443+I1448</f>
        <v>0</v>
      </c>
      <c r="J1442" s="15">
        <f t="shared" si="5925"/>
        <v>0</v>
      </c>
      <c r="K1442" s="15">
        <f t="shared" si="5925"/>
        <v>0</v>
      </c>
      <c r="L1442" s="15">
        <f t="shared" si="5925"/>
        <v>0</v>
      </c>
      <c r="M1442" s="15">
        <f t="shared" si="5925"/>
        <v>10372</v>
      </c>
      <c r="N1442" s="15">
        <f t="shared" si="5925"/>
        <v>0</v>
      </c>
      <c r="O1442" s="15">
        <f t="shared" ref="O1442:T1442" si="5926">O1443+O1448</f>
        <v>0</v>
      </c>
      <c r="P1442" s="15">
        <f t="shared" si="5926"/>
        <v>6626</v>
      </c>
      <c r="Q1442" s="15">
        <f t="shared" si="5926"/>
        <v>0</v>
      </c>
      <c r="R1442" s="15">
        <f t="shared" si="5926"/>
        <v>0</v>
      </c>
      <c r="S1442" s="15">
        <f t="shared" si="5926"/>
        <v>16998</v>
      </c>
      <c r="T1442" s="15">
        <f t="shared" si="5926"/>
        <v>0</v>
      </c>
      <c r="U1442" s="15">
        <f t="shared" ref="U1442:Z1442" si="5927">U1443+U1448</f>
        <v>0</v>
      </c>
      <c r="V1442" s="15">
        <f t="shared" si="5927"/>
        <v>0</v>
      </c>
      <c r="W1442" s="15">
        <f t="shared" si="5927"/>
        <v>0</v>
      </c>
      <c r="X1442" s="15">
        <f t="shared" si="5927"/>
        <v>0</v>
      </c>
      <c r="Y1442" s="15">
        <f t="shared" si="5927"/>
        <v>16998</v>
      </c>
      <c r="Z1442" s="15">
        <f t="shared" si="5927"/>
        <v>0</v>
      </c>
      <c r="AA1442" s="15">
        <f t="shared" ref="AA1442:AF1442" si="5928">AA1443+AA1448</f>
        <v>0</v>
      </c>
      <c r="AB1442" s="15">
        <f t="shared" si="5928"/>
        <v>0</v>
      </c>
      <c r="AC1442" s="15">
        <f t="shared" si="5928"/>
        <v>0</v>
      </c>
      <c r="AD1442" s="15">
        <f t="shared" si="5928"/>
        <v>0</v>
      </c>
      <c r="AE1442" s="15">
        <f t="shared" si="5928"/>
        <v>16998</v>
      </c>
      <c r="AF1442" s="15">
        <f t="shared" si="5928"/>
        <v>0</v>
      </c>
      <c r="AG1442" s="15">
        <f t="shared" ref="AG1442:AL1442" si="5929">AG1443+AG1448</f>
        <v>0</v>
      </c>
      <c r="AH1442" s="15">
        <f t="shared" si="5929"/>
        <v>0</v>
      </c>
      <c r="AI1442" s="15">
        <f t="shared" si="5929"/>
        <v>0</v>
      </c>
      <c r="AJ1442" s="15">
        <f t="shared" si="5929"/>
        <v>0</v>
      </c>
      <c r="AK1442" s="15">
        <f t="shared" si="5929"/>
        <v>16998</v>
      </c>
      <c r="AL1442" s="15">
        <f t="shared" si="5929"/>
        <v>0</v>
      </c>
      <c r="AM1442" s="15">
        <f t="shared" ref="AM1442:AR1442" si="5930">AM1443+AM1448</f>
        <v>0</v>
      </c>
      <c r="AN1442" s="15">
        <f t="shared" si="5930"/>
        <v>0</v>
      </c>
      <c r="AO1442" s="15">
        <f t="shared" si="5930"/>
        <v>0</v>
      </c>
      <c r="AP1442" s="15">
        <f t="shared" si="5930"/>
        <v>0</v>
      </c>
      <c r="AQ1442" s="15">
        <f t="shared" si="5930"/>
        <v>16998</v>
      </c>
      <c r="AR1442" s="15">
        <f t="shared" si="5930"/>
        <v>0</v>
      </c>
      <c r="AS1442" s="15">
        <f t="shared" ref="AS1442:AX1442" si="5931">AS1443+AS1448</f>
        <v>0</v>
      </c>
      <c r="AT1442" s="15">
        <f t="shared" si="5931"/>
        <v>0</v>
      </c>
      <c r="AU1442" s="15">
        <f t="shared" si="5931"/>
        <v>0</v>
      </c>
      <c r="AV1442" s="15">
        <f t="shared" si="5931"/>
        <v>0</v>
      </c>
      <c r="AW1442" s="15">
        <f t="shared" si="5931"/>
        <v>16998</v>
      </c>
      <c r="AX1442" s="15">
        <f t="shared" si="5931"/>
        <v>0</v>
      </c>
      <c r="AY1442" s="15">
        <f t="shared" ref="AY1442:BD1442" si="5932">AY1443+AY1448</f>
        <v>0</v>
      </c>
      <c r="AZ1442" s="15">
        <f t="shared" si="5932"/>
        <v>0</v>
      </c>
      <c r="BA1442" s="15">
        <f t="shared" si="5932"/>
        <v>0</v>
      </c>
      <c r="BB1442" s="15">
        <f t="shared" si="5932"/>
        <v>0</v>
      </c>
      <c r="BC1442" s="15">
        <f t="shared" si="5932"/>
        <v>16998</v>
      </c>
      <c r="BD1442" s="15">
        <f t="shared" si="5932"/>
        <v>0</v>
      </c>
    </row>
    <row r="1443" spans="1:56" ht="56.25" hidden="1" customHeight="1">
      <c r="A1443" s="26" t="s">
        <v>434</v>
      </c>
      <c r="B1443" s="31" t="s">
        <v>505</v>
      </c>
      <c r="C1443" s="32" t="s">
        <v>33</v>
      </c>
      <c r="D1443" s="32" t="s">
        <v>17</v>
      </c>
      <c r="E1443" s="31" t="s">
        <v>223</v>
      </c>
      <c r="F1443" s="32"/>
      <c r="G1443" s="9">
        <f>G1444</f>
        <v>222</v>
      </c>
      <c r="H1443" s="9">
        <f>H1444</f>
        <v>0</v>
      </c>
      <c r="I1443" s="9">
        <f t="shared" ref="I1443:AA1446" si="5933">I1444</f>
        <v>0</v>
      </c>
      <c r="J1443" s="9">
        <f t="shared" si="5933"/>
        <v>0</v>
      </c>
      <c r="K1443" s="9">
        <f t="shared" si="5933"/>
        <v>0</v>
      </c>
      <c r="L1443" s="9">
        <f t="shared" si="5933"/>
        <v>0</v>
      </c>
      <c r="M1443" s="9">
        <f t="shared" si="5933"/>
        <v>222</v>
      </c>
      <c r="N1443" s="9">
        <f t="shared" si="5933"/>
        <v>0</v>
      </c>
      <c r="O1443" s="9">
        <f t="shared" si="5933"/>
        <v>0</v>
      </c>
      <c r="P1443" s="9">
        <f t="shared" si="5933"/>
        <v>0</v>
      </c>
      <c r="Q1443" s="9">
        <f t="shared" si="5933"/>
        <v>0</v>
      </c>
      <c r="R1443" s="9">
        <f t="shared" si="5933"/>
        <v>0</v>
      </c>
      <c r="S1443" s="9">
        <f t="shared" si="5933"/>
        <v>222</v>
      </c>
      <c r="T1443" s="9">
        <f t="shared" si="5933"/>
        <v>0</v>
      </c>
      <c r="U1443" s="9">
        <f t="shared" si="5933"/>
        <v>0</v>
      </c>
      <c r="V1443" s="9">
        <f t="shared" si="5933"/>
        <v>0</v>
      </c>
      <c r="W1443" s="9">
        <f t="shared" si="5933"/>
        <v>0</v>
      </c>
      <c r="X1443" s="9">
        <f t="shared" si="5933"/>
        <v>0</v>
      </c>
      <c r="Y1443" s="9">
        <f t="shared" si="5933"/>
        <v>222</v>
      </c>
      <c r="Z1443" s="9">
        <f t="shared" si="5933"/>
        <v>0</v>
      </c>
      <c r="AA1443" s="9">
        <f t="shared" si="5933"/>
        <v>0</v>
      </c>
      <c r="AB1443" s="9">
        <f t="shared" ref="AA1443:AP1446" si="5934">AB1444</f>
        <v>0</v>
      </c>
      <c r="AC1443" s="9">
        <f t="shared" si="5934"/>
        <v>0</v>
      </c>
      <c r="AD1443" s="9">
        <f t="shared" si="5934"/>
        <v>0</v>
      </c>
      <c r="AE1443" s="9">
        <f t="shared" si="5934"/>
        <v>222</v>
      </c>
      <c r="AF1443" s="9">
        <f t="shared" si="5934"/>
        <v>0</v>
      </c>
      <c r="AG1443" s="9">
        <f t="shared" si="5934"/>
        <v>0</v>
      </c>
      <c r="AH1443" s="9">
        <f t="shared" si="5934"/>
        <v>0</v>
      </c>
      <c r="AI1443" s="9">
        <f t="shared" si="5934"/>
        <v>0</v>
      </c>
      <c r="AJ1443" s="9">
        <f t="shared" si="5934"/>
        <v>0</v>
      </c>
      <c r="AK1443" s="9">
        <f t="shared" si="5934"/>
        <v>222</v>
      </c>
      <c r="AL1443" s="9">
        <f t="shared" si="5934"/>
        <v>0</v>
      </c>
      <c r="AM1443" s="9">
        <f t="shared" si="5934"/>
        <v>-12</v>
      </c>
      <c r="AN1443" s="9">
        <f t="shared" si="5934"/>
        <v>0</v>
      </c>
      <c r="AO1443" s="9">
        <f t="shared" si="5934"/>
        <v>0</v>
      </c>
      <c r="AP1443" s="9">
        <f t="shared" si="5934"/>
        <v>0</v>
      </c>
      <c r="AQ1443" s="9">
        <f t="shared" ref="AM1443:BB1446" si="5935">AQ1444</f>
        <v>210</v>
      </c>
      <c r="AR1443" s="9">
        <f t="shared" si="5935"/>
        <v>0</v>
      </c>
      <c r="AS1443" s="9">
        <f t="shared" si="5935"/>
        <v>0</v>
      </c>
      <c r="AT1443" s="9">
        <f t="shared" si="5935"/>
        <v>0</v>
      </c>
      <c r="AU1443" s="9">
        <f t="shared" si="5935"/>
        <v>0</v>
      </c>
      <c r="AV1443" s="9">
        <f t="shared" si="5935"/>
        <v>0</v>
      </c>
      <c r="AW1443" s="9">
        <f t="shared" si="5935"/>
        <v>210</v>
      </c>
      <c r="AX1443" s="9">
        <f t="shared" si="5935"/>
        <v>0</v>
      </c>
      <c r="AY1443" s="9">
        <f t="shared" si="5935"/>
        <v>0</v>
      </c>
      <c r="AZ1443" s="9">
        <f t="shared" si="5935"/>
        <v>0</v>
      </c>
      <c r="BA1443" s="9">
        <f t="shared" si="5935"/>
        <v>0</v>
      </c>
      <c r="BB1443" s="9">
        <f t="shared" si="5935"/>
        <v>0</v>
      </c>
      <c r="BC1443" s="9">
        <f t="shared" ref="AY1443:BD1446" si="5936">BC1444</f>
        <v>210</v>
      </c>
      <c r="BD1443" s="9">
        <f t="shared" si="5936"/>
        <v>0</v>
      </c>
    </row>
    <row r="1444" spans="1:56" hidden="1">
      <c r="A1444" s="26" t="s">
        <v>15</v>
      </c>
      <c r="B1444" s="31" t="s">
        <v>505</v>
      </c>
      <c r="C1444" s="32" t="s">
        <v>33</v>
      </c>
      <c r="D1444" s="32" t="s">
        <v>17</v>
      </c>
      <c r="E1444" s="31" t="s">
        <v>224</v>
      </c>
      <c r="F1444" s="32"/>
      <c r="G1444" s="9">
        <f t="shared" ref="G1444:V1446" si="5937">G1445</f>
        <v>222</v>
      </c>
      <c r="H1444" s="9">
        <f t="shared" si="5937"/>
        <v>0</v>
      </c>
      <c r="I1444" s="9">
        <f t="shared" si="5937"/>
        <v>0</v>
      </c>
      <c r="J1444" s="9">
        <f t="shared" si="5937"/>
        <v>0</v>
      </c>
      <c r="K1444" s="9">
        <f t="shared" si="5937"/>
        <v>0</v>
      </c>
      <c r="L1444" s="9">
        <f t="shared" si="5937"/>
        <v>0</v>
      </c>
      <c r="M1444" s="9">
        <f t="shared" si="5937"/>
        <v>222</v>
      </c>
      <c r="N1444" s="9">
        <f t="shared" si="5937"/>
        <v>0</v>
      </c>
      <c r="O1444" s="9">
        <f t="shared" si="5937"/>
        <v>0</v>
      </c>
      <c r="P1444" s="9">
        <f t="shared" si="5937"/>
        <v>0</v>
      </c>
      <c r="Q1444" s="9">
        <f t="shared" si="5937"/>
        <v>0</v>
      </c>
      <c r="R1444" s="9">
        <f t="shared" si="5937"/>
        <v>0</v>
      </c>
      <c r="S1444" s="9">
        <f t="shared" si="5937"/>
        <v>222</v>
      </c>
      <c r="T1444" s="9">
        <f t="shared" si="5937"/>
        <v>0</v>
      </c>
      <c r="U1444" s="9">
        <f t="shared" si="5937"/>
        <v>0</v>
      </c>
      <c r="V1444" s="9">
        <f t="shared" si="5937"/>
        <v>0</v>
      </c>
      <c r="W1444" s="9">
        <f t="shared" si="5933"/>
        <v>0</v>
      </c>
      <c r="X1444" s="9">
        <f t="shared" si="5933"/>
        <v>0</v>
      </c>
      <c r="Y1444" s="9">
        <f t="shared" si="5933"/>
        <v>222</v>
      </c>
      <c r="Z1444" s="9">
        <f t="shared" si="5933"/>
        <v>0</v>
      </c>
      <c r="AA1444" s="9">
        <f t="shared" si="5933"/>
        <v>0</v>
      </c>
      <c r="AB1444" s="9">
        <f t="shared" si="5934"/>
        <v>0</v>
      </c>
      <c r="AC1444" s="9">
        <f t="shared" si="5934"/>
        <v>0</v>
      </c>
      <c r="AD1444" s="9">
        <f t="shared" si="5934"/>
        <v>0</v>
      </c>
      <c r="AE1444" s="9">
        <f t="shared" si="5934"/>
        <v>222</v>
      </c>
      <c r="AF1444" s="9">
        <f t="shared" si="5934"/>
        <v>0</v>
      </c>
      <c r="AG1444" s="9">
        <f t="shared" si="5934"/>
        <v>0</v>
      </c>
      <c r="AH1444" s="9">
        <f t="shared" si="5934"/>
        <v>0</v>
      </c>
      <c r="AI1444" s="9">
        <f t="shared" si="5934"/>
        <v>0</v>
      </c>
      <c r="AJ1444" s="9">
        <f t="shared" si="5934"/>
        <v>0</v>
      </c>
      <c r="AK1444" s="9">
        <f t="shared" si="5934"/>
        <v>222</v>
      </c>
      <c r="AL1444" s="9">
        <f t="shared" si="5934"/>
        <v>0</v>
      </c>
      <c r="AM1444" s="9">
        <f t="shared" si="5935"/>
        <v>-12</v>
      </c>
      <c r="AN1444" s="9">
        <f t="shared" si="5935"/>
        <v>0</v>
      </c>
      <c r="AO1444" s="9">
        <f t="shared" si="5935"/>
        <v>0</v>
      </c>
      <c r="AP1444" s="9">
        <f t="shared" si="5935"/>
        <v>0</v>
      </c>
      <c r="AQ1444" s="9">
        <f t="shared" si="5935"/>
        <v>210</v>
      </c>
      <c r="AR1444" s="9">
        <f t="shared" si="5935"/>
        <v>0</v>
      </c>
      <c r="AS1444" s="9">
        <f t="shared" si="5935"/>
        <v>0</v>
      </c>
      <c r="AT1444" s="9">
        <f t="shared" si="5935"/>
        <v>0</v>
      </c>
      <c r="AU1444" s="9">
        <f t="shared" si="5935"/>
        <v>0</v>
      </c>
      <c r="AV1444" s="9">
        <f t="shared" si="5935"/>
        <v>0</v>
      </c>
      <c r="AW1444" s="9">
        <f t="shared" si="5935"/>
        <v>210</v>
      </c>
      <c r="AX1444" s="9">
        <f t="shared" si="5935"/>
        <v>0</v>
      </c>
      <c r="AY1444" s="9">
        <f t="shared" si="5936"/>
        <v>0</v>
      </c>
      <c r="AZ1444" s="9">
        <f t="shared" si="5936"/>
        <v>0</v>
      </c>
      <c r="BA1444" s="9">
        <f t="shared" si="5936"/>
        <v>0</v>
      </c>
      <c r="BB1444" s="9">
        <f t="shared" si="5936"/>
        <v>0</v>
      </c>
      <c r="BC1444" s="9">
        <f t="shared" si="5936"/>
        <v>210</v>
      </c>
      <c r="BD1444" s="9">
        <f t="shared" si="5936"/>
        <v>0</v>
      </c>
    </row>
    <row r="1445" spans="1:56" hidden="1">
      <c r="A1445" s="26" t="s">
        <v>252</v>
      </c>
      <c r="B1445" s="31" t="s">
        <v>505</v>
      </c>
      <c r="C1445" s="32" t="s">
        <v>33</v>
      </c>
      <c r="D1445" s="32" t="s">
        <v>17</v>
      </c>
      <c r="E1445" s="31" t="s">
        <v>253</v>
      </c>
      <c r="F1445" s="32"/>
      <c r="G1445" s="9">
        <f t="shared" si="5937"/>
        <v>222</v>
      </c>
      <c r="H1445" s="9">
        <f t="shared" si="5937"/>
        <v>0</v>
      </c>
      <c r="I1445" s="9">
        <f t="shared" si="5937"/>
        <v>0</v>
      </c>
      <c r="J1445" s="9">
        <f t="shared" si="5937"/>
        <v>0</v>
      </c>
      <c r="K1445" s="9">
        <f t="shared" si="5937"/>
        <v>0</v>
      </c>
      <c r="L1445" s="9">
        <f t="shared" si="5937"/>
        <v>0</v>
      </c>
      <c r="M1445" s="9">
        <f t="shared" si="5937"/>
        <v>222</v>
      </c>
      <c r="N1445" s="9">
        <f t="shared" si="5937"/>
        <v>0</v>
      </c>
      <c r="O1445" s="9">
        <f t="shared" si="5937"/>
        <v>0</v>
      </c>
      <c r="P1445" s="9">
        <f t="shared" si="5937"/>
        <v>0</v>
      </c>
      <c r="Q1445" s="9">
        <f t="shared" si="5937"/>
        <v>0</v>
      </c>
      <c r="R1445" s="9">
        <f t="shared" si="5937"/>
        <v>0</v>
      </c>
      <c r="S1445" s="9">
        <f t="shared" si="5937"/>
        <v>222</v>
      </c>
      <c r="T1445" s="9">
        <f t="shared" si="5937"/>
        <v>0</v>
      </c>
      <c r="U1445" s="9">
        <f t="shared" si="5933"/>
        <v>0</v>
      </c>
      <c r="V1445" s="9">
        <f t="shared" si="5933"/>
        <v>0</v>
      </c>
      <c r="W1445" s="9">
        <f t="shared" si="5933"/>
        <v>0</v>
      </c>
      <c r="X1445" s="9">
        <f t="shared" si="5933"/>
        <v>0</v>
      </c>
      <c r="Y1445" s="9">
        <f t="shared" si="5933"/>
        <v>222</v>
      </c>
      <c r="Z1445" s="9">
        <f t="shared" si="5933"/>
        <v>0</v>
      </c>
      <c r="AA1445" s="9">
        <f t="shared" si="5934"/>
        <v>0</v>
      </c>
      <c r="AB1445" s="9">
        <f t="shared" si="5934"/>
        <v>0</v>
      </c>
      <c r="AC1445" s="9">
        <f t="shared" si="5934"/>
        <v>0</v>
      </c>
      <c r="AD1445" s="9">
        <f t="shared" si="5934"/>
        <v>0</v>
      </c>
      <c r="AE1445" s="9">
        <f t="shared" si="5934"/>
        <v>222</v>
      </c>
      <c r="AF1445" s="9">
        <f t="shared" si="5934"/>
        <v>0</v>
      </c>
      <c r="AG1445" s="9">
        <f t="shared" si="5934"/>
        <v>0</v>
      </c>
      <c r="AH1445" s="9">
        <f t="shared" si="5934"/>
        <v>0</v>
      </c>
      <c r="AI1445" s="9">
        <f t="shared" si="5934"/>
        <v>0</v>
      </c>
      <c r="AJ1445" s="9">
        <f t="shared" si="5934"/>
        <v>0</v>
      </c>
      <c r="AK1445" s="9">
        <f t="shared" si="5934"/>
        <v>222</v>
      </c>
      <c r="AL1445" s="9">
        <f t="shared" si="5934"/>
        <v>0</v>
      </c>
      <c r="AM1445" s="9">
        <f t="shared" si="5935"/>
        <v>-12</v>
      </c>
      <c r="AN1445" s="9">
        <f t="shared" si="5935"/>
        <v>0</v>
      </c>
      <c r="AO1445" s="9">
        <f t="shared" si="5935"/>
        <v>0</v>
      </c>
      <c r="AP1445" s="9">
        <f t="shared" si="5935"/>
        <v>0</v>
      </c>
      <c r="AQ1445" s="9">
        <f t="shared" si="5935"/>
        <v>210</v>
      </c>
      <c r="AR1445" s="9">
        <f t="shared" si="5935"/>
        <v>0</v>
      </c>
      <c r="AS1445" s="9">
        <f t="shared" si="5935"/>
        <v>0</v>
      </c>
      <c r="AT1445" s="9">
        <f t="shared" si="5935"/>
        <v>0</v>
      </c>
      <c r="AU1445" s="9">
        <f t="shared" si="5935"/>
        <v>0</v>
      </c>
      <c r="AV1445" s="9">
        <f t="shared" si="5935"/>
        <v>0</v>
      </c>
      <c r="AW1445" s="9">
        <f t="shared" si="5935"/>
        <v>210</v>
      </c>
      <c r="AX1445" s="9">
        <f t="shared" si="5935"/>
        <v>0</v>
      </c>
      <c r="AY1445" s="9">
        <f t="shared" si="5936"/>
        <v>0</v>
      </c>
      <c r="AZ1445" s="9">
        <f t="shared" si="5936"/>
        <v>0</v>
      </c>
      <c r="BA1445" s="9">
        <f t="shared" si="5936"/>
        <v>0</v>
      </c>
      <c r="BB1445" s="9">
        <f t="shared" si="5936"/>
        <v>0</v>
      </c>
      <c r="BC1445" s="9">
        <f t="shared" si="5936"/>
        <v>210</v>
      </c>
      <c r="BD1445" s="9">
        <f t="shared" si="5936"/>
        <v>0</v>
      </c>
    </row>
    <row r="1446" spans="1:56" ht="33.6" hidden="1">
      <c r="A1446" s="26" t="s">
        <v>244</v>
      </c>
      <c r="B1446" s="31" t="s">
        <v>505</v>
      </c>
      <c r="C1446" s="32" t="s">
        <v>33</v>
      </c>
      <c r="D1446" s="32" t="s">
        <v>17</v>
      </c>
      <c r="E1446" s="31" t="s">
        <v>253</v>
      </c>
      <c r="F1446" s="32" t="s">
        <v>31</v>
      </c>
      <c r="G1446" s="9">
        <f t="shared" si="5937"/>
        <v>222</v>
      </c>
      <c r="H1446" s="9">
        <f t="shared" si="5937"/>
        <v>0</v>
      </c>
      <c r="I1446" s="9">
        <f t="shared" si="5937"/>
        <v>0</v>
      </c>
      <c r="J1446" s="9">
        <f t="shared" si="5937"/>
        <v>0</v>
      </c>
      <c r="K1446" s="9">
        <f t="shared" si="5937"/>
        <v>0</v>
      </c>
      <c r="L1446" s="9">
        <f t="shared" si="5937"/>
        <v>0</v>
      </c>
      <c r="M1446" s="9">
        <f t="shared" si="5937"/>
        <v>222</v>
      </c>
      <c r="N1446" s="9">
        <f t="shared" si="5937"/>
        <v>0</v>
      </c>
      <c r="O1446" s="9">
        <f t="shared" si="5937"/>
        <v>0</v>
      </c>
      <c r="P1446" s="9">
        <f t="shared" si="5937"/>
        <v>0</v>
      </c>
      <c r="Q1446" s="9">
        <f t="shared" si="5937"/>
        <v>0</v>
      </c>
      <c r="R1446" s="9">
        <f t="shared" si="5937"/>
        <v>0</v>
      </c>
      <c r="S1446" s="9">
        <f t="shared" si="5937"/>
        <v>222</v>
      </c>
      <c r="T1446" s="9">
        <f t="shared" si="5937"/>
        <v>0</v>
      </c>
      <c r="U1446" s="9">
        <f t="shared" si="5933"/>
        <v>0</v>
      </c>
      <c r="V1446" s="9">
        <f t="shared" si="5933"/>
        <v>0</v>
      </c>
      <c r="W1446" s="9">
        <f t="shared" si="5933"/>
        <v>0</v>
      </c>
      <c r="X1446" s="9">
        <f t="shared" si="5933"/>
        <v>0</v>
      </c>
      <c r="Y1446" s="9">
        <f t="shared" si="5933"/>
        <v>222</v>
      </c>
      <c r="Z1446" s="9">
        <f t="shared" si="5933"/>
        <v>0</v>
      </c>
      <c r="AA1446" s="9">
        <f t="shared" si="5934"/>
        <v>0</v>
      </c>
      <c r="AB1446" s="9">
        <f t="shared" si="5934"/>
        <v>0</v>
      </c>
      <c r="AC1446" s="9">
        <f t="shared" si="5934"/>
        <v>0</v>
      </c>
      <c r="AD1446" s="9">
        <f t="shared" si="5934"/>
        <v>0</v>
      </c>
      <c r="AE1446" s="9">
        <f t="shared" si="5934"/>
        <v>222</v>
      </c>
      <c r="AF1446" s="9">
        <f t="shared" si="5934"/>
        <v>0</v>
      </c>
      <c r="AG1446" s="9">
        <f t="shared" si="5934"/>
        <v>0</v>
      </c>
      <c r="AH1446" s="9">
        <f t="shared" si="5934"/>
        <v>0</v>
      </c>
      <c r="AI1446" s="9">
        <f t="shared" si="5934"/>
        <v>0</v>
      </c>
      <c r="AJ1446" s="9">
        <f t="shared" si="5934"/>
        <v>0</v>
      </c>
      <c r="AK1446" s="9">
        <f t="shared" si="5934"/>
        <v>222</v>
      </c>
      <c r="AL1446" s="9">
        <f t="shared" si="5934"/>
        <v>0</v>
      </c>
      <c r="AM1446" s="9">
        <f t="shared" si="5935"/>
        <v>-12</v>
      </c>
      <c r="AN1446" s="9">
        <f t="shared" si="5935"/>
        <v>0</v>
      </c>
      <c r="AO1446" s="9">
        <f t="shared" si="5935"/>
        <v>0</v>
      </c>
      <c r="AP1446" s="9">
        <f t="shared" si="5935"/>
        <v>0</v>
      </c>
      <c r="AQ1446" s="9">
        <f t="shared" si="5935"/>
        <v>210</v>
      </c>
      <c r="AR1446" s="9">
        <f t="shared" si="5935"/>
        <v>0</v>
      </c>
      <c r="AS1446" s="9">
        <f t="shared" si="5935"/>
        <v>0</v>
      </c>
      <c r="AT1446" s="9">
        <f t="shared" si="5935"/>
        <v>0</v>
      </c>
      <c r="AU1446" s="9">
        <f t="shared" si="5935"/>
        <v>0</v>
      </c>
      <c r="AV1446" s="9">
        <f t="shared" si="5935"/>
        <v>0</v>
      </c>
      <c r="AW1446" s="9">
        <f t="shared" si="5935"/>
        <v>210</v>
      </c>
      <c r="AX1446" s="9">
        <f t="shared" si="5935"/>
        <v>0</v>
      </c>
      <c r="AY1446" s="9">
        <f t="shared" si="5936"/>
        <v>0</v>
      </c>
      <c r="AZ1446" s="9">
        <f t="shared" si="5936"/>
        <v>0</v>
      </c>
      <c r="BA1446" s="9">
        <f t="shared" si="5936"/>
        <v>0</v>
      </c>
      <c r="BB1446" s="9">
        <f t="shared" si="5936"/>
        <v>0</v>
      </c>
      <c r="BC1446" s="9">
        <f t="shared" si="5936"/>
        <v>210</v>
      </c>
      <c r="BD1446" s="9">
        <f t="shared" si="5936"/>
        <v>0</v>
      </c>
    </row>
    <row r="1447" spans="1:56" ht="33.6" hidden="1">
      <c r="A1447" s="26" t="s">
        <v>37</v>
      </c>
      <c r="B1447" s="31" t="s">
        <v>505</v>
      </c>
      <c r="C1447" s="32" t="s">
        <v>33</v>
      </c>
      <c r="D1447" s="32" t="s">
        <v>17</v>
      </c>
      <c r="E1447" s="31" t="s">
        <v>253</v>
      </c>
      <c r="F1447" s="32" t="s">
        <v>38</v>
      </c>
      <c r="G1447" s="9">
        <v>222</v>
      </c>
      <c r="H1447" s="9"/>
      <c r="I1447" s="9"/>
      <c r="J1447" s="9"/>
      <c r="K1447" s="9"/>
      <c r="L1447" s="9"/>
      <c r="M1447" s="9">
        <f t="shared" ref="M1447" si="5938">G1447+I1447+J1447+K1447+L1447</f>
        <v>222</v>
      </c>
      <c r="N1447" s="9">
        <f t="shared" ref="N1447" si="5939">H1447+L1447</f>
        <v>0</v>
      </c>
      <c r="O1447" s="9"/>
      <c r="P1447" s="9"/>
      <c r="Q1447" s="9"/>
      <c r="R1447" s="9"/>
      <c r="S1447" s="9">
        <f t="shared" ref="S1447" si="5940">M1447+O1447+P1447+Q1447+R1447</f>
        <v>222</v>
      </c>
      <c r="T1447" s="9">
        <f t="shared" ref="T1447" si="5941">N1447+R1447</f>
        <v>0</v>
      </c>
      <c r="U1447" s="9"/>
      <c r="V1447" s="9"/>
      <c r="W1447" s="9"/>
      <c r="X1447" s="9"/>
      <c r="Y1447" s="9">
        <f t="shared" ref="Y1447" si="5942">S1447+U1447+V1447+W1447+X1447</f>
        <v>222</v>
      </c>
      <c r="Z1447" s="9">
        <f t="shared" ref="Z1447" si="5943">T1447+X1447</f>
        <v>0</v>
      </c>
      <c r="AA1447" s="9"/>
      <c r="AB1447" s="9"/>
      <c r="AC1447" s="9"/>
      <c r="AD1447" s="9"/>
      <c r="AE1447" s="9">
        <f t="shared" ref="AE1447" si="5944">Y1447+AA1447+AB1447+AC1447+AD1447</f>
        <v>222</v>
      </c>
      <c r="AF1447" s="9">
        <f t="shared" ref="AF1447" si="5945">Z1447+AD1447</f>
        <v>0</v>
      </c>
      <c r="AG1447" s="9"/>
      <c r="AH1447" s="9"/>
      <c r="AI1447" s="9"/>
      <c r="AJ1447" s="9"/>
      <c r="AK1447" s="9">
        <f t="shared" ref="AK1447" si="5946">AE1447+AG1447+AH1447+AI1447+AJ1447</f>
        <v>222</v>
      </c>
      <c r="AL1447" s="9">
        <f t="shared" ref="AL1447" si="5947">AF1447+AJ1447</f>
        <v>0</v>
      </c>
      <c r="AM1447" s="9">
        <v>-12</v>
      </c>
      <c r="AN1447" s="9"/>
      <c r="AO1447" s="9"/>
      <c r="AP1447" s="9"/>
      <c r="AQ1447" s="9">
        <f t="shared" ref="AQ1447" si="5948">AK1447+AM1447+AN1447+AO1447+AP1447</f>
        <v>210</v>
      </c>
      <c r="AR1447" s="9">
        <f t="shared" ref="AR1447" si="5949">AL1447+AP1447</f>
        <v>0</v>
      </c>
      <c r="AS1447" s="9"/>
      <c r="AT1447" s="9"/>
      <c r="AU1447" s="9"/>
      <c r="AV1447" s="9"/>
      <c r="AW1447" s="9">
        <f t="shared" ref="AW1447" si="5950">AQ1447+AS1447+AT1447+AU1447+AV1447</f>
        <v>210</v>
      </c>
      <c r="AX1447" s="9">
        <f t="shared" ref="AX1447" si="5951">AR1447+AV1447</f>
        <v>0</v>
      </c>
      <c r="AY1447" s="9"/>
      <c r="AZ1447" s="9"/>
      <c r="BA1447" s="9"/>
      <c r="BB1447" s="9"/>
      <c r="BC1447" s="9">
        <f t="shared" ref="BC1447" si="5952">AW1447+AY1447+AZ1447+BA1447+BB1447</f>
        <v>210</v>
      </c>
      <c r="BD1447" s="9">
        <f t="shared" ref="BD1447" si="5953">AX1447+BB1447</f>
        <v>0</v>
      </c>
    </row>
    <row r="1448" spans="1:56" ht="67.2" hidden="1">
      <c r="A1448" s="45" t="s">
        <v>559</v>
      </c>
      <c r="B1448" s="31" t="s">
        <v>505</v>
      </c>
      <c r="C1448" s="32" t="s">
        <v>33</v>
      </c>
      <c r="D1448" s="32" t="s">
        <v>17</v>
      </c>
      <c r="E1448" s="31" t="s">
        <v>126</v>
      </c>
      <c r="F1448" s="32"/>
      <c r="G1448" s="9">
        <f t="shared" ref="G1448:AR1448" si="5954">G1453</f>
        <v>10150</v>
      </c>
      <c r="H1448" s="9">
        <f t="shared" si="5954"/>
        <v>0</v>
      </c>
      <c r="I1448" s="9">
        <f t="shared" si="5954"/>
        <v>0</v>
      </c>
      <c r="J1448" s="9">
        <f t="shared" si="5954"/>
        <v>0</v>
      </c>
      <c r="K1448" s="9">
        <f t="shared" si="5954"/>
        <v>0</v>
      </c>
      <c r="L1448" s="9">
        <f t="shared" si="5954"/>
        <v>0</v>
      </c>
      <c r="M1448" s="9">
        <f t="shared" si="5954"/>
        <v>10150</v>
      </c>
      <c r="N1448" s="9">
        <f t="shared" si="5954"/>
        <v>0</v>
      </c>
      <c r="O1448" s="9">
        <f t="shared" si="5954"/>
        <v>0</v>
      </c>
      <c r="P1448" s="9">
        <f t="shared" si="5954"/>
        <v>6626</v>
      </c>
      <c r="Q1448" s="9">
        <f t="shared" si="5954"/>
        <v>0</v>
      </c>
      <c r="R1448" s="9">
        <f t="shared" si="5954"/>
        <v>0</v>
      </c>
      <c r="S1448" s="9">
        <f t="shared" si="5954"/>
        <v>16776</v>
      </c>
      <c r="T1448" s="9">
        <f t="shared" si="5954"/>
        <v>0</v>
      </c>
      <c r="U1448" s="9">
        <f t="shared" si="5954"/>
        <v>0</v>
      </c>
      <c r="V1448" s="9">
        <f t="shared" si="5954"/>
        <v>0</v>
      </c>
      <c r="W1448" s="9">
        <f t="shared" si="5954"/>
        <v>0</v>
      </c>
      <c r="X1448" s="9">
        <f t="shared" si="5954"/>
        <v>0</v>
      </c>
      <c r="Y1448" s="9">
        <f t="shared" si="5954"/>
        <v>16776</v>
      </c>
      <c r="Z1448" s="9">
        <f t="shared" si="5954"/>
        <v>0</v>
      </c>
      <c r="AA1448" s="9">
        <f t="shared" si="5954"/>
        <v>0</v>
      </c>
      <c r="AB1448" s="9">
        <f t="shared" si="5954"/>
        <v>0</v>
      </c>
      <c r="AC1448" s="9">
        <f t="shared" si="5954"/>
        <v>0</v>
      </c>
      <c r="AD1448" s="9">
        <f t="shared" si="5954"/>
        <v>0</v>
      </c>
      <c r="AE1448" s="9">
        <f t="shared" si="5954"/>
        <v>16776</v>
      </c>
      <c r="AF1448" s="9">
        <f t="shared" si="5954"/>
        <v>0</v>
      </c>
      <c r="AG1448" s="9">
        <f t="shared" si="5954"/>
        <v>0</v>
      </c>
      <c r="AH1448" s="9">
        <f t="shared" si="5954"/>
        <v>0</v>
      </c>
      <c r="AI1448" s="9">
        <f t="shared" si="5954"/>
        <v>0</v>
      </c>
      <c r="AJ1448" s="9">
        <f t="shared" si="5954"/>
        <v>0</v>
      </c>
      <c r="AK1448" s="9">
        <f>AK1453+AK1449</f>
        <v>16776</v>
      </c>
      <c r="AL1448" s="9">
        <f t="shared" ref="AL1448:AQ1448" si="5955">AL1453+AL1449</f>
        <v>0</v>
      </c>
      <c r="AM1448" s="9">
        <f t="shared" si="5955"/>
        <v>12</v>
      </c>
      <c r="AN1448" s="9">
        <f t="shared" si="5955"/>
        <v>0</v>
      </c>
      <c r="AO1448" s="9">
        <f t="shared" si="5955"/>
        <v>0</v>
      </c>
      <c r="AP1448" s="9">
        <f t="shared" si="5955"/>
        <v>0</v>
      </c>
      <c r="AQ1448" s="9">
        <f t="shared" si="5955"/>
        <v>16788</v>
      </c>
      <c r="AR1448" s="9">
        <f t="shared" si="5954"/>
        <v>0</v>
      </c>
      <c r="AS1448" s="9">
        <f t="shared" ref="AS1448:AW1448" si="5956">AS1453+AS1449</f>
        <v>0</v>
      </c>
      <c r="AT1448" s="9">
        <f t="shared" si="5956"/>
        <v>0</v>
      </c>
      <c r="AU1448" s="9">
        <f t="shared" si="5956"/>
        <v>0</v>
      </c>
      <c r="AV1448" s="9">
        <f t="shared" si="5956"/>
        <v>0</v>
      </c>
      <c r="AW1448" s="9">
        <f t="shared" si="5956"/>
        <v>16788</v>
      </c>
      <c r="AX1448" s="9">
        <f t="shared" ref="AX1448" si="5957">AX1453</f>
        <v>0</v>
      </c>
      <c r="AY1448" s="9">
        <f t="shared" ref="AY1448:BC1448" si="5958">AY1453+AY1449</f>
        <v>0</v>
      </c>
      <c r="AZ1448" s="9">
        <f t="shared" si="5958"/>
        <v>0</v>
      </c>
      <c r="BA1448" s="9">
        <f t="shared" si="5958"/>
        <v>0</v>
      </c>
      <c r="BB1448" s="9">
        <f t="shared" si="5958"/>
        <v>0</v>
      </c>
      <c r="BC1448" s="9">
        <f t="shared" si="5958"/>
        <v>16788</v>
      </c>
      <c r="BD1448" s="9">
        <f t="shared" ref="BD1448" si="5959">BD1453</f>
        <v>0</v>
      </c>
    </row>
    <row r="1449" spans="1:56" hidden="1">
      <c r="A1449" s="26" t="s">
        <v>15</v>
      </c>
      <c r="B1449" s="31" t="s">
        <v>505</v>
      </c>
      <c r="C1449" s="32" t="s">
        <v>33</v>
      </c>
      <c r="D1449" s="32" t="s">
        <v>17</v>
      </c>
      <c r="E1449" s="31" t="s">
        <v>716</v>
      </c>
      <c r="F1449" s="32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>
        <f t="shared" ref="AK1449:AM1451" si="5960">AK1450</f>
        <v>0</v>
      </c>
      <c r="AL1449" s="9">
        <f t="shared" si="5960"/>
        <v>0</v>
      </c>
      <c r="AM1449" s="9">
        <f t="shared" si="5960"/>
        <v>12</v>
      </c>
      <c r="AN1449" s="9">
        <f t="shared" ref="AN1449:AP1451" si="5961">AN1450</f>
        <v>0</v>
      </c>
      <c r="AO1449" s="9">
        <f t="shared" si="5961"/>
        <v>0</v>
      </c>
      <c r="AP1449" s="9">
        <f t="shared" si="5961"/>
        <v>0</v>
      </c>
      <c r="AQ1449" s="9">
        <f>AQ1450</f>
        <v>12</v>
      </c>
      <c r="AR1449" s="9"/>
      <c r="AS1449" s="9">
        <f t="shared" ref="AS1449:AV1451" si="5962">AS1450</f>
        <v>0</v>
      </c>
      <c r="AT1449" s="9">
        <f t="shared" si="5962"/>
        <v>0</v>
      </c>
      <c r="AU1449" s="9">
        <f t="shared" si="5962"/>
        <v>0</v>
      </c>
      <c r="AV1449" s="9">
        <f t="shared" si="5962"/>
        <v>0</v>
      </c>
      <c r="AW1449" s="9">
        <f>AW1450</f>
        <v>12</v>
      </c>
      <c r="AX1449" s="9"/>
      <c r="AY1449" s="9">
        <f t="shared" ref="AY1449:BB1451" si="5963">AY1450</f>
        <v>0</v>
      </c>
      <c r="AZ1449" s="9">
        <f t="shared" si="5963"/>
        <v>0</v>
      </c>
      <c r="BA1449" s="9">
        <f t="shared" si="5963"/>
        <v>0</v>
      </c>
      <c r="BB1449" s="9">
        <f t="shared" si="5963"/>
        <v>0</v>
      </c>
      <c r="BC1449" s="9">
        <f>BC1450</f>
        <v>12</v>
      </c>
      <c r="BD1449" s="9"/>
    </row>
    <row r="1450" spans="1:56" hidden="1">
      <c r="A1450" s="26" t="s">
        <v>252</v>
      </c>
      <c r="B1450" s="31" t="s">
        <v>505</v>
      </c>
      <c r="C1450" s="32" t="s">
        <v>33</v>
      </c>
      <c r="D1450" s="32" t="s">
        <v>17</v>
      </c>
      <c r="E1450" s="31" t="s">
        <v>715</v>
      </c>
      <c r="F1450" s="32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>
        <f t="shared" si="5960"/>
        <v>0</v>
      </c>
      <c r="AL1450" s="9">
        <f t="shared" si="5960"/>
        <v>0</v>
      </c>
      <c r="AM1450" s="9">
        <f t="shared" si="5960"/>
        <v>12</v>
      </c>
      <c r="AN1450" s="9">
        <f t="shared" si="5961"/>
        <v>0</v>
      </c>
      <c r="AO1450" s="9">
        <f t="shared" si="5961"/>
        <v>0</v>
      </c>
      <c r="AP1450" s="9">
        <f t="shared" si="5961"/>
        <v>0</v>
      </c>
      <c r="AQ1450" s="9">
        <f>AQ1451</f>
        <v>12</v>
      </c>
      <c r="AR1450" s="9"/>
      <c r="AS1450" s="9">
        <f t="shared" si="5962"/>
        <v>0</v>
      </c>
      <c r="AT1450" s="9">
        <f t="shared" si="5962"/>
        <v>0</v>
      </c>
      <c r="AU1450" s="9">
        <f t="shared" si="5962"/>
        <v>0</v>
      </c>
      <c r="AV1450" s="9">
        <f t="shared" si="5962"/>
        <v>0</v>
      </c>
      <c r="AW1450" s="9">
        <f>AW1451</f>
        <v>12</v>
      </c>
      <c r="AX1450" s="9"/>
      <c r="AY1450" s="9">
        <f t="shared" si="5963"/>
        <v>0</v>
      </c>
      <c r="AZ1450" s="9">
        <f t="shared" si="5963"/>
        <v>0</v>
      </c>
      <c r="BA1450" s="9">
        <f t="shared" si="5963"/>
        <v>0</v>
      </c>
      <c r="BB1450" s="9">
        <f t="shared" si="5963"/>
        <v>0</v>
      </c>
      <c r="BC1450" s="9">
        <f>BC1451</f>
        <v>12</v>
      </c>
      <c r="BD1450" s="9"/>
    </row>
    <row r="1451" spans="1:56" ht="33.6" hidden="1">
      <c r="A1451" s="26" t="s">
        <v>244</v>
      </c>
      <c r="B1451" s="31" t="s">
        <v>505</v>
      </c>
      <c r="C1451" s="32" t="s">
        <v>33</v>
      </c>
      <c r="D1451" s="32" t="s">
        <v>17</v>
      </c>
      <c r="E1451" s="31" t="s">
        <v>715</v>
      </c>
      <c r="F1451" s="32">
        <v>200</v>
      </c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>
        <f t="shared" si="5960"/>
        <v>0</v>
      </c>
      <c r="AL1451" s="9">
        <f t="shared" si="5960"/>
        <v>0</v>
      </c>
      <c r="AM1451" s="9">
        <f t="shared" si="5960"/>
        <v>12</v>
      </c>
      <c r="AN1451" s="9">
        <f t="shared" si="5961"/>
        <v>0</v>
      </c>
      <c r="AO1451" s="9">
        <f t="shared" si="5961"/>
        <v>0</v>
      </c>
      <c r="AP1451" s="9">
        <f t="shared" si="5961"/>
        <v>0</v>
      </c>
      <c r="AQ1451" s="9">
        <f>AQ1452</f>
        <v>12</v>
      </c>
      <c r="AR1451" s="9"/>
      <c r="AS1451" s="9">
        <f t="shared" si="5962"/>
        <v>0</v>
      </c>
      <c r="AT1451" s="9">
        <f t="shared" si="5962"/>
        <v>0</v>
      </c>
      <c r="AU1451" s="9">
        <f t="shared" si="5962"/>
        <v>0</v>
      </c>
      <c r="AV1451" s="9">
        <f t="shared" si="5962"/>
        <v>0</v>
      </c>
      <c r="AW1451" s="9">
        <f>AW1452</f>
        <v>12</v>
      </c>
      <c r="AX1451" s="9"/>
      <c r="AY1451" s="9">
        <f t="shared" si="5963"/>
        <v>0</v>
      </c>
      <c r="AZ1451" s="9">
        <f t="shared" si="5963"/>
        <v>0</v>
      </c>
      <c r="BA1451" s="9">
        <f t="shared" si="5963"/>
        <v>0</v>
      </c>
      <c r="BB1451" s="9">
        <f t="shared" si="5963"/>
        <v>0</v>
      </c>
      <c r="BC1451" s="9">
        <f>BC1452</f>
        <v>12</v>
      </c>
      <c r="BD1451" s="9"/>
    </row>
    <row r="1452" spans="1:56" ht="33.6" hidden="1">
      <c r="A1452" s="26" t="s">
        <v>37</v>
      </c>
      <c r="B1452" s="31" t="s">
        <v>505</v>
      </c>
      <c r="C1452" s="32" t="s">
        <v>33</v>
      </c>
      <c r="D1452" s="32" t="s">
        <v>17</v>
      </c>
      <c r="E1452" s="31" t="s">
        <v>715</v>
      </c>
      <c r="F1452" s="32">
        <v>240</v>
      </c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>
        <v>12</v>
      </c>
      <c r="AN1452" s="9"/>
      <c r="AO1452" s="9"/>
      <c r="AP1452" s="9"/>
      <c r="AQ1452" s="9">
        <f>AK1452+AM1452+AN1452+AO1452+AP1452</f>
        <v>12</v>
      </c>
      <c r="AR1452" s="9"/>
      <c r="AS1452" s="9"/>
      <c r="AT1452" s="9"/>
      <c r="AU1452" s="9"/>
      <c r="AV1452" s="9"/>
      <c r="AW1452" s="9">
        <f>AQ1452+AS1452+AT1452+AU1452+AV1452</f>
        <v>12</v>
      </c>
      <c r="AX1452" s="9"/>
      <c r="AY1452" s="9"/>
      <c r="AZ1452" s="9"/>
      <c r="BA1452" s="9"/>
      <c r="BB1452" s="9"/>
      <c r="BC1452" s="9">
        <f>AW1452+AY1452+AZ1452+BA1452+BB1452</f>
        <v>12</v>
      </c>
      <c r="BD1452" s="9"/>
    </row>
    <row r="1453" spans="1:56" hidden="1">
      <c r="A1453" s="26" t="s">
        <v>127</v>
      </c>
      <c r="B1453" s="31" t="s">
        <v>505</v>
      </c>
      <c r="C1453" s="32" t="s">
        <v>33</v>
      </c>
      <c r="D1453" s="32" t="s">
        <v>17</v>
      </c>
      <c r="E1453" s="31" t="s">
        <v>128</v>
      </c>
      <c r="F1453" s="32"/>
      <c r="G1453" s="9">
        <f>G1454+G1457+G1460+G1463</f>
        <v>10150</v>
      </c>
      <c r="H1453" s="9">
        <f>H1457+H1460</f>
        <v>0</v>
      </c>
      <c r="I1453" s="9">
        <f t="shared" ref="I1453" si="5964">I1454+I1457+I1460+I1463</f>
        <v>0</v>
      </c>
      <c r="J1453" s="9">
        <f t="shared" ref="J1453" si="5965">J1457+J1460</f>
        <v>0</v>
      </c>
      <c r="K1453" s="9">
        <f t="shared" ref="K1453" si="5966">K1454+K1457+K1460+K1463</f>
        <v>0</v>
      </c>
      <c r="L1453" s="9">
        <f t="shared" ref="L1453" si="5967">L1457+L1460</f>
        <v>0</v>
      </c>
      <c r="M1453" s="9">
        <f t="shared" ref="M1453" si="5968">M1454+M1457+M1460+M1463</f>
        <v>10150</v>
      </c>
      <c r="N1453" s="9">
        <f t="shared" ref="N1453" si="5969">N1457+N1460</f>
        <v>0</v>
      </c>
      <c r="O1453" s="9">
        <f t="shared" ref="O1453:T1453" si="5970">O1454+O1457+O1460+O1463</f>
        <v>0</v>
      </c>
      <c r="P1453" s="9">
        <f t="shared" si="5970"/>
        <v>6626</v>
      </c>
      <c r="Q1453" s="9">
        <f t="shared" si="5970"/>
        <v>0</v>
      </c>
      <c r="R1453" s="9">
        <f t="shared" si="5970"/>
        <v>0</v>
      </c>
      <c r="S1453" s="9">
        <f t="shared" si="5970"/>
        <v>16776</v>
      </c>
      <c r="T1453" s="9">
        <f t="shared" si="5970"/>
        <v>0</v>
      </c>
      <c r="U1453" s="9">
        <f t="shared" ref="U1453:Z1453" si="5971">U1454+U1457+U1460+U1463</f>
        <v>0</v>
      </c>
      <c r="V1453" s="9">
        <f t="shared" si="5971"/>
        <v>0</v>
      </c>
      <c r="W1453" s="9">
        <f t="shared" si="5971"/>
        <v>0</v>
      </c>
      <c r="X1453" s="9">
        <f t="shared" si="5971"/>
        <v>0</v>
      </c>
      <c r="Y1453" s="9">
        <f t="shared" si="5971"/>
        <v>16776</v>
      </c>
      <c r="Z1453" s="9">
        <f t="shared" si="5971"/>
        <v>0</v>
      </c>
      <c r="AA1453" s="9">
        <f t="shared" ref="AA1453:AF1453" si="5972">AA1454+AA1457+AA1460+AA1463</f>
        <v>0</v>
      </c>
      <c r="AB1453" s="9">
        <f t="shared" si="5972"/>
        <v>0</v>
      </c>
      <c r="AC1453" s="9">
        <f t="shared" si="5972"/>
        <v>0</v>
      </c>
      <c r="AD1453" s="9">
        <f t="shared" si="5972"/>
        <v>0</v>
      </c>
      <c r="AE1453" s="9">
        <f t="shared" si="5972"/>
        <v>16776</v>
      </c>
      <c r="AF1453" s="9">
        <f t="shared" si="5972"/>
        <v>0</v>
      </c>
      <c r="AG1453" s="9">
        <f t="shared" ref="AG1453:AL1453" si="5973">AG1454+AG1457+AG1460+AG1463</f>
        <v>0</v>
      </c>
      <c r="AH1453" s="9">
        <f t="shared" si="5973"/>
        <v>0</v>
      </c>
      <c r="AI1453" s="9">
        <f t="shared" si="5973"/>
        <v>0</v>
      </c>
      <c r="AJ1453" s="9">
        <f t="shared" si="5973"/>
        <v>0</v>
      </c>
      <c r="AK1453" s="9">
        <f t="shared" si="5973"/>
        <v>16776</v>
      </c>
      <c r="AL1453" s="9">
        <f t="shared" si="5973"/>
        <v>0</v>
      </c>
      <c r="AM1453" s="9">
        <f t="shared" ref="AM1453:AR1453" si="5974">AM1454+AM1457+AM1460+AM1463</f>
        <v>0</v>
      </c>
      <c r="AN1453" s="9">
        <f t="shared" si="5974"/>
        <v>0</v>
      </c>
      <c r="AO1453" s="9">
        <f t="shared" si="5974"/>
        <v>0</v>
      </c>
      <c r="AP1453" s="9">
        <f t="shared" si="5974"/>
        <v>0</v>
      </c>
      <c r="AQ1453" s="9">
        <f t="shared" si="5974"/>
        <v>16776</v>
      </c>
      <c r="AR1453" s="9">
        <f t="shared" si="5974"/>
        <v>0</v>
      </c>
      <c r="AS1453" s="9">
        <f t="shared" ref="AS1453:AX1453" si="5975">AS1454+AS1457+AS1460+AS1463</f>
        <v>0</v>
      </c>
      <c r="AT1453" s="9">
        <f t="shared" si="5975"/>
        <v>0</v>
      </c>
      <c r="AU1453" s="9">
        <f t="shared" si="5975"/>
        <v>0</v>
      </c>
      <c r="AV1453" s="9">
        <f t="shared" si="5975"/>
        <v>0</v>
      </c>
      <c r="AW1453" s="9">
        <f t="shared" si="5975"/>
        <v>16776</v>
      </c>
      <c r="AX1453" s="9">
        <f t="shared" si="5975"/>
        <v>0</v>
      </c>
      <c r="AY1453" s="9">
        <f t="shared" ref="AY1453:BD1453" si="5976">AY1454+AY1457+AY1460+AY1463</f>
        <v>0</v>
      </c>
      <c r="AZ1453" s="9">
        <f t="shared" si="5976"/>
        <v>0</v>
      </c>
      <c r="BA1453" s="9">
        <f t="shared" si="5976"/>
        <v>0</v>
      </c>
      <c r="BB1453" s="9">
        <f t="shared" si="5976"/>
        <v>0</v>
      </c>
      <c r="BC1453" s="9">
        <f t="shared" si="5976"/>
        <v>16776</v>
      </c>
      <c r="BD1453" s="9">
        <f t="shared" si="5976"/>
        <v>0</v>
      </c>
    </row>
    <row r="1454" spans="1:56" ht="84" hidden="1" customHeight="1">
      <c r="A1454" s="26" t="s">
        <v>577</v>
      </c>
      <c r="B1454" s="31" t="s">
        <v>505</v>
      </c>
      <c r="C1454" s="32" t="s">
        <v>33</v>
      </c>
      <c r="D1454" s="32" t="s">
        <v>17</v>
      </c>
      <c r="E1454" s="31" t="s">
        <v>576</v>
      </c>
      <c r="F1454" s="32"/>
      <c r="G1454" s="9">
        <f>G1455</f>
        <v>2687</v>
      </c>
      <c r="H1454" s="9"/>
      <c r="I1454" s="9">
        <f t="shared" ref="I1454:I1455" si="5977">I1455</f>
        <v>0</v>
      </c>
      <c r="J1454" s="9"/>
      <c r="K1454" s="9">
        <f t="shared" ref="K1454:K1455" si="5978">K1455</f>
        <v>0</v>
      </c>
      <c r="L1454" s="9"/>
      <c r="M1454" s="9">
        <f t="shared" ref="M1454:M1455" si="5979">M1455</f>
        <v>2687</v>
      </c>
      <c r="N1454" s="9"/>
      <c r="O1454" s="9">
        <f t="shared" ref="O1454:AD1455" si="5980">O1455</f>
        <v>0</v>
      </c>
      <c r="P1454" s="9">
        <f t="shared" si="5980"/>
        <v>6626</v>
      </c>
      <c r="Q1454" s="9">
        <f t="shared" si="5980"/>
        <v>0</v>
      </c>
      <c r="R1454" s="9">
        <f t="shared" si="5980"/>
        <v>0</v>
      </c>
      <c r="S1454" s="9">
        <f t="shared" si="5980"/>
        <v>9313</v>
      </c>
      <c r="T1454" s="9">
        <f t="shared" si="5980"/>
        <v>0</v>
      </c>
      <c r="U1454" s="9">
        <f t="shared" si="5980"/>
        <v>0</v>
      </c>
      <c r="V1454" s="9">
        <f t="shared" si="5980"/>
        <v>0</v>
      </c>
      <c r="W1454" s="9">
        <f t="shared" si="5980"/>
        <v>0</v>
      </c>
      <c r="X1454" s="9">
        <f t="shared" si="5980"/>
        <v>0</v>
      </c>
      <c r="Y1454" s="9">
        <f t="shared" si="5980"/>
        <v>9313</v>
      </c>
      <c r="Z1454" s="9">
        <f t="shared" si="5980"/>
        <v>0</v>
      </c>
      <c r="AA1454" s="9">
        <f t="shared" si="5980"/>
        <v>0</v>
      </c>
      <c r="AB1454" s="9">
        <f t="shared" si="5980"/>
        <v>0</v>
      </c>
      <c r="AC1454" s="9">
        <f t="shared" si="5980"/>
        <v>0</v>
      </c>
      <c r="AD1454" s="9">
        <f t="shared" si="5980"/>
        <v>0</v>
      </c>
      <c r="AE1454" s="9">
        <f t="shared" ref="AA1454:AP1455" si="5981">AE1455</f>
        <v>9313</v>
      </c>
      <c r="AF1454" s="9">
        <f t="shared" si="5981"/>
        <v>0</v>
      </c>
      <c r="AG1454" s="9">
        <f t="shared" si="5981"/>
        <v>0</v>
      </c>
      <c r="AH1454" s="9">
        <f t="shared" si="5981"/>
        <v>0</v>
      </c>
      <c r="AI1454" s="9">
        <f t="shared" si="5981"/>
        <v>0</v>
      </c>
      <c r="AJ1454" s="9">
        <f t="shared" si="5981"/>
        <v>0</v>
      </c>
      <c r="AK1454" s="9">
        <f t="shared" si="5981"/>
        <v>9313</v>
      </c>
      <c r="AL1454" s="9">
        <f t="shared" si="5981"/>
        <v>0</v>
      </c>
      <c r="AM1454" s="9">
        <f t="shared" si="5981"/>
        <v>0</v>
      </c>
      <c r="AN1454" s="9">
        <f t="shared" si="5981"/>
        <v>0</v>
      </c>
      <c r="AO1454" s="9">
        <f t="shared" si="5981"/>
        <v>0</v>
      </c>
      <c r="AP1454" s="9">
        <f t="shared" si="5981"/>
        <v>0</v>
      </c>
      <c r="AQ1454" s="9">
        <f t="shared" ref="AM1454:BB1455" si="5982">AQ1455</f>
        <v>9313</v>
      </c>
      <c r="AR1454" s="9">
        <f t="shared" si="5982"/>
        <v>0</v>
      </c>
      <c r="AS1454" s="9">
        <f t="shared" si="5982"/>
        <v>0</v>
      </c>
      <c r="AT1454" s="9">
        <f t="shared" si="5982"/>
        <v>0</v>
      </c>
      <c r="AU1454" s="9">
        <f t="shared" si="5982"/>
        <v>0</v>
      </c>
      <c r="AV1454" s="9">
        <f t="shared" si="5982"/>
        <v>0</v>
      </c>
      <c r="AW1454" s="9">
        <f t="shared" si="5982"/>
        <v>9313</v>
      </c>
      <c r="AX1454" s="9">
        <f t="shared" si="5982"/>
        <v>0</v>
      </c>
      <c r="AY1454" s="9">
        <f t="shared" si="5982"/>
        <v>0</v>
      </c>
      <c r="AZ1454" s="9">
        <f t="shared" si="5982"/>
        <v>0</v>
      </c>
      <c r="BA1454" s="9">
        <f t="shared" si="5982"/>
        <v>0</v>
      </c>
      <c r="BB1454" s="9">
        <f t="shared" si="5982"/>
        <v>0</v>
      </c>
      <c r="BC1454" s="9">
        <f t="shared" ref="AY1454:BD1455" si="5983">BC1455</f>
        <v>9313</v>
      </c>
      <c r="BD1454" s="9">
        <f t="shared" si="5983"/>
        <v>0</v>
      </c>
    </row>
    <row r="1455" spans="1:56" ht="33.6" hidden="1">
      <c r="A1455" s="26" t="s">
        <v>12</v>
      </c>
      <c r="B1455" s="31" t="s">
        <v>505</v>
      </c>
      <c r="C1455" s="32" t="s">
        <v>33</v>
      </c>
      <c r="D1455" s="32" t="s">
        <v>17</v>
      </c>
      <c r="E1455" s="31" t="s">
        <v>576</v>
      </c>
      <c r="F1455" s="32">
        <v>600</v>
      </c>
      <c r="G1455" s="9">
        <f>G1456</f>
        <v>2687</v>
      </c>
      <c r="H1455" s="9"/>
      <c r="I1455" s="9">
        <f t="shared" si="5977"/>
        <v>0</v>
      </c>
      <c r="J1455" s="9"/>
      <c r="K1455" s="9">
        <f t="shared" si="5978"/>
        <v>0</v>
      </c>
      <c r="L1455" s="9"/>
      <c r="M1455" s="9">
        <f t="shared" si="5979"/>
        <v>2687</v>
      </c>
      <c r="N1455" s="9"/>
      <c r="O1455" s="9">
        <f t="shared" si="5980"/>
        <v>0</v>
      </c>
      <c r="P1455" s="9">
        <f t="shared" si="5980"/>
        <v>6626</v>
      </c>
      <c r="Q1455" s="9">
        <f t="shared" si="5980"/>
        <v>0</v>
      </c>
      <c r="R1455" s="9">
        <f t="shared" si="5980"/>
        <v>0</v>
      </c>
      <c r="S1455" s="9">
        <f t="shared" si="5980"/>
        <v>9313</v>
      </c>
      <c r="T1455" s="9">
        <f t="shared" si="5980"/>
        <v>0</v>
      </c>
      <c r="U1455" s="9">
        <f t="shared" si="5980"/>
        <v>0</v>
      </c>
      <c r="V1455" s="9">
        <f t="shared" si="5980"/>
        <v>0</v>
      </c>
      <c r="W1455" s="9">
        <f t="shared" si="5980"/>
        <v>0</v>
      </c>
      <c r="X1455" s="9">
        <f t="shared" si="5980"/>
        <v>0</v>
      </c>
      <c r="Y1455" s="9">
        <f t="shared" si="5980"/>
        <v>9313</v>
      </c>
      <c r="Z1455" s="9">
        <f t="shared" si="5980"/>
        <v>0</v>
      </c>
      <c r="AA1455" s="9">
        <f t="shared" si="5981"/>
        <v>0</v>
      </c>
      <c r="AB1455" s="9">
        <f t="shared" si="5981"/>
        <v>0</v>
      </c>
      <c r="AC1455" s="9">
        <f t="shared" si="5981"/>
        <v>0</v>
      </c>
      <c r="AD1455" s="9">
        <f t="shared" si="5981"/>
        <v>0</v>
      </c>
      <c r="AE1455" s="9">
        <f t="shared" si="5981"/>
        <v>9313</v>
      </c>
      <c r="AF1455" s="9">
        <f t="shared" si="5981"/>
        <v>0</v>
      </c>
      <c r="AG1455" s="9">
        <f t="shared" si="5981"/>
        <v>0</v>
      </c>
      <c r="AH1455" s="9">
        <f t="shared" si="5981"/>
        <v>0</v>
      </c>
      <c r="AI1455" s="9">
        <f t="shared" si="5981"/>
        <v>0</v>
      </c>
      <c r="AJ1455" s="9">
        <f t="shared" si="5981"/>
        <v>0</v>
      </c>
      <c r="AK1455" s="9">
        <f t="shared" si="5981"/>
        <v>9313</v>
      </c>
      <c r="AL1455" s="9">
        <f t="shared" si="5981"/>
        <v>0</v>
      </c>
      <c r="AM1455" s="9">
        <f t="shared" si="5982"/>
        <v>0</v>
      </c>
      <c r="AN1455" s="9">
        <f t="shared" si="5982"/>
        <v>0</v>
      </c>
      <c r="AO1455" s="9">
        <f t="shared" si="5982"/>
        <v>0</v>
      </c>
      <c r="AP1455" s="9">
        <f t="shared" si="5982"/>
        <v>0</v>
      </c>
      <c r="AQ1455" s="9">
        <f t="shared" si="5982"/>
        <v>9313</v>
      </c>
      <c r="AR1455" s="9">
        <f t="shared" si="5982"/>
        <v>0</v>
      </c>
      <c r="AS1455" s="9">
        <f t="shared" si="5982"/>
        <v>0</v>
      </c>
      <c r="AT1455" s="9">
        <f t="shared" si="5982"/>
        <v>0</v>
      </c>
      <c r="AU1455" s="9">
        <f t="shared" si="5982"/>
        <v>0</v>
      </c>
      <c r="AV1455" s="9">
        <f t="shared" si="5982"/>
        <v>0</v>
      </c>
      <c r="AW1455" s="9">
        <f t="shared" si="5982"/>
        <v>9313</v>
      </c>
      <c r="AX1455" s="9">
        <f t="shared" si="5982"/>
        <v>0</v>
      </c>
      <c r="AY1455" s="9">
        <f t="shared" si="5983"/>
        <v>0</v>
      </c>
      <c r="AZ1455" s="9">
        <f t="shared" si="5983"/>
        <v>0</v>
      </c>
      <c r="BA1455" s="9">
        <f t="shared" si="5983"/>
        <v>0</v>
      </c>
      <c r="BB1455" s="9">
        <f t="shared" si="5983"/>
        <v>0</v>
      </c>
      <c r="BC1455" s="9">
        <f t="shared" si="5983"/>
        <v>9313</v>
      </c>
      <c r="BD1455" s="9">
        <f t="shared" si="5983"/>
        <v>0</v>
      </c>
    </row>
    <row r="1456" spans="1:56" ht="33.6" hidden="1">
      <c r="A1456" s="26" t="s">
        <v>131</v>
      </c>
      <c r="B1456" s="31" t="s">
        <v>505</v>
      </c>
      <c r="C1456" s="32" t="s">
        <v>33</v>
      </c>
      <c r="D1456" s="32" t="s">
        <v>17</v>
      </c>
      <c r="E1456" s="31" t="s">
        <v>576</v>
      </c>
      <c r="F1456" s="32" t="s">
        <v>132</v>
      </c>
      <c r="G1456" s="9">
        <v>2687</v>
      </c>
      <c r="H1456" s="9"/>
      <c r="I1456" s="9"/>
      <c r="J1456" s="9"/>
      <c r="K1456" s="9"/>
      <c r="L1456" s="9"/>
      <c r="M1456" s="9">
        <f t="shared" ref="M1456" si="5984">G1456+I1456+J1456+K1456+L1456</f>
        <v>2687</v>
      </c>
      <c r="N1456" s="9">
        <f t="shared" ref="N1456" si="5985">H1456+L1456</f>
        <v>0</v>
      </c>
      <c r="O1456" s="9"/>
      <c r="P1456" s="9">
        <v>6626</v>
      </c>
      <c r="Q1456" s="9"/>
      <c r="R1456" s="9"/>
      <c r="S1456" s="9">
        <f t="shared" ref="S1456" si="5986">M1456+O1456+P1456+Q1456+R1456</f>
        <v>9313</v>
      </c>
      <c r="T1456" s="9">
        <f t="shared" ref="T1456" si="5987">N1456+R1456</f>
        <v>0</v>
      </c>
      <c r="U1456" s="9"/>
      <c r="V1456" s="9"/>
      <c r="W1456" s="9"/>
      <c r="X1456" s="9"/>
      <c r="Y1456" s="9">
        <f t="shared" ref="Y1456" si="5988">S1456+U1456+V1456+W1456+X1456</f>
        <v>9313</v>
      </c>
      <c r="Z1456" s="9">
        <f t="shared" ref="Z1456" si="5989">T1456+X1456</f>
        <v>0</v>
      </c>
      <c r="AA1456" s="9"/>
      <c r="AB1456" s="9"/>
      <c r="AC1456" s="9"/>
      <c r="AD1456" s="9"/>
      <c r="AE1456" s="9">
        <f t="shared" ref="AE1456" si="5990">Y1456+AA1456+AB1456+AC1456+AD1456</f>
        <v>9313</v>
      </c>
      <c r="AF1456" s="9">
        <f t="shared" ref="AF1456" si="5991">Z1456+AD1456</f>
        <v>0</v>
      </c>
      <c r="AG1456" s="9"/>
      <c r="AH1456" s="9"/>
      <c r="AI1456" s="9"/>
      <c r="AJ1456" s="9"/>
      <c r="AK1456" s="9">
        <f t="shared" ref="AK1456" si="5992">AE1456+AG1456+AH1456+AI1456+AJ1456</f>
        <v>9313</v>
      </c>
      <c r="AL1456" s="9">
        <f t="shared" ref="AL1456" si="5993">AF1456+AJ1456</f>
        <v>0</v>
      </c>
      <c r="AM1456" s="9"/>
      <c r="AN1456" s="9"/>
      <c r="AO1456" s="9"/>
      <c r="AP1456" s="9"/>
      <c r="AQ1456" s="9">
        <f t="shared" ref="AQ1456" si="5994">AK1456+AM1456+AN1456+AO1456+AP1456</f>
        <v>9313</v>
      </c>
      <c r="AR1456" s="9">
        <f t="shared" ref="AR1456" si="5995">AL1456+AP1456</f>
        <v>0</v>
      </c>
      <c r="AS1456" s="9"/>
      <c r="AT1456" s="9"/>
      <c r="AU1456" s="9"/>
      <c r="AV1456" s="9"/>
      <c r="AW1456" s="9">
        <f t="shared" ref="AW1456" si="5996">AQ1456+AS1456+AT1456+AU1456+AV1456</f>
        <v>9313</v>
      </c>
      <c r="AX1456" s="9">
        <f t="shared" ref="AX1456" si="5997">AR1456+AV1456</f>
        <v>0</v>
      </c>
      <c r="AY1456" s="9"/>
      <c r="AZ1456" s="9"/>
      <c r="BA1456" s="9"/>
      <c r="BB1456" s="9"/>
      <c r="BC1456" s="9">
        <f t="shared" ref="BC1456" si="5998">AW1456+AY1456+AZ1456+BA1456+BB1456</f>
        <v>9313</v>
      </c>
      <c r="BD1456" s="9">
        <f t="shared" ref="BD1456" si="5999">AX1456+BB1456</f>
        <v>0</v>
      </c>
    </row>
    <row r="1457" spans="1:56" ht="50.4" hidden="1">
      <c r="A1457" s="26" t="s">
        <v>255</v>
      </c>
      <c r="B1457" s="31" t="s">
        <v>505</v>
      </c>
      <c r="C1457" s="32" t="s">
        <v>33</v>
      </c>
      <c r="D1457" s="32" t="s">
        <v>17</v>
      </c>
      <c r="E1457" s="31" t="s">
        <v>470</v>
      </c>
      <c r="F1457" s="32"/>
      <c r="G1457" s="9">
        <f t="shared" ref="G1457:V1458" si="6000">G1458</f>
        <v>1000</v>
      </c>
      <c r="H1457" s="9">
        <f t="shared" si="6000"/>
        <v>0</v>
      </c>
      <c r="I1457" s="9">
        <f t="shared" si="6000"/>
        <v>0</v>
      </c>
      <c r="J1457" s="9">
        <f t="shared" si="6000"/>
        <v>0</v>
      </c>
      <c r="K1457" s="9">
        <f t="shared" si="6000"/>
        <v>0</v>
      </c>
      <c r="L1457" s="9">
        <f t="shared" si="6000"/>
        <v>0</v>
      </c>
      <c r="M1457" s="9">
        <f t="shared" si="6000"/>
        <v>1000</v>
      </c>
      <c r="N1457" s="9">
        <f t="shared" si="6000"/>
        <v>0</v>
      </c>
      <c r="O1457" s="9">
        <f t="shared" si="6000"/>
        <v>0</v>
      </c>
      <c r="P1457" s="9">
        <f t="shared" si="6000"/>
        <v>0</v>
      </c>
      <c r="Q1457" s="9">
        <f t="shared" si="6000"/>
        <v>0</v>
      </c>
      <c r="R1457" s="9">
        <f t="shared" si="6000"/>
        <v>0</v>
      </c>
      <c r="S1457" s="9">
        <f t="shared" si="6000"/>
        <v>1000</v>
      </c>
      <c r="T1457" s="9">
        <f t="shared" si="6000"/>
        <v>0</v>
      </c>
      <c r="U1457" s="9">
        <f t="shared" si="6000"/>
        <v>0</v>
      </c>
      <c r="V1457" s="9">
        <f t="shared" si="6000"/>
        <v>0</v>
      </c>
      <c r="W1457" s="9">
        <f t="shared" ref="U1457:AJ1458" si="6001">W1458</f>
        <v>0</v>
      </c>
      <c r="X1457" s="9">
        <f t="shared" si="6001"/>
        <v>0</v>
      </c>
      <c r="Y1457" s="9">
        <f t="shared" si="6001"/>
        <v>1000</v>
      </c>
      <c r="Z1457" s="9">
        <f t="shared" si="6001"/>
        <v>0</v>
      </c>
      <c r="AA1457" s="9">
        <f t="shared" si="6001"/>
        <v>0</v>
      </c>
      <c r="AB1457" s="9">
        <f t="shared" si="6001"/>
        <v>0</v>
      </c>
      <c r="AC1457" s="9">
        <f t="shared" si="6001"/>
        <v>0</v>
      </c>
      <c r="AD1457" s="9">
        <f t="shared" si="6001"/>
        <v>0</v>
      </c>
      <c r="AE1457" s="9">
        <f t="shared" si="6001"/>
        <v>1000</v>
      </c>
      <c r="AF1457" s="9">
        <f t="shared" si="6001"/>
        <v>0</v>
      </c>
      <c r="AG1457" s="9">
        <f t="shared" si="6001"/>
        <v>0</v>
      </c>
      <c r="AH1457" s="9">
        <f t="shared" si="6001"/>
        <v>0</v>
      </c>
      <c r="AI1457" s="9">
        <f t="shared" si="6001"/>
        <v>0</v>
      </c>
      <c r="AJ1457" s="9">
        <f t="shared" si="6001"/>
        <v>0</v>
      </c>
      <c r="AK1457" s="9">
        <f t="shared" ref="AG1457:AV1458" si="6002">AK1458</f>
        <v>1000</v>
      </c>
      <c r="AL1457" s="9">
        <f t="shared" si="6002"/>
        <v>0</v>
      </c>
      <c r="AM1457" s="9">
        <f t="shared" si="6002"/>
        <v>0</v>
      </c>
      <c r="AN1457" s="9">
        <f t="shared" si="6002"/>
        <v>0</v>
      </c>
      <c r="AO1457" s="9">
        <f t="shared" si="6002"/>
        <v>0</v>
      </c>
      <c r="AP1457" s="9">
        <f t="shared" si="6002"/>
        <v>0</v>
      </c>
      <c r="AQ1457" s="9">
        <f t="shared" si="6002"/>
        <v>1000</v>
      </c>
      <c r="AR1457" s="9">
        <f t="shared" si="6002"/>
        <v>0</v>
      </c>
      <c r="AS1457" s="9">
        <f t="shared" si="6002"/>
        <v>0</v>
      </c>
      <c r="AT1457" s="9">
        <f t="shared" si="6002"/>
        <v>0</v>
      </c>
      <c r="AU1457" s="9">
        <f t="shared" si="6002"/>
        <v>0</v>
      </c>
      <c r="AV1457" s="9">
        <f t="shared" si="6002"/>
        <v>0</v>
      </c>
      <c r="AW1457" s="9">
        <f t="shared" ref="AS1457:BD1458" si="6003">AW1458</f>
        <v>1000</v>
      </c>
      <c r="AX1457" s="9">
        <f t="shared" si="6003"/>
        <v>0</v>
      </c>
      <c r="AY1457" s="9">
        <f t="shared" si="6003"/>
        <v>0</v>
      </c>
      <c r="AZ1457" s="9">
        <f t="shared" si="6003"/>
        <v>0</v>
      </c>
      <c r="BA1457" s="9">
        <f t="shared" si="6003"/>
        <v>0</v>
      </c>
      <c r="BB1457" s="9">
        <f t="shared" si="6003"/>
        <v>0</v>
      </c>
      <c r="BC1457" s="9">
        <f t="shared" si="6003"/>
        <v>1000</v>
      </c>
      <c r="BD1457" s="9">
        <f t="shared" si="6003"/>
        <v>0</v>
      </c>
    </row>
    <row r="1458" spans="1:56" ht="33.6" hidden="1">
      <c r="A1458" s="26" t="s">
        <v>12</v>
      </c>
      <c r="B1458" s="31" t="s">
        <v>505</v>
      </c>
      <c r="C1458" s="32" t="s">
        <v>33</v>
      </c>
      <c r="D1458" s="32" t="s">
        <v>17</v>
      </c>
      <c r="E1458" s="31" t="s">
        <v>470</v>
      </c>
      <c r="F1458" s="32">
        <v>600</v>
      </c>
      <c r="G1458" s="9">
        <f t="shared" si="6000"/>
        <v>1000</v>
      </c>
      <c r="H1458" s="9">
        <f t="shared" si="6000"/>
        <v>0</v>
      </c>
      <c r="I1458" s="9">
        <f t="shared" si="6000"/>
        <v>0</v>
      </c>
      <c r="J1458" s="9">
        <f t="shared" si="6000"/>
        <v>0</v>
      </c>
      <c r="K1458" s="9">
        <f t="shared" si="6000"/>
        <v>0</v>
      </c>
      <c r="L1458" s="9">
        <f t="shared" si="6000"/>
        <v>0</v>
      </c>
      <c r="M1458" s="9">
        <f t="shared" si="6000"/>
        <v>1000</v>
      </c>
      <c r="N1458" s="9">
        <f t="shared" si="6000"/>
        <v>0</v>
      </c>
      <c r="O1458" s="9">
        <f t="shared" si="6000"/>
        <v>0</v>
      </c>
      <c r="P1458" s="9">
        <f t="shared" si="6000"/>
        <v>0</v>
      </c>
      <c r="Q1458" s="9">
        <f t="shared" si="6000"/>
        <v>0</v>
      </c>
      <c r="R1458" s="9">
        <f t="shared" si="6000"/>
        <v>0</v>
      </c>
      <c r="S1458" s="9">
        <f t="shared" si="6000"/>
        <v>1000</v>
      </c>
      <c r="T1458" s="9">
        <f t="shared" si="6000"/>
        <v>0</v>
      </c>
      <c r="U1458" s="9">
        <f t="shared" si="6001"/>
        <v>0</v>
      </c>
      <c r="V1458" s="9">
        <f t="shared" si="6001"/>
        <v>0</v>
      </c>
      <c r="W1458" s="9">
        <f t="shared" si="6001"/>
        <v>0</v>
      </c>
      <c r="X1458" s="9">
        <f t="shared" si="6001"/>
        <v>0</v>
      </c>
      <c r="Y1458" s="9">
        <f t="shared" si="6001"/>
        <v>1000</v>
      </c>
      <c r="Z1458" s="9">
        <f t="shared" si="6001"/>
        <v>0</v>
      </c>
      <c r="AA1458" s="9">
        <f t="shared" si="6001"/>
        <v>0</v>
      </c>
      <c r="AB1458" s="9">
        <f t="shared" si="6001"/>
        <v>0</v>
      </c>
      <c r="AC1458" s="9">
        <f t="shared" si="6001"/>
        <v>0</v>
      </c>
      <c r="AD1458" s="9">
        <f t="shared" si="6001"/>
        <v>0</v>
      </c>
      <c r="AE1458" s="9">
        <f t="shared" si="6001"/>
        <v>1000</v>
      </c>
      <c r="AF1458" s="9">
        <f t="shared" si="6001"/>
        <v>0</v>
      </c>
      <c r="AG1458" s="9">
        <f t="shared" si="6002"/>
        <v>0</v>
      </c>
      <c r="AH1458" s="9">
        <f t="shared" si="6002"/>
        <v>0</v>
      </c>
      <c r="AI1458" s="9">
        <f t="shared" si="6002"/>
        <v>0</v>
      </c>
      <c r="AJ1458" s="9">
        <f t="shared" si="6002"/>
        <v>0</v>
      </c>
      <c r="AK1458" s="9">
        <f t="shared" si="6002"/>
        <v>1000</v>
      </c>
      <c r="AL1458" s="9">
        <f t="shared" si="6002"/>
        <v>0</v>
      </c>
      <c r="AM1458" s="9">
        <f t="shared" si="6002"/>
        <v>0</v>
      </c>
      <c r="AN1458" s="9">
        <f t="shared" si="6002"/>
        <v>0</v>
      </c>
      <c r="AO1458" s="9">
        <f t="shared" si="6002"/>
        <v>0</v>
      </c>
      <c r="AP1458" s="9">
        <f t="shared" si="6002"/>
        <v>0</v>
      </c>
      <c r="AQ1458" s="9">
        <f t="shared" si="6002"/>
        <v>1000</v>
      </c>
      <c r="AR1458" s="9">
        <f t="shared" si="6002"/>
        <v>0</v>
      </c>
      <c r="AS1458" s="9">
        <f t="shared" si="6003"/>
        <v>0</v>
      </c>
      <c r="AT1458" s="9">
        <f t="shared" si="6003"/>
        <v>0</v>
      </c>
      <c r="AU1458" s="9">
        <f t="shared" si="6003"/>
        <v>0</v>
      </c>
      <c r="AV1458" s="9">
        <f t="shared" si="6003"/>
        <v>0</v>
      </c>
      <c r="AW1458" s="9">
        <f t="shared" si="6003"/>
        <v>1000</v>
      </c>
      <c r="AX1458" s="9">
        <f t="shared" si="6003"/>
        <v>0</v>
      </c>
      <c r="AY1458" s="9">
        <f t="shared" si="6003"/>
        <v>0</v>
      </c>
      <c r="AZ1458" s="9">
        <f t="shared" si="6003"/>
        <v>0</v>
      </c>
      <c r="BA1458" s="9">
        <f t="shared" si="6003"/>
        <v>0</v>
      </c>
      <c r="BB1458" s="9">
        <f t="shared" si="6003"/>
        <v>0</v>
      </c>
      <c r="BC1458" s="9">
        <f t="shared" si="6003"/>
        <v>1000</v>
      </c>
      <c r="BD1458" s="9">
        <f t="shared" si="6003"/>
        <v>0</v>
      </c>
    </row>
    <row r="1459" spans="1:56" ht="33.6" hidden="1">
      <c r="A1459" s="26" t="s">
        <v>131</v>
      </c>
      <c r="B1459" s="31" t="s">
        <v>505</v>
      </c>
      <c r="C1459" s="32" t="s">
        <v>33</v>
      </c>
      <c r="D1459" s="32" t="s">
        <v>17</v>
      </c>
      <c r="E1459" s="31" t="s">
        <v>470</v>
      </c>
      <c r="F1459" s="32" t="s">
        <v>132</v>
      </c>
      <c r="G1459" s="9">
        <v>1000</v>
      </c>
      <c r="H1459" s="9"/>
      <c r="I1459" s="9"/>
      <c r="J1459" s="9"/>
      <c r="K1459" s="9"/>
      <c r="L1459" s="9"/>
      <c r="M1459" s="9">
        <f t="shared" ref="M1459" si="6004">G1459+I1459+J1459+K1459+L1459</f>
        <v>1000</v>
      </c>
      <c r="N1459" s="9">
        <f t="shared" ref="N1459" si="6005">H1459+L1459</f>
        <v>0</v>
      </c>
      <c r="O1459" s="9"/>
      <c r="P1459" s="9"/>
      <c r="Q1459" s="9"/>
      <c r="R1459" s="9"/>
      <c r="S1459" s="9">
        <f t="shared" ref="S1459" si="6006">M1459+O1459+P1459+Q1459+R1459</f>
        <v>1000</v>
      </c>
      <c r="T1459" s="9">
        <f t="shared" ref="T1459" si="6007">N1459+R1459</f>
        <v>0</v>
      </c>
      <c r="U1459" s="9"/>
      <c r="V1459" s="9"/>
      <c r="W1459" s="9"/>
      <c r="X1459" s="9"/>
      <c r="Y1459" s="9">
        <f t="shared" ref="Y1459" si="6008">S1459+U1459+V1459+W1459+X1459</f>
        <v>1000</v>
      </c>
      <c r="Z1459" s="9">
        <f t="shared" ref="Z1459" si="6009">T1459+X1459</f>
        <v>0</v>
      </c>
      <c r="AA1459" s="9"/>
      <c r="AB1459" s="9"/>
      <c r="AC1459" s="9"/>
      <c r="AD1459" s="9"/>
      <c r="AE1459" s="9">
        <f t="shared" ref="AE1459" si="6010">Y1459+AA1459+AB1459+AC1459+AD1459</f>
        <v>1000</v>
      </c>
      <c r="AF1459" s="9">
        <f t="shared" ref="AF1459" si="6011">Z1459+AD1459</f>
        <v>0</v>
      </c>
      <c r="AG1459" s="9"/>
      <c r="AH1459" s="9"/>
      <c r="AI1459" s="9"/>
      <c r="AJ1459" s="9"/>
      <c r="AK1459" s="9">
        <f t="shared" ref="AK1459" si="6012">AE1459+AG1459+AH1459+AI1459+AJ1459</f>
        <v>1000</v>
      </c>
      <c r="AL1459" s="9">
        <f t="shared" ref="AL1459" si="6013">AF1459+AJ1459</f>
        <v>0</v>
      </c>
      <c r="AM1459" s="9"/>
      <c r="AN1459" s="9"/>
      <c r="AO1459" s="9"/>
      <c r="AP1459" s="9"/>
      <c r="AQ1459" s="9">
        <f t="shared" ref="AQ1459" si="6014">AK1459+AM1459+AN1459+AO1459+AP1459</f>
        <v>1000</v>
      </c>
      <c r="AR1459" s="9">
        <f t="shared" ref="AR1459" si="6015">AL1459+AP1459</f>
        <v>0</v>
      </c>
      <c r="AS1459" s="9"/>
      <c r="AT1459" s="9"/>
      <c r="AU1459" s="9"/>
      <c r="AV1459" s="9"/>
      <c r="AW1459" s="9">
        <f t="shared" ref="AW1459" si="6016">AQ1459+AS1459+AT1459+AU1459+AV1459</f>
        <v>1000</v>
      </c>
      <c r="AX1459" s="9">
        <f t="shared" ref="AX1459" si="6017">AR1459+AV1459</f>
        <v>0</v>
      </c>
      <c r="AY1459" s="9"/>
      <c r="AZ1459" s="9"/>
      <c r="BA1459" s="9"/>
      <c r="BB1459" s="9"/>
      <c r="BC1459" s="9">
        <f t="shared" ref="BC1459" si="6018">AW1459+AY1459+AZ1459+BA1459+BB1459</f>
        <v>1000</v>
      </c>
      <c r="BD1459" s="9">
        <f t="shared" ref="BD1459" si="6019">AX1459+BB1459</f>
        <v>0</v>
      </c>
    </row>
    <row r="1460" spans="1:56" ht="84" hidden="1">
      <c r="A1460" s="26" t="s">
        <v>469</v>
      </c>
      <c r="B1460" s="31" t="s">
        <v>505</v>
      </c>
      <c r="C1460" s="32" t="s">
        <v>33</v>
      </c>
      <c r="D1460" s="32" t="s">
        <v>17</v>
      </c>
      <c r="E1460" s="31" t="s">
        <v>552</v>
      </c>
      <c r="F1460" s="32"/>
      <c r="G1460" s="9">
        <f>G1461</f>
        <v>3463</v>
      </c>
      <c r="H1460" s="9">
        <f>H1461</f>
        <v>0</v>
      </c>
      <c r="I1460" s="9">
        <f t="shared" ref="I1460:X1461" si="6020">I1461</f>
        <v>0</v>
      </c>
      <c r="J1460" s="9">
        <f t="shared" si="6020"/>
        <v>0</v>
      </c>
      <c r="K1460" s="9">
        <f t="shared" si="6020"/>
        <v>0</v>
      </c>
      <c r="L1460" s="9">
        <f t="shared" si="6020"/>
        <v>0</v>
      </c>
      <c r="M1460" s="9">
        <f t="shared" si="6020"/>
        <v>3463</v>
      </c>
      <c r="N1460" s="9">
        <f t="shared" si="6020"/>
        <v>0</v>
      </c>
      <c r="O1460" s="9">
        <f t="shared" si="6020"/>
        <v>0</v>
      </c>
      <c r="P1460" s="9">
        <f t="shared" si="6020"/>
        <v>0</v>
      </c>
      <c r="Q1460" s="9">
        <f t="shared" si="6020"/>
        <v>0</v>
      </c>
      <c r="R1460" s="9">
        <f t="shared" si="6020"/>
        <v>0</v>
      </c>
      <c r="S1460" s="9">
        <f t="shared" si="6020"/>
        <v>3463</v>
      </c>
      <c r="T1460" s="9">
        <f t="shared" si="6020"/>
        <v>0</v>
      </c>
      <c r="U1460" s="9">
        <f t="shared" si="6020"/>
        <v>0</v>
      </c>
      <c r="V1460" s="9">
        <f t="shared" si="6020"/>
        <v>0</v>
      </c>
      <c r="W1460" s="9">
        <f t="shared" si="6020"/>
        <v>0</v>
      </c>
      <c r="X1460" s="9">
        <f t="shared" si="6020"/>
        <v>0</v>
      </c>
      <c r="Y1460" s="9">
        <f t="shared" ref="U1460:AJ1461" si="6021">Y1461</f>
        <v>3463</v>
      </c>
      <c r="Z1460" s="9">
        <f t="shared" si="6021"/>
        <v>0</v>
      </c>
      <c r="AA1460" s="9">
        <f t="shared" si="6021"/>
        <v>0</v>
      </c>
      <c r="AB1460" s="9">
        <f t="shared" si="6021"/>
        <v>0</v>
      </c>
      <c r="AC1460" s="9">
        <f t="shared" si="6021"/>
        <v>0</v>
      </c>
      <c r="AD1460" s="9">
        <f t="shared" si="6021"/>
        <v>0</v>
      </c>
      <c r="AE1460" s="9">
        <f t="shared" si="6021"/>
        <v>3463</v>
      </c>
      <c r="AF1460" s="9">
        <f t="shared" si="6021"/>
        <v>0</v>
      </c>
      <c r="AG1460" s="9">
        <f t="shared" si="6021"/>
        <v>0</v>
      </c>
      <c r="AH1460" s="9">
        <f t="shared" si="6021"/>
        <v>0</v>
      </c>
      <c r="AI1460" s="9">
        <f t="shared" si="6021"/>
        <v>0</v>
      </c>
      <c r="AJ1460" s="9">
        <f t="shared" si="6021"/>
        <v>0</v>
      </c>
      <c r="AK1460" s="9">
        <f t="shared" ref="AG1460:AV1461" si="6022">AK1461</f>
        <v>3463</v>
      </c>
      <c r="AL1460" s="9">
        <f t="shared" si="6022"/>
        <v>0</v>
      </c>
      <c r="AM1460" s="9">
        <f t="shared" si="6022"/>
        <v>0</v>
      </c>
      <c r="AN1460" s="9">
        <f t="shared" si="6022"/>
        <v>0</v>
      </c>
      <c r="AO1460" s="9">
        <f t="shared" si="6022"/>
        <v>0</v>
      </c>
      <c r="AP1460" s="9">
        <f t="shared" si="6022"/>
        <v>0</v>
      </c>
      <c r="AQ1460" s="9">
        <f t="shared" si="6022"/>
        <v>3463</v>
      </c>
      <c r="AR1460" s="9">
        <f t="shared" si="6022"/>
        <v>0</v>
      </c>
      <c r="AS1460" s="9">
        <f t="shared" si="6022"/>
        <v>0</v>
      </c>
      <c r="AT1460" s="9">
        <f t="shared" si="6022"/>
        <v>0</v>
      </c>
      <c r="AU1460" s="9">
        <f t="shared" si="6022"/>
        <v>0</v>
      </c>
      <c r="AV1460" s="9">
        <f t="shared" si="6022"/>
        <v>0</v>
      </c>
      <c r="AW1460" s="9">
        <f t="shared" ref="AS1460:BD1461" si="6023">AW1461</f>
        <v>3463</v>
      </c>
      <c r="AX1460" s="9">
        <f t="shared" si="6023"/>
        <v>0</v>
      </c>
      <c r="AY1460" s="9">
        <f t="shared" si="6023"/>
        <v>0</v>
      </c>
      <c r="AZ1460" s="9">
        <f t="shared" si="6023"/>
        <v>0</v>
      </c>
      <c r="BA1460" s="9">
        <f t="shared" si="6023"/>
        <v>0</v>
      </c>
      <c r="BB1460" s="9">
        <f t="shared" si="6023"/>
        <v>0</v>
      </c>
      <c r="BC1460" s="9">
        <f t="shared" si="6023"/>
        <v>3463</v>
      </c>
      <c r="BD1460" s="9">
        <f t="shared" si="6023"/>
        <v>0</v>
      </c>
    </row>
    <row r="1461" spans="1:56" ht="33.6" hidden="1">
      <c r="A1461" s="26" t="s">
        <v>12</v>
      </c>
      <c r="B1461" s="31" t="s">
        <v>505</v>
      </c>
      <c r="C1461" s="32" t="s">
        <v>33</v>
      </c>
      <c r="D1461" s="32" t="s">
        <v>17</v>
      </c>
      <c r="E1461" s="31" t="s">
        <v>552</v>
      </c>
      <c r="F1461" s="32" t="s">
        <v>13</v>
      </c>
      <c r="G1461" s="9">
        <f>G1462</f>
        <v>3463</v>
      </c>
      <c r="H1461" s="9">
        <f>H1462</f>
        <v>0</v>
      </c>
      <c r="I1461" s="9">
        <f t="shared" si="6020"/>
        <v>0</v>
      </c>
      <c r="J1461" s="9">
        <f t="shared" si="6020"/>
        <v>0</v>
      </c>
      <c r="K1461" s="9">
        <f t="shared" si="6020"/>
        <v>0</v>
      </c>
      <c r="L1461" s="9">
        <f t="shared" si="6020"/>
        <v>0</v>
      </c>
      <c r="M1461" s="9">
        <f t="shared" si="6020"/>
        <v>3463</v>
      </c>
      <c r="N1461" s="9">
        <f t="shared" si="6020"/>
        <v>0</v>
      </c>
      <c r="O1461" s="9">
        <f t="shared" si="6020"/>
        <v>0</v>
      </c>
      <c r="P1461" s="9">
        <f t="shared" si="6020"/>
        <v>0</v>
      </c>
      <c r="Q1461" s="9">
        <f t="shared" si="6020"/>
        <v>0</v>
      </c>
      <c r="R1461" s="9">
        <f t="shared" si="6020"/>
        <v>0</v>
      </c>
      <c r="S1461" s="9">
        <f t="shared" si="6020"/>
        <v>3463</v>
      </c>
      <c r="T1461" s="9">
        <f t="shared" si="6020"/>
        <v>0</v>
      </c>
      <c r="U1461" s="9">
        <f t="shared" si="6021"/>
        <v>0</v>
      </c>
      <c r="V1461" s="9">
        <f t="shared" si="6021"/>
        <v>0</v>
      </c>
      <c r="W1461" s="9">
        <f t="shared" si="6021"/>
        <v>0</v>
      </c>
      <c r="X1461" s="9">
        <f t="shared" si="6021"/>
        <v>0</v>
      </c>
      <c r="Y1461" s="9">
        <f t="shared" si="6021"/>
        <v>3463</v>
      </c>
      <c r="Z1461" s="9">
        <f t="shared" si="6021"/>
        <v>0</v>
      </c>
      <c r="AA1461" s="9">
        <f t="shared" si="6021"/>
        <v>0</v>
      </c>
      <c r="AB1461" s="9">
        <f t="shared" si="6021"/>
        <v>0</v>
      </c>
      <c r="AC1461" s="9">
        <f t="shared" si="6021"/>
        <v>0</v>
      </c>
      <c r="AD1461" s="9">
        <f t="shared" si="6021"/>
        <v>0</v>
      </c>
      <c r="AE1461" s="9">
        <f t="shared" si="6021"/>
        <v>3463</v>
      </c>
      <c r="AF1461" s="9">
        <f t="shared" si="6021"/>
        <v>0</v>
      </c>
      <c r="AG1461" s="9">
        <f t="shared" si="6022"/>
        <v>0</v>
      </c>
      <c r="AH1461" s="9">
        <f t="shared" si="6022"/>
        <v>0</v>
      </c>
      <c r="AI1461" s="9">
        <f t="shared" si="6022"/>
        <v>0</v>
      </c>
      <c r="AJ1461" s="9">
        <f t="shared" si="6022"/>
        <v>0</v>
      </c>
      <c r="AK1461" s="9">
        <f t="shared" si="6022"/>
        <v>3463</v>
      </c>
      <c r="AL1461" s="9">
        <f t="shared" si="6022"/>
        <v>0</v>
      </c>
      <c r="AM1461" s="9">
        <f t="shared" si="6022"/>
        <v>0</v>
      </c>
      <c r="AN1461" s="9">
        <f t="shared" si="6022"/>
        <v>0</v>
      </c>
      <c r="AO1461" s="9">
        <f t="shared" si="6022"/>
        <v>0</v>
      </c>
      <c r="AP1461" s="9">
        <f t="shared" si="6022"/>
        <v>0</v>
      </c>
      <c r="AQ1461" s="9">
        <f t="shared" si="6022"/>
        <v>3463</v>
      </c>
      <c r="AR1461" s="9">
        <f t="shared" si="6022"/>
        <v>0</v>
      </c>
      <c r="AS1461" s="9">
        <f t="shared" si="6023"/>
        <v>0</v>
      </c>
      <c r="AT1461" s="9">
        <f t="shared" si="6023"/>
        <v>0</v>
      </c>
      <c r="AU1461" s="9">
        <f t="shared" si="6023"/>
        <v>0</v>
      </c>
      <c r="AV1461" s="9">
        <f t="shared" si="6023"/>
        <v>0</v>
      </c>
      <c r="AW1461" s="9">
        <f t="shared" si="6023"/>
        <v>3463</v>
      </c>
      <c r="AX1461" s="9">
        <f t="shared" si="6023"/>
        <v>0</v>
      </c>
      <c r="AY1461" s="9">
        <f t="shared" si="6023"/>
        <v>0</v>
      </c>
      <c r="AZ1461" s="9">
        <f t="shared" si="6023"/>
        <v>0</v>
      </c>
      <c r="BA1461" s="9">
        <f t="shared" si="6023"/>
        <v>0</v>
      </c>
      <c r="BB1461" s="9">
        <f t="shared" si="6023"/>
        <v>0</v>
      </c>
      <c r="BC1461" s="9">
        <f t="shared" si="6023"/>
        <v>3463</v>
      </c>
      <c r="BD1461" s="9">
        <f t="shared" si="6023"/>
        <v>0</v>
      </c>
    </row>
    <row r="1462" spans="1:56" ht="33.6" hidden="1">
      <c r="A1462" s="26" t="s">
        <v>131</v>
      </c>
      <c r="B1462" s="31" t="s">
        <v>505</v>
      </c>
      <c r="C1462" s="32" t="s">
        <v>33</v>
      </c>
      <c r="D1462" s="32" t="s">
        <v>17</v>
      </c>
      <c r="E1462" s="31" t="s">
        <v>552</v>
      </c>
      <c r="F1462" s="32" t="s">
        <v>132</v>
      </c>
      <c r="G1462" s="9">
        <f>3000+463</f>
        <v>3463</v>
      </c>
      <c r="H1462" s="9"/>
      <c r="I1462" s="9"/>
      <c r="J1462" s="9"/>
      <c r="K1462" s="9"/>
      <c r="L1462" s="9"/>
      <c r="M1462" s="9">
        <f t="shared" ref="M1462" si="6024">G1462+I1462+J1462+K1462+L1462</f>
        <v>3463</v>
      </c>
      <c r="N1462" s="9">
        <f t="shared" ref="N1462" si="6025">H1462+L1462</f>
        <v>0</v>
      </c>
      <c r="O1462" s="9"/>
      <c r="P1462" s="9"/>
      <c r="Q1462" s="9"/>
      <c r="R1462" s="9"/>
      <c r="S1462" s="9">
        <f t="shared" ref="S1462" si="6026">M1462+O1462+P1462+Q1462+R1462</f>
        <v>3463</v>
      </c>
      <c r="T1462" s="9">
        <f t="shared" ref="T1462" si="6027">N1462+R1462</f>
        <v>0</v>
      </c>
      <c r="U1462" s="9"/>
      <c r="V1462" s="9"/>
      <c r="W1462" s="9"/>
      <c r="X1462" s="9"/>
      <c r="Y1462" s="9">
        <f t="shared" ref="Y1462" si="6028">S1462+U1462+V1462+W1462+X1462</f>
        <v>3463</v>
      </c>
      <c r="Z1462" s="9">
        <f t="shared" ref="Z1462" si="6029">T1462+X1462</f>
        <v>0</v>
      </c>
      <c r="AA1462" s="9"/>
      <c r="AB1462" s="9"/>
      <c r="AC1462" s="9"/>
      <c r="AD1462" s="9"/>
      <c r="AE1462" s="9">
        <f t="shared" ref="AE1462" si="6030">Y1462+AA1462+AB1462+AC1462+AD1462</f>
        <v>3463</v>
      </c>
      <c r="AF1462" s="9">
        <f t="shared" ref="AF1462" si="6031">Z1462+AD1462</f>
        <v>0</v>
      </c>
      <c r="AG1462" s="9"/>
      <c r="AH1462" s="9"/>
      <c r="AI1462" s="9"/>
      <c r="AJ1462" s="9"/>
      <c r="AK1462" s="9">
        <f t="shared" ref="AK1462" si="6032">AE1462+AG1462+AH1462+AI1462+AJ1462</f>
        <v>3463</v>
      </c>
      <c r="AL1462" s="9">
        <f t="shared" ref="AL1462" si="6033">AF1462+AJ1462</f>
        <v>0</v>
      </c>
      <c r="AM1462" s="9"/>
      <c r="AN1462" s="9"/>
      <c r="AO1462" s="9"/>
      <c r="AP1462" s="9"/>
      <c r="AQ1462" s="9">
        <f t="shared" ref="AQ1462" si="6034">AK1462+AM1462+AN1462+AO1462+AP1462</f>
        <v>3463</v>
      </c>
      <c r="AR1462" s="9">
        <f t="shared" ref="AR1462" si="6035">AL1462+AP1462</f>
        <v>0</v>
      </c>
      <c r="AS1462" s="9"/>
      <c r="AT1462" s="9"/>
      <c r="AU1462" s="9"/>
      <c r="AV1462" s="9"/>
      <c r="AW1462" s="9">
        <f t="shared" ref="AW1462" si="6036">AQ1462+AS1462+AT1462+AU1462+AV1462</f>
        <v>3463</v>
      </c>
      <c r="AX1462" s="9">
        <f t="shared" ref="AX1462" si="6037">AR1462+AV1462</f>
        <v>0</v>
      </c>
      <c r="AY1462" s="9"/>
      <c r="AZ1462" s="9"/>
      <c r="BA1462" s="9"/>
      <c r="BB1462" s="9"/>
      <c r="BC1462" s="9">
        <f t="shared" ref="BC1462" si="6038">AW1462+AY1462+AZ1462+BA1462+BB1462</f>
        <v>3463</v>
      </c>
      <c r="BD1462" s="9">
        <f t="shared" ref="BD1462" si="6039">AX1462+BB1462</f>
        <v>0</v>
      </c>
    </row>
    <row r="1463" spans="1:56" ht="66.75" hidden="1" customHeight="1">
      <c r="A1463" s="26" t="s">
        <v>587</v>
      </c>
      <c r="B1463" s="31" t="s">
        <v>505</v>
      </c>
      <c r="C1463" s="32" t="s">
        <v>33</v>
      </c>
      <c r="D1463" s="32" t="s">
        <v>17</v>
      </c>
      <c r="E1463" s="31" t="s">
        <v>586</v>
      </c>
      <c r="F1463" s="32"/>
      <c r="G1463" s="9">
        <f>G1464</f>
        <v>3000</v>
      </c>
      <c r="H1463" s="9"/>
      <c r="I1463" s="9">
        <f t="shared" ref="I1463:I1464" si="6040">I1464</f>
        <v>0</v>
      </c>
      <c r="J1463" s="9"/>
      <c r="K1463" s="9">
        <f t="shared" ref="K1463:K1464" si="6041">K1464</f>
        <v>0</v>
      </c>
      <c r="L1463" s="9"/>
      <c r="M1463" s="9">
        <f t="shared" ref="M1463:M1464" si="6042">M1464</f>
        <v>3000</v>
      </c>
      <c r="N1463" s="9"/>
      <c r="O1463" s="9">
        <f t="shared" ref="O1463:O1464" si="6043">O1464</f>
        <v>0</v>
      </c>
      <c r="P1463" s="9"/>
      <c r="Q1463" s="9">
        <f t="shared" ref="Q1463:Q1464" si="6044">Q1464</f>
        <v>0</v>
      </c>
      <c r="R1463" s="9"/>
      <c r="S1463" s="9">
        <f t="shared" ref="S1463:S1464" si="6045">S1464</f>
        <v>3000</v>
      </c>
      <c r="T1463" s="9"/>
      <c r="U1463" s="9">
        <f t="shared" ref="U1463:U1464" si="6046">U1464</f>
        <v>0</v>
      </c>
      <c r="V1463" s="9"/>
      <c r="W1463" s="9">
        <f t="shared" ref="W1463:W1464" si="6047">W1464</f>
        <v>0</v>
      </c>
      <c r="X1463" s="9"/>
      <c r="Y1463" s="9">
        <f t="shared" ref="Y1463:Y1464" si="6048">Y1464</f>
        <v>3000</v>
      </c>
      <c r="Z1463" s="9"/>
      <c r="AA1463" s="9">
        <f t="shared" ref="AA1463:AA1464" si="6049">AA1464</f>
        <v>0</v>
      </c>
      <c r="AB1463" s="9"/>
      <c r="AC1463" s="9">
        <f t="shared" ref="AC1463:AC1464" si="6050">AC1464</f>
        <v>0</v>
      </c>
      <c r="AD1463" s="9"/>
      <c r="AE1463" s="9">
        <f t="shared" ref="AE1463:AE1464" si="6051">AE1464</f>
        <v>3000</v>
      </c>
      <c r="AF1463" s="9"/>
      <c r="AG1463" s="9">
        <f t="shared" ref="AG1463:AG1464" si="6052">AG1464</f>
        <v>0</v>
      </c>
      <c r="AH1463" s="9"/>
      <c r="AI1463" s="9">
        <f t="shared" ref="AI1463:AI1464" si="6053">AI1464</f>
        <v>0</v>
      </c>
      <c r="AJ1463" s="9"/>
      <c r="AK1463" s="9">
        <f t="shared" ref="AK1463:AK1464" si="6054">AK1464</f>
        <v>3000</v>
      </c>
      <c r="AL1463" s="9"/>
      <c r="AM1463" s="9">
        <f t="shared" ref="AM1463:AM1464" si="6055">AM1464</f>
        <v>0</v>
      </c>
      <c r="AN1463" s="9"/>
      <c r="AO1463" s="9">
        <f t="shared" ref="AO1463:AO1464" si="6056">AO1464</f>
        <v>0</v>
      </c>
      <c r="AP1463" s="9"/>
      <c r="AQ1463" s="9">
        <f t="shared" ref="AQ1463:AQ1464" si="6057">AQ1464</f>
        <v>3000</v>
      </c>
      <c r="AR1463" s="9"/>
      <c r="AS1463" s="9">
        <f t="shared" ref="AS1463:AS1464" si="6058">AS1464</f>
        <v>0</v>
      </c>
      <c r="AT1463" s="9"/>
      <c r="AU1463" s="9">
        <f t="shared" ref="AU1463:AU1464" si="6059">AU1464</f>
        <v>0</v>
      </c>
      <c r="AV1463" s="9"/>
      <c r="AW1463" s="9">
        <f t="shared" ref="AW1463:AW1464" si="6060">AW1464</f>
        <v>3000</v>
      </c>
      <c r="AX1463" s="9"/>
      <c r="AY1463" s="9">
        <f t="shared" ref="AY1463:AY1464" si="6061">AY1464</f>
        <v>0</v>
      </c>
      <c r="AZ1463" s="9"/>
      <c r="BA1463" s="9">
        <f t="shared" ref="BA1463:BA1464" si="6062">BA1464</f>
        <v>0</v>
      </c>
      <c r="BB1463" s="9"/>
      <c r="BC1463" s="9">
        <f t="shared" ref="BC1463:BC1464" si="6063">BC1464</f>
        <v>3000</v>
      </c>
      <c r="BD1463" s="9"/>
    </row>
    <row r="1464" spans="1:56" ht="33.6" hidden="1">
      <c r="A1464" s="26" t="s">
        <v>12</v>
      </c>
      <c r="B1464" s="31" t="s">
        <v>505</v>
      </c>
      <c r="C1464" s="32" t="s">
        <v>33</v>
      </c>
      <c r="D1464" s="32" t="s">
        <v>17</v>
      </c>
      <c r="E1464" s="31" t="s">
        <v>586</v>
      </c>
      <c r="F1464" s="32" t="s">
        <v>13</v>
      </c>
      <c r="G1464" s="9">
        <f>G1465</f>
        <v>3000</v>
      </c>
      <c r="H1464" s="9"/>
      <c r="I1464" s="9">
        <f t="shared" si="6040"/>
        <v>0</v>
      </c>
      <c r="J1464" s="9"/>
      <c r="K1464" s="9">
        <f t="shared" si="6041"/>
        <v>0</v>
      </c>
      <c r="L1464" s="9"/>
      <c r="M1464" s="9">
        <f t="shared" si="6042"/>
        <v>3000</v>
      </c>
      <c r="N1464" s="9"/>
      <c r="O1464" s="9">
        <f t="shared" si="6043"/>
        <v>0</v>
      </c>
      <c r="P1464" s="9"/>
      <c r="Q1464" s="9">
        <f t="shared" si="6044"/>
        <v>0</v>
      </c>
      <c r="R1464" s="9"/>
      <c r="S1464" s="9">
        <f t="shared" si="6045"/>
        <v>3000</v>
      </c>
      <c r="T1464" s="9"/>
      <c r="U1464" s="9">
        <f t="shared" si="6046"/>
        <v>0</v>
      </c>
      <c r="V1464" s="9"/>
      <c r="W1464" s="9">
        <f t="shared" si="6047"/>
        <v>0</v>
      </c>
      <c r="X1464" s="9"/>
      <c r="Y1464" s="9">
        <f t="shared" si="6048"/>
        <v>3000</v>
      </c>
      <c r="Z1464" s="9"/>
      <c r="AA1464" s="9">
        <f t="shared" si="6049"/>
        <v>0</v>
      </c>
      <c r="AB1464" s="9"/>
      <c r="AC1464" s="9">
        <f t="shared" si="6050"/>
        <v>0</v>
      </c>
      <c r="AD1464" s="9"/>
      <c r="AE1464" s="9">
        <f t="shared" si="6051"/>
        <v>3000</v>
      </c>
      <c r="AF1464" s="9"/>
      <c r="AG1464" s="9">
        <f t="shared" si="6052"/>
        <v>0</v>
      </c>
      <c r="AH1464" s="9"/>
      <c r="AI1464" s="9">
        <f t="shared" si="6053"/>
        <v>0</v>
      </c>
      <c r="AJ1464" s="9"/>
      <c r="AK1464" s="9">
        <f t="shared" si="6054"/>
        <v>3000</v>
      </c>
      <c r="AL1464" s="9"/>
      <c r="AM1464" s="9">
        <f t="shared" si="6055"/>
        <v>0</v>
      </c>
      <c r="AN1464" s="9"/>
      <c r="AO1464" s="9">
        <f t="shared" si="6056"/>
        <v>0</v>
      </c>
      <c r="AP1464" s="9"/>
      <c r="AQ1464" s="9">
        <f t="shared" si="6057"/>
        <v>3000</v>
      </c>
      <c r="AR1464" s="9"/>
      <c r="AS1464" s="9">
        <f t="shared" si="6058"/>
        <v>0</v>
      </c>
      <c r="AT1464" s="9"/>
      <c r="AU1464" s="9">
        <f t="shared" si="6059"/>
        <v>0</v>
      </c>
      <c r="AV1464" s="9"/>
      <c r="AW1464" s="9">
        <f t="shared" si="6060"/>
        <v>3000</v>
      </c>
      <c r="AX1464" s="9"/>
      <c r="AY1464" s="9">
        <f t="shared" si="6061"/>
        <v>0</v>
      </c>
      <c r="AZ1464" s="9"/>
      <c r="BA1464" s="9">
        <f t="shared" si="6062"/>
        <v>0</v>
      </c>
      <c r="BB1464" s="9"/>
      <c r="BC1464" s="9">
        <f t="shared" si="6063"/>
        <v>3000</v>
      </c>
      <c r="BD1464" s="9"/>
    </row>
    <row r="1465" spans="1:56" ht="33.6" hidden="1">
      <c r="A1465" s="26" t="s">
        <v>131</v>
      </c>
      <c r="B1465" s="31" t="s">
        <v>505</v>
      </c>
      <c r="C1465" s="32" t="s">
        <v>33</v>
      </c>
      <c r="D1465" s="32" t="s">
        <v>17</v>
      </c>
      <c r="E1465" s="31" t="s">
        <v>586</v>
      </c>
      <c r="F1465" s="32" t="s">
        <v>132</v>
      </c>
      <c r="G1465" s="9">
        <v>3000</v>
      </c>
      <c r="H1465" s="9"/>
      <c r="I1465" s="9"/>
      <c r="J1465" s="9"/>
      <c r="K1465" s="9"/>
      <c r="L1465" s="9"/>
      <c r="M1465" s="9">
        <f t="shared" ref="M1465" si="6064">G1465+I1465+J1465+K1465+L1465</f>
        <v>3000</v>
      </c>
      <c r="N1465" s="9">
        <f t="shared" ref="N1465" si="6065">H1465+L1465</f>
        <v>0</v>
      </c>
      <c r="O1465" s="9"/>
      <c r="P1465" s="9"/>
      <c r="Q1465" s="9"/>
      <c r="R1465" s="9"/>
      <c r="S1465" s="9">
        <f t="shared" ref="S1465" si="6066">M1465+O1465+P1465+Q1465+R1465</f>
        <v>3000</v>
      </c>
      <c r="T1465" s="9">
        <f t="shared" ref="T1465" si="6067">N1465+R1465</f>
        <v>0</v>
      </c>
      <c r="U1465" s="9"/>
      <c r="V1465" s="9"/>
      <c r="W1465" s="9"/>
      <c r="X1465" s="9"/>
      <c r="Y1465" s="9">
        <f t="shared" ref="Y1465" si="6068">S1465+U1465+V1465+W1465+X1465</f>
        <v>3000</v>
      </c>
      <c r="Z1465" s="9">
        <f t="shared" ref="Z1465" si="6069">T1465+X1465</f>
        <v>0</v>
      </c>
      <c r="AA1465" s="9"/>
      <c r="AB1465" s="9"/>
      <c r="AC1465" s="9"/>
      <c r="AD1465" s="9"/>
      <c r="AE1465" s="9">
        <f t="shared" ref="AE1465" si="6070">Y1465+AA1465+AB1465+AC1465+AD1465</f>
        <v>3000</v>
      </c>
      <c r="AF1465" s="9">
        <f t="shared" ref="AF1465" si="6071">Z1465+AD1465</f>
        <v>0</v>
      </c>
      <c r="AG1465" s="9"/>
      <c r="AH1465" s="9"/>
      <c r="AI1465" s="9"/>
      <c r="AJ1465" s="9"/>
      <c r="AK1465" s="9">
        <f t="shared" ref="AK1465" si="6072">AE1465+AG1465+AH1465+AI1465+AJ1465</f>
        <v>3000</v>
      </c>
      <c r="AL1465" s="9">
        <f t="shared" ref="AL1465" si="6073">AF1465+AJ1465</f>
        <v>0</v>
      </c>
      <c r="AM1465" s="9"/>
      <c r="AN1465" s="9"/>
      <c r="AO1465" s="9"/>
      <c r="AP1465" s="9"/>
      <c r="AQ1465" s="9">
        <f t="shared" ref="AQ1465" si="6074">AK1465+AM1465+AN1465+AO1465+AP1465</f>
        <v>3000</v>
      </c>
      <c r="AR1465" s="9">
        <f t="shared" ref="AR1465" si="6075">AL1465+AP1465</f>
        <v>0</v>
      </c>
      <c r="AS1465" s="9"/>
      <c r="AT1465" s="9"/>
      <c r="AU1465" s="9"/>
      <c r="AV1465" s="9"/>
      <c r="AW1465" s="9">
        <f t="shared" ref="AW1465" si="6076">AQ1465+AS1465+AT1465+AU1465+AV1465</f>
        <v>3000</v>
      </c>
      <c r="AX1465" s="9">
        <f t="shared" ref="AX1465" si="6077">AR1465+AV1465</f>
        <v>0</v>
      </c>
      <c r="AY1465" s="9"/>
      <c r="AZ1465" s="9"/>
      <c r="BA1465" s="9"/>
      <c r="BB1465" s="9"/>
      <c r="BC1465" s="9">
        <f t="shared" ref="BC1465" si="6078">AW1465+AY1465+AZ1465+BA1465+BB1465</f>
        <v>3000</v>
      </c>
      <c r="BD1465" s="9">
        <f t="shared" ref="BD1465" si="6079">AX1465+BB1465</f>
        <v>0</v>
      </c>
    </row>
    <row r="1466" spans="1:56" hidden="1">
      <c r="A1466" s="26"/>
      <c r="B1466" s="31"/>
      <c r="C1466" s="32"/>
      <c r="D1466" s="32"/>
      <c r="E1466" s="31"/>
      <c r="F1466" s="32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  <c r="BC1466" s="9"/>
      <c r="BD1466" s="9"/>
    </row>
    <row r="1467" spans="1:56" ht="40.799999999999997" hidden="1">
      <c r="A1467" s="21" t="s">
        <v>509</v>
      </c>
      <c r="B1467" s="22" t="s">
        <v>560</v>
      </c>
      <c r="C1467" s="22"/>
      <c r="D1467" s="22"/>
      <c r="E1467" s="22"/>
      <c r="F1467" s="22"/>
      <c r="G1467" s="14">
        <f t="shared" ref="G1467:N1467" si="6080">G1469</f>
        <v>3887</v>
      </c>
      <c r="H1467" s="14">
        <f t="shared" si="6080"/>
        <v>0</v>
      </c>
      <c r="I1467" s="14">
        <f t="shared" si="6080"/>
        <v>0</v>
      </c>
      <c r="J1467" s="14">
        <f t="shared" si="6080"/>
        <v>0</v>
      </c>
      <c r="K1467" s="14">
        <f t="shared" si="6080"/>
        <v>0</v>
      </c>
      <c r="L1467" s="14">
        <f t="shared" si="6080"/>
        <v>0</v>
      </c>
      <c r="M1467" s="14">
        <f t="shared" si="6080"/>
        <v>3887</v>
      </c>
      <c r="N1467" s="14">
        <f t="shared" si="6080"/>
        <v>0</v>
      </c>
      <c r="O1467" s="14">
        <f t="shared" ref="O1467:T1467" si="6081">O1469</f>
        <v>0</v>
      </c>
      <c r="P1467" s="14">
        <f t="shared" si="6081"/>
        <v>0</v>
      </c>
      <c r="Q1467" s="14">
        <f t="shared" si="6081"/>
        <v>0</v>
      </c>
      <c r="R1467" s="14">
        <f t="shared" si="6081"/>
        <v>0</v>
      </c>
      <c r="S1467" s="14">
        <f t="shared" si="6081"/>
        <v>3887</v>
      </c>
      <c r="T1467" s="14">
        <f t="shared" si="6081"/>
        <v>0</v>
      </c>
      <c r="U1467" s="14">
        <f t="shared" ref="U1467:Z1467" si="6082">U1469</f>
        <v>0</v>
      </c>
      <c r="V1467" s="14">
        <f t="shared" si="6082"/>
        <v>0</v>
      </c>
      <c r="W1467" s="14">
        <f t="shared" si="6082"/>
        <v>0</v>
      </c>
      <c r="X1467" s="14">
        <f t="shared" si="6082"/>
        <v>0</v>
      </c>
      <c r="Y1467" s="14">
        <f t="shared" si="6082"/>
        <v>3887</v>
      </c>
      <c r="Z1467" s="14">
        <f t="shared" si="6082"/>
        <v>0</v>
      </c>
      <c r="AA1467" s="14">
        <f t="shared" ref="AA1467:AF1467" si="6083">AA1469</f>
        <v>0</v>
      </c>
      <c r="AB1467" s="14">
        <f t="shared" si="6083"/>
        <v>0</v>
      </c>
      <c r="AC1467" s="14">
        <f t="shared" si="6083"/>
        <v>0</v>
      </c>
      <c r="AD1467" s="14">
        <f t="shared" si="6083"/>
        <v>0</v>
      </c>
      <c r="AE1467" s="14">
        <f t="shared" si="6083"/>
        <v>3887</v>
      </c>
      <c r="AF1467" s="14">
        <f t="shared" si="6083"/>
        <v>0</v>
      </c>
      <c r="AG1467" s="14">
        <f t="shared" ref="AG1467:AL1467" si="6084">AG1469</f>
        <v>0</v>
      </c>
      <c r="AH1467" s="14">
        <f t="shared" si="6084"/>
        <v>0</v>
      </c>
      <c r="AI1467" s="14">
        <f t="shared" si="6084"/>
        <v>0</v>
      </c>
      <c r="AJ1467" s="14">
        <f t="shared" si="6084"/>
        <v>0</v>
      </c>
      <c r="AK1467" s="14">
        <f t="shared" si="6084"/>
        <v>3887</v>
      </c>
      <c r="AL1467" s="14">
        <f t="shared" si="6084"/>
        <v>0</v>
      </c>
      <c r="AM1467" s="14">
        <f t="shared" ref="AM1467:AR1467" si="6085">AM1469</f>
        <v>0</v>
      </c>
      <c r="AN1467" s="14">
        <f t="shared" si="6085"/>
        <v>0</v>
      </c>
      <c r="AO1467" s="14">
        <f t="shared" si="6085"/>
        <v>0</v>
      </c>
      <c r="AP1467" s="14">
        <f t="shared" si="6085"/>
        <v>0</v>
      </c>
      <c r="AQ1467" s="14">
        <f t="shared" si="6085"/>
        <v>3887</v>
      </c>
      <c r="AR1467" s="14">
        <f t="shared" si="6085"/>
        <v>0</v>
      </c>
      <c r="AS1467" s="14">
        <f t="shared" ref="AS1467:AX1467" si="6086">AS1469</f>
        <v>0</v>
      </c>
      <c r="AT1467" s="14">
        <f t="shared" si="6086"/>
        <v>0</v>
      </c>
      <c r="AU1467" s="14">
        <f t="shared" si="6086"/>
        <v>0</v>
      </c>
      <c r="AV1467" s="14">
        <f t="shared" si="6086"/>
        <v>0</v>
      </c>
      <c r="AW1467" s="14">
        <f t="shared" si="6086"/>
        <v>3887</v>
      </c>
      <c r="AX1467" s="14">
        <f t="shared" si="6086"/>
        <v>0</v>
      </c>
      <c r="AY1467" s="14">
        <f t="shared" ref="AY1467:BD1467" si="6087">AY1469</f>
        <v>0</v>
      </c>
      <c r="AZ1467" s="14">
        <f t="shared" si="6087"/>
        <v>0</v>
      </c>
      <c r="BA1467" s="14">
        <f t="shared" si="6087"/>
        <v>-37</v>
      </c>
      <c r="BB1467" s="14">
        <f t="shared" si="6087"/>
        <v>0</v>
      </c>
      <c r="BC1467" s="14">
        <f t="shared" si="6087"/>
        <v>3850</v>
      </c>
      <c r="BD1467" s="14">
        <f t="shared" si="6087"/>
        <v>0</v>
      </c>
    </row>
    <row r="1468" spans="1:56" ht="19.5" hidden="1" customHeight="1">
      <c r="A1468" s="21"/>
      <c r="B1468" s="22"/>
      <c r="C1468" s="22"/>
      <c r="D1468" s="22"/>
      <c r="E1468" s="22"/>
      <c r="F1468" s="22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4"/>
      <c r="AG1468" s="14"/>
      <c r="AH1468" s="14"/>
      <c r="AI1468" s="14"/>
      <c r="AJ1468" s="14"/>
      <c r="AK1468" s="14"/>
      <c r="AL1468" s="14"/>
      <c r="AM1468" s="14"/>
      <c r="AN1468" s="14"/>
      <c r="AO1468" s="14"/>
      <c r="AP1468" s="14"/>
      <c r="AQ1468" s="14"/>
      <c r="AR1468" s="14"/>
      <c r="AS1468" s="14"/>
      <c r="AT1468" s="14"/>
      <c r="AU1468" s="14"/>
      <c r="AV1468" s="14"/>
      <c r="AW1468" s="14"/>
      <c r="AX1468" s="14"/>
      <c r="AY1468" s="14"/>
      <c r="AZ1468" s="14"/>
      <c r="BA1468" s="14"/>
      <c r="BB1468" s="14"/>
      <c r="BC1468" s="14"/>
      <c r="BD1468" s="14"/>
    </row>
    <row r="1469" spans="1:56" ht="17.399999999999999" hidden="1">
      <c r="A1469" s="24" t="s">
        <v>59</v>
      </c>
      <c r="B1469" s="25" t="str">
        <f>B1467</f>
        <v>926</v>
      </c>
      <c r="C1469" s="25" t="s">
        <v>22</v>
      </c>
      <c r="D1469" s="25" t="s">
        <v>60</v>
      </c>
      <c r="E1469" s="25"/>
      <c r="F1469" s="25"/>
      <c r="G1469" s="7">
        <f t="shared" ref="G1469:H1469" si="6088">G1475+G1470</f>
        <v>3887</v>
      </c>
      <c r="H1469" s="7">
        <f t="shared" si="6088"/>
        <v>0</v>
      </c>
      <c r="I1469" s="7">
        <f t="shared" ref="I1469:N1469" si="6089">I1475+I1470</f>
        <v>0</v>
      </c>
      <c r="J1469" s="7">
        <f t="shared" si="6089"/>
        <v>0</v>
      </c>
      <c r="K1469" s="7">
        <f t="shared" si="6089"/>
        <v>0</v>
      </c>
      <c r="L1469" s="7">
        <f t="shared" si="6089"/>
        <v>0</v>
      </c>
      <c r="M1469" s="7">
        <f t="shared" si="6089"/>
        <v>3887</v>
      </c>
      <c r="N1469" s="7">
        <f t="shared" si="6089"/>
        <v>0</v>
      </c>
      <c r="O1469" s="7">
        <f t="shared" ref="O1469:T1469" si="6090">O1475+O1470</f>
        <v>0</v>
      </c>
      <c r="P1469" s="7">
        <f t="shared" si="6090"/>
        <v>0</v>
      </c>
      <c r="Q1469" s="7">
        <f t="shared" si="6090"/>
        <v>0</v>
      </c>
      <c r="R1469" s="7">
        <f t="shared" si="6090"/>
        <v>0</v>
      </c>
      <c r="S1469" s="7">
        <f t="shared" si="6090"/>
        <v>3887</v>
      </c>
      <c r="T1469" s="7">
        <f t="shared" si="6090"/>
        <v>0</v>
      </c>
      <c r="U1469" s="7">
        <f t="shared" ref="U1469:Z1469" si="6091">U1475+U1470</f>
        <v>0</v>
      </c>
      <c r="V1469" s="7">
        <f t="shared" si="6091"/>
        <v>0</v>
      </c>
      <c r="W1469" s="7">
        <f t="shared" si="6091"/>
        <v>0</v>
      </c>
      <c r="X1469" s="7">
        <f t="shared" si="6091"/>
        <v>0</v>
      </c>
      <c r="Y1469" s="7">
        <f t="shared" si="6091"/>
        <v>3887</v>
      </c>
      <c r="Z1469" s="7">
        <f t="shared" si="6091"/>
        <v>0</v>
      </c>
      <c r="AA1469" s="7">
        <f t="shared" ref="AA1469:AF1469" si="6092">AA1475+AA1470</f>
        <v>0</v>
      </c>
      <c r="AB1469" s="7">
        <f t="shared" si="6092"/>
        <v>0</v>
      </c>
      <c r="AC1469" s="7">
        <f t="shared" si="6092"/>
        <v>0</v>
      </c>
      <c r="AD1469" s="7">
        <f t="shared" si="6092"/>
        <v>0</v>
      </c>
      <c r="AE1469" s="7">
        <f t="shared" si="6092"/>
        <v>3887</v>
      </c>
      <c r="AF1469" s="7">
        <f t="shared" si="6092"/>
        <v>0</v>
      </c>
      <c r="AG1469" s="7">
        <f t="shared" ref="AG1469:AL1469" si="6093">AG1475+AG1470</f>
        <v>0</v>
      </c>
      <c r="AH1469" s="7">
        <f t="shared" si="6093"/>
        <v>0</v>
      </c>
      <c r="AI1469" s="7">
        <f t="shared" si="6093"/>
        <v>0</v>
      </c>
      <c r="AJ1469" s="7">
        <f t="shared" si="6093"/>
        <v>0</v>
      </c>
      <c r="AK1469" s="7">
        <f t="shared" si="6093"/>
        <v>3887</v>
      </c>
      <c r="AL1469" s="7">
        <f t="shared" si="6093"/>
        <v>0</v>
      </c>
      <c r="AM1469" s="7">
        <f t="shared" ref="AM1469:AR1469" si="6094">AM1475+AM1470</f>
        <v>0</v>
      </c>
      <c r="AN1469" s="7">
        <f t="shared" si="6094"/>
        <v>0</v>
      </c>
      <c r="AO1469" s="7">
        <f t="shared" si="6094"/>
        <v>0</v>
      </c>
      <c r="AP1469" s="7">
        <f t="shared" si="6094"/>
        <v>0</v>
      </c>
      <c r="AQ1469" s="7">
        <f t="shared" si="6094"/>
        <v>3887</v>
      </c>
      <c r="AR1469" s="7">
        <f t="shared" si="6094"/>
        <v>0</v>
      </c>
      <c r="AS1469" s="7">
        <f t="shared" ref="AS1469:AX1469" si="6095">AS1475+AS1470</f>
        <v>0</v>
      </c>
      <c r="AT1469" s="7">
        <f t="shared" si="6095"/>
        <v>0</v>
      </c>
      <c r="AU1469" s="7">
        <f t="shared" si="6095"/>
        <v>0</v>
      </c>
      <c r="AV1469" s="7">
        <f t="shared" si="6095"/>
        <v>0</v>
      </c>
      <c r="AW1469" s="7">
        <f t="shared" si="6095"/>
        <v>3887</v>
      </c>
      <c r="AX1469" s="7">
        <f t="shared" si="6095"/>
        <v>0</v>
      </c>
      <c r="AY1469" s="7">
        <f t="shared" ref="AY1469:BD1469" si="6096">AY1475+AY1470</f>
        <v>0</v>
      </c>
      <c r="AZ1469" s="7">
        <f t="shared" si="6096"/>
        <v>0</v>
      </c>
      <c r="BA1469" s="7">
        <f t="shared" si="6096"/>
        <v>-37</v>
      </c>
      <c r="BB1469" s="7">
        <f t="shared" si="6096"/>
        <v>0</v>
      </c>
      <c r="BC1469" s="7">
        <f t="shared" si="6096"/>
        <v>3850</v>
      </c>
      <c r="BD1469" s="7">
        <f t="shared" si="6096"/>
        <v>0</v>
      </c>
    </row>
    <row r="1470" spans="1:56" ht="37.5" hidden="1" customHeight="1">
      <c r="A1470" s="26" t="s">
        <v>476</v>
      </c>
      <c r="B1470" s="27" t="s">
        <v>560</v>
      </c>
      <c r="C1470" s="27" t="s">
        <v>22</v>
      </c>
      <c r="D1470" s="27" t="s">
        <v>60</v>
      </c>
      <c r="E1470" s="27" t="s">
        <v>473</v>
      </c>
      <c r="F1470" s="25"/>
      <c r="G1470" s="9">
        <f t="shared" ref="G1470:V1473" si="6097">G1471</f>
        <v>3137</v>
      </c>
      <c r="H1470" s="9">
        <f t="shared" si="6097"/>
        <v>0</v>
      </c>
      <c r="I1470" s="9">
        <f t="shared" si="6097"/>
        <v>0</v>
      </c>
      <c r="J1470" s="9">
        <f t="shared" si="6097"/>
        <v>0</v>
      </c>
      <c r="K1470" s="9">
        <f t="shared" si="6097"/>
        <v>0</v>
      </c>
      <c r="L1470" s="9">
        <f t="shared" si="6097"/>
        <v>0</v>
      </c>
      <c r="M1470" s="9">
        <f t="shared" si="6097"/>
        <v>3137</v>
      </c>
      <c r="N1470" s="9">
        <f t="shared" si="6097"/>
        <v>0</v>
      </c>
      <c r="O1470" s="9">
        <f t="shared" si="6097"/>
        <v>0</v>
      </c>
      <c r="P1470" s="9">
        <f t="shared" si="6097"/>
        <v>0</v>
      </c>
      <c r="Q1470" s="9">
        <f t="shared" si="6097"/>
        <v>0</v>
      </c>
      <c r="R1470" s="9">
        <f t="shared" si="6097"/>
        <v>0</v>
      </c>
      <c r="S1470" s="9">
        <f t="shared" si="6097"/>
        <v>3137</v>
      </c>
      <c r="T1470" s="9">
        <f t="shared" si="6097"/>
        <v>0</v>
      </c>
      <c r="U1470" s="9">
        <f t="shared" si="6097"/>
        <v>0</v>
      </c>
      <c r="V1470" s="9">
        <f t="shared" si="6097"/>
        <v>0</v>
      </c>
      <c r="W1470" s="9">
        <f t="shared" ref="U1470:AJ1473" si="6098">W1471</f>
        <v>0</v>
      </c>
      <c r="X1470" s="9">
        <f t="shared" si="6098"/>
        <v>0</v>
      </c>
      <c r="Y1470" s="9">
        <f t="shared" si="6098"/>
        <v>3137</v>
      </c>
      <c r="Z1470" s="9">
        <f t="shared" si="6098"/>
        <v>0</v>
      </c>
      <c r="AA1470" s="9">
        <f t="shared" si="6098"/>
        <v>0</v>
      </c>
      <c r="AB1470" s="9">
        <f t="shared" si="6098"/>
        <v>0</v>
      </c>
      <c r="AC1470" s="9">
        <f t="shared" si="6098"/>
        <v>0</v>
      </c>
      <c r="AD1470" s="9">
        <f t="shared" si="6098"/>
        <v>0</v>
      </c>
      <c r="AE1470" s="9">
        <f t="shared" si="6098"/>
        <v>3137</v>
      </c>
      <c r="AF1470" s="9">
        <f t="shared" si="6098"/>
        <v>0</v>
      </c>
      <c r="AG1470" s="9">
        <f t="shared" si="6098"/>
        <v>0</v>
      </c>
      <c r="AH1470" s="9">
        <f t="shared" si="6098"/>
        <v>0</v>
      </c>
      <c r="AI1470" s="9">
        <f t="shared" si="6098"/>
        <v>0</v>
      </c>
      <c r="AJ1470" s="9">
        <f t="shared" si="6098"/>
        <v>0</v>
      </c>
      <c r="AK1470" s="9">
        <f t="shared" ref="AG1470:AV1473" si="6099">AK1471</f>
        <v>3137</v>
      </c>
      <c r="AL1470" s="9">
        <f t="shared" si="6099"/>
        <v>0</v>
      </c>
      <c r="AM1470" s="9">
        <f t="shared" si="6099"/>
        <v>0</v>
      </c>
      <c r="AN1470" s="9">
        <f t="shared" si="6099"/>
        <v>0</v>
      </c>
      <c r="AO1470" s="9">
        <f t="shared" si="6099"/>
        <v>0</v>
      </c>
      <c r="AP1470" s="9">
        <f t="shared" si="6099"/>
        <v>0</v>
      </c>
      <c r="AQ1470" s="9">
        <f t="shared" si="6099"/>
        <v>3137</v>
      </c>
      <c r="AR1470" s="9">
        <f t="shared" si="6099"/>
        <v>0</v>
      </c>
      <c r="AS1470" s="9">
        <f t="shared" si="6099"/>
        <v>0</v>
      </c>
      <c r="AT1470" s="9">
        <f t="shared" si="6099"/>
        <v>0</v>
      </c>
      <c r="AU1470" s="9">
        <f t="shared" si="6099"/>
        <v>0</v>
      </c>
      <c r="AV1470" s="9">
        <f t="shared" si="6099"/>
        <v>0</v>
      </c>
      <c r="AW1470" s="9">
        <f t="shared" ref="AS1470:BD1473" si="6100">AW1471</f>
        <v>3137</v>
      </c>
      <c r="AX1470" s="9">
        <f t="shared" si="6100"/>
        <v>0</v>
      </c>
      <c r="AY1470" s="9">
        <f t="shared" si="6100"/>
        <v>0</v>
      </c>
      <c r="AZ1470" s="9">
        <f t="shared" si="6100"/>
        <v>0</v>
      </c>
      <c r="BA1470" s="9">
        <f t="shared" si="6100"/>
        <v>-37</v>
      </c>
      <c r="BB1470" s="9">
        <f t="shared" si="6100"/>
        <v>0</v>
      </c>
      <c r="BC1470" s="9">
        <f t="shared" si="6100"/>
        <v>3100</v>
      </c>
      <c r="BD1470" s="9">
        <f t="shared" si="6100"/>
        <v>0</v>
      </c>
    </row>
    <row r="1471" spans="1:56" ht="21" hidden="1" customHeight="1">
      <c r="A1471" s="26" t="s">
        <v>15</v>
      </c>
      <c r="B1471" s="27" t="s">
        <v>560</v>
      </c>
      <c r="C1471" s="27" t="s">
        <v>22</v>
      </c>
      <c r="D1471" s="27" t="s">
        <v>60</v>
      </c>
      <c r="E1471" s="27" t="s">
        <v>474</v>
      </c>
      <c r="F1471" s="25"/>
      <c r="G1471" s="9">
        <f t="shared" si="6097"/>
        <v>3137</v>
      </c>
      <c r="H1471" s="9">
        <f t="shared" si="6097"/>
        <v>0</v>
      </c>
      <c r="I1471" s="9">
        <f t="shared" si="6097"/>
        <v>0</v>
      </c>
      <c r="J1471" s="9">
        <f t="shared" si="6097"/>
        <v>0</v>
      </c>
      <c r="K1471" s="9">
        <f t="shared" si="6097"/>
        <v>0</v>
      </c>
      <c r="L1471" s="9">
        <f t="shared" si="6097"/>
        <v>0</v>
      </c>
      <c r="M1471" s="9">
        <f t="shared" si="6097"/>
        <v>3137</v>
      </c>
      <c r="N1471" s="9">
        <f t="shared" si="6097"/>
        <v>0</v>
      </c>
      <c r="O1471" s="9">
        <f t="shared" si="6097"/>
        <v>0</v>
      </c>
      <c r="P1471" s="9">
        <f t="shared" si="6097"/>
        <v>0</v>
      </c>
      <c r="Q1471" s="9">
        <f t="shared" si="6097"/>
        <v>0</v>
      </c>
      <c r="R1471" s="9">
        <f t="shared" si="6097"/>
        <v>0</v>
      </c>
      <c r="S1471" s="9">
        <f t="shared" si="6097"/>
        <v>3137</v>
      </c>
      <c r="T1471" s="9">
        <f t="shared" si="6097"/>
        <v>0</v>
      </c>
      <c r="U1471" s="9">
        <f t="shared" si="6098"/>
        <v>0</v>
      </c>
      <c r="V1471" s="9">
        <f t="shared" si="6098"/>
        <v>0</v>
      </c>
      <c r="W1471" s="9">
        <f t="shared" si="6098"/>
        <v>0</v>
      </c>
      <c r="X1471" s="9">
        <f t="shared" si="6098"/>
        <v>0</v>
      </c>
      <c r="Y1471" s="9">
        <f t="shared" si="6098"/>
        <v>3137</v>
      </c>
      <c r="Z1471" s="9">
        <f t="shared" si="6098"/>
        <v>0</v>
      </c>
      <c r="AA1471" s="9">
        <f t="shared" si="6098"/>
        <v>0</v>
      </c>
      <c r="AB1471" s="9">
        <f t="shared" si="6098"/>
        <v>0</v>
      </c>
      <c r="AC1471" s="9">
        <f t="shared" si="6098"/>
        <v>0</v>
      </c>
      <c r="AD1471" s="9">
        <f t="shared" si="6098"/>
        <v>0</v>
      </c>
      <c r="AE1471" s="9">
        <f t="shared" si="6098"/>
        <v>3137</v>
      </c>
      <c r="AF1471" s="9">
        <f t="shared" si="6098"/>
        <v>0</v>
      </c>
      <c r="AG1471" s="9">
        <f t="shared" si="6099"/>
        <v>0</v>
      </c>
      <c r="AH1471" s="9">
        <f t="shared" si="6099"/>
        <v>0</v>
      </c>
      <c r="AI1471" s="9">
        <f t="shared" si="6099"/>
        <v>0</v>
      </c>
      <c r="AJ1471" s="9">
        <f t="shared" si="6099"/>
        <v>0</v>
      </c>
      <c r="AK1471" s="9">
        <f t="shared" si="6099"/>
        <v>3137</v>
      </c>
      <c r="AL1471" s="9">
        <f t="shared" si="6099"/>
        <v>0</v>
      </c>
      <c r="AM1471" s="9">
        <f t="shared" si="6099"/>
        <v>0</v>
      </c>
      <c r="AN1471" s="9">
        <f t="shared" si="6099"/>
        <v>0</v>
      </c>
      <c r="AO1471" s="9">
        <f t="shared" si="6099"/>
        <v>0</v>
      </c>
      <c r="AP1471" s="9">
        <f t="shared" si="6099"/>
        <v>0</v>
      </c>
      <c r="AQ1471" s="9">
        <f t="shared" si="6099"/>
        <v>3137</v>
      </c>
      <c r="AR1471" s="9">
        <f t="shared" si="6099"/>
        <v>0</v>
      </c>
      <c r="AS1471" s="9">
        <f t="shared" si="6100"/>
        <v>0</v>
      </c>
      <c r="AT1471" s="9">
        <f t="shared" si="6100"/>
        <v>0</v>
      </c>
      <c r="AU1471" s="9">
        <f t="shared" si="6100"/>
        <v>0</v>
      </c>
      <c r="AV1471" s="9">
        <f t="shared" si="6100"/>
        <v>0</v>
      </c>
      <c r="AW1471" s="9">
        <f t="shared" si="6100"/>
        <v>3137</v>
      </c>
      <c r="AX1471" s="9">
        <f t="shared" si="6100"/>
        <v>0</v>
      </c>
      <c r="AY1471" s="9">
        <f t="shared" si="6100"/>
        <v>0</v>
      </c>
      <c r="AZ1471" s="9">
        <f t="shared" si="6100"/>
        <v>0</v>
      </c>
      <c r="BA1471" s="9">
        <f t="shared" si="6100"/>
        <v>-37</v>
      </c>
      <c r="BB1471" s="9">
        <f t="shared" si="6100"/>
        <v>0</v>
      </c>
      <c r="BC1471" s="9">
        <f t="shared" si="6100"/>
        <v>3100</v>
      </c>
      <c r="BD1471" s="9">
        <f t="shared" si="6100"/>
        <v>0</v>
      </c>
    </row>
    <row r="1472" spans="1:56" ht="20.25" hidden="1" customHeight="1">
      <c r="A1472" s="26" t="s">
        <v>61</v>
      </c>
      <c r="B1472" s="27" t="s">
        <v>560</v>
      </c>
      <c r="C1472" s="27" t="s">
        <v>22</v>
      </c>
      <c r="D1472" s="27" t="s">
        <v>60</v>
      </c>
      <c r="E1472" s="27" t="s">
        <v>475</v>
      </c>
      <c r="F1472" s="25"/>
      <c r="G1472" s="9">
        <f t="shared" si="6097"/>
        <v>3137</v>
      </c>
      <c r="H1472" s="9">
        <f t="shared" si="6097"/>
        <v>0</v>
      </c>
      <c r="I1472" s="9">
        <f t="shared" si="6097"/>
        <v>0</v>
      </c>
      <c r="J1472" s="9">
        <f t="shared" si="6097"/>
        <v>0</v>
      </c>
      <c r="K1472" s="9">
        <f t="shared" si="6097"/>
        <v>0</v>
      </c>
      <c r="L1472" s="9">
        <f t="shared" si="6097"/>
        <v>0</v>
      </c>
      <c r="M1472" s="9">
        <f t="shared" si="6097"/>
        <v>3137</v>
      </c>
      <c r="N1472" s="9">
        <f t="shared" si="6097"/>
        <v>0</v>
      </c>
      <c r="O1472" s="9">
        <f t="shared" si="6097"/>
        <v>0</v>
      </c>
      <c r="P1472" s="9">
        <f t="shared" si="6097"/>
        <v>0</v>
      </c>
      <c r="Q1472" s="9">
        <f t="shared" si="6097"/>
        <v>0</v>
      </c>
      <c r="R1472" s="9">
        <f t="shared" si="6097"/>
        <v>0</v>
      </c>
      <c r="S1472" s="9">
        <f t="shared" si="6097"/>
        <v>3137</v>
      </c>
      <c r="T1472" s="9">
        <f t="shared" si="6097"/>
        <v>0</v>
      </c>
      <c r="U1472" s="9">
        <f t="shared" si="6098"/>
        <v>0</v>
      </c>
      <c r="V1472" s="9">
        <f t="shared" si="6098"/>
        <v>0</v>
      </c>
      <c r="W1472" s="9">
        <f t="shared" si="6098"/>
        <v>0</v>
      </c>
      <c r="X1472" s="9">
        <f t="shared" si="6098"/>
        <v>0</v>
      </c>
      <c r="Y1472" s="9">
        <f t="shared" si="6098"/>
        <v>3137</v>
      </c>
      <c r="Z1472" s="9">
        <f t="shared" si="6098"/>
        <v>0</v>
      </c>
      <c r="AA1472" s="9">
        <f t="shared" si="6098"/>
        <v>0</v>
      </c>
      <c r="AB1472" s="9">
        <f t="shared" si="6098"/>
        <v>0</v>
      </c>
      <c r="AC1472" s="9">
        <f t="shared" si="6098"/>
        <v>0</v>
      </c>
      <c r="AD1472" s="9">
        <f t="shared" si="6098"/>
        <v>0</v>
      </c>
      <c r="AE1472" s="9">
        <f t="shared" si="6098"/>
        <v>3137</v>
      </c>
      <c r="AF1472" s="9">
        <f t="shared" si="6098"/>
        <v>0</v>
      </c>
      <c r="AG1472" s="9">
        <f t="shared" si="6099"/>
        <v>0</v>
      </c>
      <c r="AH1472" s="9">
        <f t="shared" si="6099"/>
        <v>0</v>
      </c>
      <c r="AI1472" s="9">
        <f t="shared" si="6099"/>
        <v>0</v>
      </c>
      <c r="AJ1472" s="9">
        <f t="shared" si="6099"/>
        <v>0</v>
      </c>
      <c r="AK1472" s="9">
        <f t="shared" si="6099"/>
        <v>3137</v>
      </c>
      <c r="AL1472" s="9">
        <f t="shared" si="6099"/>
        <v>0</v>
      </c>
      <c r="AM1472" s="9">
        <f t="shared" si="6099"/>
        <v>0</v>
      </c>
      <c r="AN1472" s="9">
        <f t="shared" si="6099"/>
        <v>0</v>
      </c>
      <c r="AO1472" s="9">
        <f t="shared" si="6099"/>
        <v>0</v>
      </c>
      <c r="AP1472" s="9">
        <f t="shared" si="6099"/>
        <v>0</v>
      </c>
      <c r="AQ1472" s="9">
        <f t="shared" si="6099"/>
        <v>3137</v>
      </c>
      <c r="AR1472" s="9">
        <f t="shared" si="6099"/>
        <v>0</v>
      </c>
      <c r="AS1472" s="9">
        <f t="shared" si="6100"/>
        <v>0</v>
      </c>
      <c r="AT1472" s="9">
        <f t="shared" si="6100"/>
        <v>0</v>
      </c>
      <c r="AU1472" s="9">
        <f t="shared" si="6100"/>
        <v>0</v>
      </c>
      <c r="AV1472" s="9">
        <f t="shared" si="6100"/>
        <v>0</v>
      </c>
      <c r="AW1472" s="9">
        <f t="shared" si="6100"/>
        <v>3137</v>
      </c>
      <c r="AX1472" s="9">
        <f t="shared" si="6100"/>
        <v>0</v>
      </c>
      <c r="AY1472" s="9">
        <f t="shared" si="6100"/>
        <v>0</v>
      </c>
      <c r="AZ1472" s="9">
        <f t="shared" si="6100"/>
        <v>0</v>
      </c>
      <c r="BA1472" s="9">
        <f t="shared" si="6100"/>
        <v>-37</v>
      </c>
      <c r="BB1472" s="9">
        <f t="shared" si="6100"/>
        <v>0</v>
      </c>
      <c r="BC1472" s="9">
        <f t="shared" si="6100"/>
        <v>3100</v>
      </c>
      <c r="BD1472" s="9">
        <f t="shared" si="6100"/>
        <v>0</v>
      </c>
    </row>
    <row r="1473" spans="1:56" ht="33.6" hidden="1">
      <c r="A1473" s="26" t="s">
        <v>244</v>
      </c>
      <c r="B1473" s="27" t="s">
        <v>560</v>
      </c>
      <c r="C1473" s="27" t="s">
        <v>22</v>
      </c>
      <c r="D1473" s="27" t="s">
        <v>60</v>
      </c>
      <c r="E1473" s="27" t="s">
        <v>475</v>
      </c>
      <c r="F1473" s="27" t="s">
        <v>31</v>
      </c>
      <c r="G1473" s="9">
        <f t="shared" si="6097"/>
        <v>3137</v>
      </c>
      <c r="H1473" s="9">
        <f t="shared" si="6097"/>
        <v>0</v>
      </c>
      <c r="I1473" s="9">
        <f t="shared" si="6097"/>
        <v>0</v>
      </c>
      <c r="J1473" s="9">
        <f t="shared" si="6097"/>
        <v>0</v>
      </c>
      <c r="K1473" s="9">
        <f t="shared" si="6097"/>
        <v>0</v>
      </c>
      <c r="L1473" s="9">
        <f t="shared" si="6097"/>
        <v>0</v>
      </c>
      <c r="M1473" s="9">
        <f t="shared" si="6097"/>
        <v>3137</v>
      </c>
      <c r="N1473" s="9">
        <f t="shared" si="6097"/>
        <v>0</v>
      </c>
      <c r="O1473" s="9">
        <f t="shared" si="6097"/>
        <v>0</v>
      </c>
      <c r="P1473" s="9">
        <f t="shared" si="6097"/>
        <v>0</v>
      </c>
      <c r="Q1473" s="9">
        <f t="shared" si="6097"/>
        <v>0</v>
      </c>
      <c r="R1473" s="9">
        <f t="shared" si="6097"/>
        <v>0</v>
      </c>
      <c r="S1473" s="9">
        <f t="shared" si="6097"/>
        <v>3137</v>
      </c>
      <c r="T1473" s="9">
        <f t="shared" si="6097"/>
        <v>0</v>
      </c>
      <c r="U1473" s="9">
        <f t="shared" si="6098"/>
        <v>0</v>
      </c>
      <c r="V1473" s="9">
        <f t="shared" si="6098"/>
        <v>0</v>
      </c>
      <c r="W1473" s="9">
        <f t="shared" si="6098"/>
        <v>0</v>
      </c>
      <c r="X1473" s="9">
        <f t="shared" si="6098"/>
        <v>0</v>
      </c>
      <c r="Y1473" s="9">
        <f t="shared" si="6098"/>
        <v>3137</v>
      </c>
      <c r="Z1473" s="9">
        <f t="shared" si="6098"/>
        <v>0</v>
      </c>
      <c r="AA1473" s="9">
        <f t="shared" si="6098"/>
        <v>0</v>
      </c>
      <c r="AB1473" s="9">
        <f t="shared" si="6098"/>
        <v>0</v>
      </c>
      <c r="AC1473" s="9">
        <f t="shared" si="6098"/>
        <v>0</v>
      </c>
      <c r="AD1473" s="9">
        <f t="shared" si="6098"/>
        <v>0</v>
      </c>
      <c r="AE1473" s="9">
        <f t="shared" si="6098"/>
        <v>3137</v>
      </c>
      <c r="AF1473" s="9">
        <f t="shared" si="6098"/>
        <v>0</v>
      </c>
      <c r="AG1473" s="9">
        <f t="shared" si="6099"/>
        <v>0</v>
      </c>
      <c r="AH1473" s="9">
        <f t="shared" si="6099"/>
        <v>0</v>
      </c>
      <c r="AI1473" s="9">
        <f t="shared" si="6099"/>
        <v>0</v>
      </c>
      <c r="AJ1473" s="9">
        <f t="shared" si="6099"/>
        <v>0</v>
      </c>
      <c r="AK1473" s="9">
        <f t="shared" si="6099"/>
        <v>3137</v>
      </c>
      <c r="AL1473" s="9">
        <f t="shared" si="6099"/>
        <v>0</v>
      </c>
      <c r="AM1473" s="9">
        <f t="shared" si="6099"/>
        <v>0</v>
      </c>
      <c r="AN1473" s="9">
        <f t="shared" si="6099"/>
        <v>0</v>
      </c>
      <c r="AO1473" s="9">
        <f t="shared" si="6099"/>
        <v>0</v>
      </c>
      <c r="AP1473" s="9">
        <f t="shared" si="6099"/>
        <v>0</v>
      </c>
      <c r="AQ1473" s="9">
        <f t="shared" si="6099"/>
        <v>3137</v>
      </c>
      <c r="AR1473" s="9">
        <f t="shared" si="6099"/>
        <v>0</v>
      </c>
      <c r="AS1473" s="9">
        <f t="shared" si="6100"/>
        <v>0</v>
      </c>
      <c r="AT1473" s="9">
        <f t="shared" si="6100"/>
        <v>0</v>
      </c>
      <c r="AU1473" s="9">
        <f t="shared" si="6100"/>
        <v>0</v>
      </c>
      <c r="AV1473" s="9">
        <f t="shared" si="6100"/>
        <v>0</v>
      </c>
      <c r="AW1473" s="9">
        <f t="shared" si="6100"/>
        <v>3137</v>
      </c>
      <c r="AX1473" s="9">
        <f t="shared" si="6100"/>
        <v>0</v>
      </c>
      <c r="AY1473" s="9">
        <f t="shared" si="6100"/>
        <v>0</v>
      </c>
      <c r="AZ1473" s="9">
        <f t="shared" si="6100"/>
        <v>0</v>
      </c>
      <c r="BA1473" s="9">
        <f t="shared" si="6100"/>
        <v>-37</v>
      </c>
      <c r="BB1473" s="9">
        <f t="shared" si="6100"/>
        <v>0</v>
      </c>
      <c r="BC1473" s="9">
        <f t="shared" si="6100"/>
        <v>3100</v>
      </c>
      <c r="BD1473" s="9">
        <f t="shared" si="6100"/>
        <v>0</v>
      </c>
    </row>
    <row r="1474" spans="1:56" ht="33.6" hidden="1">
      <c r="A1474" s="26" t="s">
        <v>37</v>
      </c>
      <c r="B1474" s="27" t="s">
        <v>560</v>
      </c>
      <c r="C1474" s="27" t="s">
        <v>22</v>
      </c>
      <c r="D1474" s="27" t="s">
        <v>60</v>
      </c>
      <c r="E1474" s="27" t="s">
        <v>475</v>
      </c>
      <c r="F1474" s="27" t="s">
        <v>38</v>
      </c>
      <c r="G1474" s="9">
        <v>3137</v>
      </c>
      <c r="H1474" s="9"/>
      <c r="I1474" s="9"/>
      <c r="J1474" s="9"/>
      <c r="K1474" s="9"/>
      <c r="L1474" s="9"/>
      <c r="M1474" s="9">
        <f t="shared" ref="M1474" si="6101">G1474+I1474+J1474+K1474+L1474</f>
        <v>3137</v>
      </c>
      <c r="N1474" s="9">
        <f t="shared" ref="N1474" si="6102">H1474+L1474</f>
        <v>0</v>
      </c>
      <c r="O1474" s="9"/>
      <c r="P1474" s="9"/>
      <c r="Q1474" s="9"/>
      <c r="R1474" s="9"/>
      <c r="S1474" s="9">
        <f t="shared" ref="S1474" si="6103">M1474+O1474+P1474+Q1474+R1474</f>
        <v>3137</v>
      </c>
      <c r="T1474" s="9">
        <f t="shared" ref="T1474" si="6104">N1474+R1474</f>
        <v>0</v>
      </c>
      <c r="U1474" s="9"/>
      <c r="V1474" s="9"/>
      <c r="W1474" s="9"/>
      <c r="X1474" s="9"/>
      <c r="Y1474" s="9">
        <f t="shared" ref="Y1474" si="6105">S1474+U1474+V1474+W1474+X1474</f>
        <v>3137</v>
      </c>
      <c r="Z1474" s="9">
        <f t="shared" ref="Z1474" si="6106">T1474+X1474</f>
        <v>0</v>
      </c>
      <c r="AA1474" s="9"/>
      <c r="AB1474" s="9"/>
      <c r="AC1474" s="9"/>
      <c r="AD1474" s="9"/>
      <c r="AE1474" s="9">
        <f t="shared" ref="AE1474" si="6107">Y1474+AA1474+AB1474+AC1474+AD1474</f>
        <v>3137</v>
      </c>
      <c r="AF1474" s="9">
        <f t="shared" ref="AF1474" si="6108">Z1474+AD1474</f>
        <v>0</v>
      </c>
      <c r="AG1474" s="9"/>
      <c r="AH1474" s="9"/>
      <c r="AI1474" s="9"/>
      <c r="AJ1474" s="9"/>
      <c r="AK1474" s="9">
        <f t="shared" ref="AK1474" si="6109">AE1474+AG1474+AH1474+AI1474+AJ1474</f>
        <v>3137</v>
      </c>
      <c r="AL1474" s="9">
        <f t="shared" ref="AL1474" si="6110">AF1474+AJ1474</f>
        <v>0</v>
      </c>
      <c r="AM1474" s="9"/>
      <c r="AN1474" s="9"/>
      <c r="AO1474" s="9"/>
      <c r="AP1474" s="9"/>
      <c r="AQ1474" s="9">
        <f t="shared" ref="AQ1474" si="6111">AK1474+AM1474+AN1474+AO1474+AP1474</f>
        <v>3137</v>
      </c>
      <c r="AR1474" s="9">
        <f t="shared" ref="AR1474" si="6112">AL1474+AP1474</f>
        <v>0</v>
      </c>
      <c r="AS1474" s="9"/>
      <c r="AT1474" s="9"/>
      <c r="AU1474" s="9"/>
      <c r="AV1474" s="9"/>
      <c r="AW1474" s="9">
        <f t="shared" ref="AW1474" si="6113">AQ1474+AS1474+AT1474+AU1474+AV1474</f>
        <v>3137</v>
      </c>
      <c r="AX1474" s="9">
        <f t="shared" ref="AX1474" si="6114">AR1474+AV1474</f>
        <v>0</v>
      </c>
      <c r="AY1474" s="9"/>
      <c r="AZ1474" s="9"/>
      <c r="BA1474" s="9">
        <v>-37</v>
      </c>
      <c r="BB1474" s="9"/>
      <c r="BC1474" s="9">
        <f t="shared" ref="BC1474" si="6115">AW1474+AY1474+AZ1474+BA1474+BB1474</f>
        <v>3100</v>
      </c>
      <c r="BD1474" s="9">
        <f t="shared" ref="BD1474" si="6116">AX1474+BB1474</f>
        <v>0</v>
      </c>
    </row>
    <row r="1475" spans="1:56" ht="21" hidden="1" customHeight="1">
      <c r="A1475" s="26" t="s">
        <v>62</v>
      </c>
      <c r="B1475" s="27" t="s">
        <v>560</v>
      </c>
      <c r="C1475" s="27" t="s">
        <v>22</v>
      </c>
      <c r="D1475" s="27" t="s">
        <v>60</v>
      </c>
      <c r="E1475" s="27" t="s">
        <v>63</v>
      </c>
      <c r="F1475" s="27"/>
      <c r="G1475" s="8">
        <f t="shared" ref="G1475:V1478" si="6117">G1476</f>
        <v>750</v>
      </c>
      <c r="H1475" s="8">
        <f t="shared" si="6117"/>
        <v>0</v>
      </c>
      <c r="I1475" s="8">
        <f t="shared" si="6117"/>
        <v>0</v>
      </c>
      <c r="J1475" s="8">
        <f t="shared" si="6117"/>
        <v>0</v>
      </c>
      <c r="K1475" s="8">
        <f t="shared" si="6117"/>
        <v>0</v>
      </c>
      <c r="L1475" s="8">
        <f t="shared" si="6117"/>
        <v>0</v>
      </c>
      <c r="M1475" s="8">
        <f t="shared" si="6117"/>
        <v>750</v>
      </c>
      <c r="N1475" s="8">
        <f t="shared" si="6117"/>
        <v>0</v>
      </c>
      <c r="O1475" s="8">
        <f t="shared" si="6117"/>
        <v>0</v>
      </c>
      <c r="P1475" s="8">
        <f t="shared" si="6117"/>
        <v>0</v>
      </c>
      <c r="Q1475" s="8">
        <f t="shared" si="6117"/>
        <v>0</v>
      </c>
      <c r="R1475" s="8">
        <f t="shared" si="6117"/>
        <v>0</v>
      </c>
      <c r="S1475" s="8">
        <f t="shared" si="6117"/>
        <v>750</v>
      </c>
      <c r="T1475" s="8">
        <f t="shared" si="6117"/>
        <v>0</v>
      </c>
      <c r="U1475" s="8">
        <f t="shared" si="6117"/>
        <v>0</v>
      </c>
      <c r="V1475" s="8">
        <f t="shared" si="6117"/>
        <v>0</v>
      </c>
      <c r="W1475" s="8">
        <f t="shared" ref="U1475:AJ1478" si="6118">W1476</f>
        <v>0</v>
      </c>
      <c r="X1475" s="8">
        <f t="shared" si="6118"/>
        <v>0</v>
      </c>
      <c r="Y1475" s="8">
        <f t="shared" si="6118"/>
        <v>750</v>
      </c>
      <c r="Z1475" s="8">
        <f t="shared" si="6118"/>
        <v>0</v>
      </c>
      <c r="AA1475" s="8">
        <f t="shared" si="6118"/>
        <v>0</v>
      </c>
      <c r="AB1475" s="8">
        <f t="shared" si="6118"/>
        <v>0</v>
      </c>
      <c r="AC1475" s="8">
        <f t="shared" si="6118"/>
        <v>0</v>
      </c>
      <c r="AD1475" s="8">
        <f t="shared" si="6118"/>
        <v>0</v>
      </c>
      <c r="AE1475" s="8">
        <f t="shared" si="6118"/>
        <v>750</v>
      </c>
      <c r="AF1475" s="8">
        <f t="shared" si="6118"/>
        <v>0</v>
      </c>
      <c r="AG1475" s="8">
        <f t="shared" si="6118"/>
        <v>0</v>
      </c>
      <c r="AH1475" s="8">
        <f t="shared" si="6118"/>
        <v>0</v>
      </c>
      <c r="AI1475" s="8">
        <f t="shared" si="6118"/>
        <v>0</v>
      </c>
      <c r="AJ1475" s="8">
        <f t="shared" si="6118"/>
        <v>0</v>
      </c>
      <c r="AK1475" s="8">
        <f t="shared" ref="AG1475:AV1478" si="6119">AK1476</f>
        <v>750</v>
      </c>
      <c r="AL1475" s="8">
        <f t="shared" si="6119"/>
        <v>0</v>
      </c>
      <c r="AM1475" s="8">
        <f t="shared" si="6119"/>
        <v>0</v>
      </c>
      <c r="AN1475" s="8">
        <f t="shared" si="6119"/>
        <v>0</v>
      </c>
      <c r="AO1475" s="8">
        <f t="shared" si="6119"/>
        <v>0</v>
      </c>
      <c r="AP1475" s="8">
        <f t="shared" si="6119"/>
        <v>0</v>
      </c>
      <c r="AQ1475" s="8">
        <f t="shared" si="6119"/>
        <v>750</v>
      </c>
      <c r="AR1475" s="8">
        <f t="shared" si="6119"/>
        <v>0</v>
      </c>
      <c r="AS1475" s="8">
        <f t="shared" si="6119"/>
        <v>0</v>
      </c>
      <c r="AT1475" s="8">
        <f t="shared" si="6119"/>
        <v>0</v>
      </c>
      <c r="AU1475" s="8">
        <f t="shared" si="6119"/>
        <v>0</v>
      </c>
      <c r="AV1475" s="8">
        <f t="shared" si="6119"/>
        <v>0</v>
      </c>
      <c r="AW1475" s="8">
        <f t="shared" ref="AS1475:BD1478" si="6120">AW1476</f>
        <v>750</v>
      </c>
      <c r="AX1475" s="8">
        <f t="shared" si="6120"/>
        <v>0</v>
      </c>
      <c r="AY1475" s="8">
        <f t="shared" si="6120"/>
        <v>0</v>
      </c>
      <c r="AZ1475" s="8">
        <f t="shared" si="6120"/>
        <v>0</v>
      </c>
      <c r="BA1475" s="8">
        <f t="shared" si="6120"/>
        <v>0</v>
      </c>
      <c r="BB1475" s="8">
        <f t="shared" si="6120"/>
        <v>0</v>
      </c>
      <c r="BC1475" s="8">
        <f t="shared" si="6120"/>
        <v>750</v>
      </c>
      <c r="BD1475" s="8">
        <f t="shared" si="6120"/>
        <v>0</v>
      </c>
    </row>
    <row r="1476" spans="1:56" ht="20.25" hidden="1" customHeight="1">
      <c r="A1476" s="26" t="s">
        <v>15</v>
      </c>
      <c r="B1476" s="27" t="s">
        <v>560</v>
      </c>
      <c r="C1476" s="27" t="s">
        <v>22</v>
      </c>
      <c r="D1476" s="27" t="s">
        <v>60</v>
      </c>
      <c r="E1476" s="27" t="s">
        <v>64</v>
      </c>
      <c r="F1476" s="27"/>
      <c r="G1476" s="8">
        <f t="shared" si="6117"/>
        <v>750</v>
      </c>
      <c r="H1476" s="8">
        <f t="shared" si="6117"/>
        <v>0</v>
      </c>
      <c r="I1476" s="8">
        <f t="shared" si="6117"/>
        <v>0</v>
      </c>
      <c r="J1476" s="8">
        <f t="shared" si="6117"/>
        <v>0</v>
      </c>
      <c r="K1476" s="8">
        <f t="shared" si="6117"/>
        <v>0</v>
      </c>
      <c r="L1476" s="8">
        <f t="shared" si="6117"/>
        <v>0</v>
      </c>
      <c r="M1476" s="8">
        <f t="shared" si="6117"/>
        <v>750</v>
      </c>
      <c r="N1476" s="8">
        <f t="shared" si="6117"/>
        <v>0</v>
      </c>
      <c r="O1476" s="8">
        <f t="shared" si="6117"/>
        <v>0</v>
      </c>
      <c r="P1476" s="8">
        <f t="shared" si="6117"/>
        <v>0</v>
      </c>
      <c r="Q1476" s="8">
        <f t="shared" si="6117"/>
        <v>0</v>
      </c>
      <c r="R1476" s="8">
        <f t="shared" si="6117"/>
        <v>0</v>
      </c>
      <c r="S1476" s="8">
        <f t="shared" si="6117"/>
        <v>750</v>
      </c>
      <c r="T1476" s="8">
        <f t="shared" si="6117"/>
        <v>0</v>
      </c>
      <c r="U1476" s="8">
        <f t="shared" si="6118"/>
        <v>0</v>
      </c>
      <c r="V1476" s="8">
        <f t="shared" si="6118"/>
        <v>0</v>
      </c>
      <c r="W1476" s="8">
        <f t="shared" si="6118"/>
        <v>0</v>
      </c>
      <c r="X1476" s="8">
        <f t="shared" si="6118"/>
        <v>0</v>
      </c>
      <c r="Y1476" s="8">
        <f t="shared" si="6118"/>
        <v>750</v>
      </c>
      <c r="Z1476" s="8">
        <f t="shared" si="6118"/>
        <v>0</v>
      </c>
      <c r="AA1476" s="8">
        <f t="shared" si="6118"/>
        <v>0</v>
      </c>
      <c r="AB1476" s="8">
        <f t="shared" si="6118"/>
        <v>0</v>
      </c>
      <c r="AC1476" s="8">
        <f t="shared" si="6118"/>
        <v>0</v>
      </c>
      <c r="AD1476" s="8">
        <f t="shared" si="6118"/>
        <v>0</v>
      </c>
      <c r="AE1476" s="8">
        <f t="shared" si="6118"/>
        <v>750</v>
      </c>
      <c r="AF1476" s="8">
        <f t="shared" si="6118"/>
        <v>0</v>
      </c>
      <c r="AG1476" s="8">
        <f t="shared" si="6119"/>
        <v>0</v>
      </c>
      <c r="AH1476" s="8">
        <f t="shared" si="6119"/>
        <v>0</v>
      </c>
      <c r="AI1476" s="8">
        <f t="shared" si="6119"/>
        <v>0</v>
      </c>
      <c r="AJ1476" s="8">
        <f t="shared" si="6119"/>
        <v>0</v>
      </c>
      <c r="AK1476" s="8">
        <f t="shared" si="6119"/>
        <v>750</v>
      </c>
      <c r="AL1476" s="8">
        <f t="shared" si="6119"/>
        <v>0</v>
      </c>
      <c r="AM1476" s="8">
        <f t="shared" si="6119"/>
        <v>0</v>
      </c>
      <c r="AN1476" s="8">
        <f t="shared" si="6119"/>
        <v>0</v>
      </c>
      <c r="AO1476" s="8">
        <f t="shared" si="6119"/>
        <v>0</v>
      </c>
      <c r="AP1476" s="8">
        <f t="shared" si="6119"/>
        <v>0</v>
      </c>
      <c r="AQ1476" s="8">
        <f t="shared" si="6119"/>
        <v>750</v>
      </c>
      <c r="AR1476" s="8">
        <f t="shared" si="6119"/>
        <v>0</v>
      </c>
      <c r="AS1476" s="8">
        <f t="shared" si="6120"/>
        <v>0</v>
      </c>
      <c r="AT1476" s="8">
        <f t="shared" si="6120"/>
        <v>0</v>
      </c>
      <c r="AU1476" s="8">
        <f t="shared" si="6120"/>
        <v>0</v>
      </c>
      <c r="AV1476" s="8">
        <f t="shared" si="6120"/>
        <v>0</v>
      </c>
      <c r="AW1476" s="8">
        <f t="shared" si="6120"/>
        <v>750</v>
      </c>
      <c r="AX1476" s="8">
        <f t="shared" si="6120"/>
        <v>0</v>
      </c>
      <c r="AY1476" s="8">
        <f t="shared" si="6120"/>
        <v>0</v>
      </c>
      <c r="AZ1476" s="8">
        <f t="shared" si="6120"/>
        <v>0</v>
      </c>
      <c r="BA1476" s="8">
        <f t="shared" si="6120"/>
        <v>0</v>
      </c>
      <c r="BB1476" s="8">
        <f t="shared" si="6120"/>
        <v>0</v>
      </c>
      <c r="BC1476" s="8">
        <f t="shared" si="6120"/>
        <v>750</v>
      </c>
      <c r="BD1476" s="8">
        <f t="shared" si="6120"/>
        <v>0</v>
      </c>
    </row>
    <row r="1477" spans="1:56" ht="20.25" hidden="1" customHeight="1">
      <c r="A1477" s="26" t="s">
        <v>61</v>
      </c>
      <c r="B1477" s="27" t="s">
        <v>560</v>
      </c>
      <c r="C1477" s="27" t="s">
        <v>22</v>
      </c>
      <c r="D1477" s="27" t="s">
        <v>60</v>
      </c>
      <c r="E1477" s="27" t="s">
        <v>65</v>
      </c>
      <c r="F1477" s="27"/>
      <c r="G1477" s="8">
        <f t="shared" si="6117"/>
        <v>750</v>
      </c>
      <c r="H1477" s="8">
        <f t="shared" si="6117"/>
        <v>0</v>
      </c>
      <c r="I1477" s="8">
        <f t="shared" si="6117"/>
        <v>0</v>
      </c>
      <c r="J1477" s="8">
        <f t="shared" si="6117"/>
        <v>0</v>
      </c>
      <c r="K1477" s="8">
        <f t="shared" si="6117"/>
        <v>0</v>
      </c>
      <c r="L1477" s="8">
        <f t="shared" si="6117"/>
        <v>0</v>
      </c>
      <c r="M1477" s="8">
        <f t="shared" si="6117"/>
        <v>750</v>
      </c>
      <c r="N1477" s="8">
        <f t="shared" si="6117"/>
        <v>0</v>
      </c>
      <c r="O1477" s="8">
        <f t="shared" si="6117"/>
        <v>0</v>
      </c>
      <c r="P1477" s="8">
        <f t="shared" si="6117"/>
        <v>0</v>
      </c>
      <c r="Q1477" s="8">
        <f t="shared" si="6117"/>
        <v>0</v>
      </c>
      <c r="R1477" s="8">
        <f t="shared" si="6117"/>
        <v>0</v>
      </c>
      <c r="S1477" s="8">
        <f t="shared" si="6117"/>
        <v>750</v>
      </c>
      <c r="T1477" s="8">
        <f t="shared" si="6117"/>
        <v>0</v>
      </c>
      <c r="U1477" s="8">
        <f t="shared" si="6118"/>
        <v>0</v>
      </c>
      <c r="V1477" s="8">
        <f t="shared" si="6118"/>
        <v>0</v>
      </c>
      <c r="W1477" s="8">
        <f t="shared" si="6118"/>
        <v>0</v>
      </c>
      <c r="X1477" s="8">
        <f t="shared" si="6118"/>
        <v>0</v>
      </c>
      <c r="Y1477" s="8">
        <f t="shared" si="6118"/>
        <v>750</v>
      </c>
      <c r="Z1477" s="8">
        <f t="shared" si="6118"/>
        <v>0</v>
      </c>
      <c r="AA1477" s="8">
        <f t="shared" si="6118"/>
        <v>0</v>
      </c>
      <c r="AB1477" s="8">
        <f t="shared" si="6118"/>
        <v>0</v>
      </c>
      <c r="AC1477" s="8">
        <f t="shared" si="6118"/>
        <v>0</v>
      </c>
      <c r="AD1477" s="8">
        <f t="shared" si="6118"/>
        <v>0</v>
      </c>
      <c r="AE1477" s="8">
        <f t="shared" si="6118"/>
        <v>750</v>
      </c>
      <c r="AF1477" s="8">
        <f t="shared" si="6118"/>
        <v>0</v>
      </c>
      <c r="AG1477" s="8">
        <f t="shared" si="6119"/>
        <v>0</v>
      </c>
      <c r="AH1477" s="8">
        <f t="shared" si="6119"/>
        <v>0</v>
      </c>
      <c r="AI1477" s="8">
        <f t="shared" si="6119"/>
        <v>0</v>
      </c>
      <c r="AJ1477" s="8">
        <f t="shared" si="6119"/>
        <v>0</v>
      </c>
      <c r="AK1477" s="8">
        <f t="shared" si="6119"/>
        <v>750</v>
      </c>
      <c r="AL1477" s="8">
        <f t="shared" si="6119"/>
        <v>0</v>
      </c>
      <c r="AM1477" s="8">
        <f t="shared" si="6119"/>
        <v>0</v>
      </c>
      <c r="AN1477" s="8">
        <f t="shared" si="6119"/>
        <v>0</v>
      </c>
      <c r="AO1477" s="8">
        <f t="shared" si="6119"/>
        <v>0</v>
      </c>
      <c r="AP1477" s="8">
        <f t="shared" si="6119"/>
        <v>0</v>
      </c>
      <c r="AQ1477" s="8">
        <f t="shared" si="6119"/>
        <v>750</v>
      </c>
      <c r="AR1477" s="8">
        <f t="shared" si="6119"/>
        <v>0</v>
      </c>
      <c r="AS1477" s="8">
        <f t="shared" si="6120"/>
        <v>0</v>
      </c>
      <c r="AT1477" s="8">
        <f t="shared" si="6120"/>
        <v>0</v>
      </c>
      <c r="AU1477" s="8">
        <f t="shared" si="6120"/>
        <v>0</v>
      </c>
      <c r="AV1477" s="8">
        <f t="shared" si="6120"/>
        <v>0</v>
      </c>
      <c r="AW1477" s="8">
        <f t="shared" si="6120"/>
        <v>750</v>
      </c>
      <c r="AX1477" s="8">
        <f t="shared" si="6120"/>
        <v>0</v>
      </c>
      <c r="AY1477" s="8">
        <f t="shared" si="6120"/>
        <v>0</v>
      </c>
      <c r="AZ1477" s="8">
        <f t="shared" si="6120"/>
        <v>0</v>
      </c>
      <c r="BA1477" s="8">
        <f t="shared" si="6120"/>
        <v>0</v>
      </c>
      <c r="BB1477" s="8">
        <f t="shared" si="6120"/>
        <v>0</v>
      </c>
      <c r="BC1477" s="8">
        <f t="shared" si="6120"/>
        <v>750</v>
      </c>
      <c r="BD1477" s="8">
        <f t="shared" si="6120"/>
        <v>0</v>
      </c>
    </row>
    <row r="1478" spans="1:56" ht="21.75" hidden="1" customHeight="1">
      <c r="A1478" s="26" t="s">
        <v>66</v>
      </c>
      <c r="B1478" s="27" t="s">
        <v>560</v>
      </c>
      <c r="C1478" s="27" t="s">
        <v>22</v>
      </c>
      <c r="D1478" s="27" t="s">
        <v>60</v>
      </c>
      <c r="E1478" s="27" t="s">
        <v>65</v>
      </c>
      <c r="F1478" s="27" t="s">
        <v>67</v>
      </c>
      <c r="G1478" s="9">
        <f t="shared" si="6117"/>
        <v>750</v>
      </c>
      <c r="H1478" s="9">
        <f t="shared" si="6117"/>
        <v>0</v>
      </c>
      <c r="I1478" s="9">
        <f t="shared" si="6117"/>
        <v>0</v>
      </c>
      <c r="J1478" s="9">
        <f t="shared" si="6117"/>
        <v>0</v>
      </c>
      <c r="K1478" s="9">
        <f t="shared" si="6117"/>
        <v>0</v>
      </c>
      <c r="L1478" s="9">
        <f t="shared" si="6117"/>
        <v>0</v>
      </c>
      <c r="M1478" s="9">
        <f t="shared" si="6117"/>
        <v>750</v>
      </c>
      <c r="N1478" s="9">
        <f t="shared" si="6117"/>
        <v>0</v>
      </c>
      <c r="O1478" s="9">
        <f t="shared" si="6117"/>
        <v>0</v>
      </c>
      <c r="P1478" s="9">
        <f t="shared" si="6117"/>
        <v>0</v>
      </c>
      <c r="Q1478" s="9">
        <f t="shared" si="6117"/>
        <v>0</v>
      </c>
      <c r="R1478" s="9">
        <f t="shared" si="6117"/>
        <v>0</v>
      </c>
      <c r="S1478" s="9">
        <f t="shared" si="6117"/>
        <v>750</v>
      </c>
      <c r="T1478" s="9">
        <f t="shared" si="6117"/>
        <v>0</v>
      </c>
      <c r="U1478" s="9">
        <f t="shared" si="6118"/>
        <v>0</v>
      </c>
      <c r="V1478" s="9">
        <f t="shared" si="6118"/>
        <v>0</v>
      </c>
      <c r="W1478" s="9">
        <f t="shared" si="6118"/>
        <v>0</v>
      </c>
      <c r="X1478" s="9">
        <f t="shared" si="6118"/>
        <v>0</v>
      </c>
      <c r="Y1478" s="9">
        <f t="shared" si="6118"/>
        <v>750</v>
      </c>
      <c r="Z1478" s="9">
        <f t="shared" si="6118"/>
        <v>0</v>
      </c>
      <c r="AA1478" s="9">
        <f t="shared" si="6118"/>
        <v>0</v>
      </c>
      <c r="AB1478" s="9">
        <f t="shared" si="6118"/>
        <v>0</v>
      </c>
      <c r="AC1478" s="9">
        <f t="shared" si="6118"/>
        <v>0</v>
      </c>
      <c r="AD1478" s="9">
        <f t="shared" si="6118"/>
        <v>0</v>
      </c>
      <c r="AE1478" s="9">
        <f t="shared" si="6118"/>
        <v>750</v>
      </c>
      <c r="AF1478" s="9">
        <f t="shared" si="6118"/>
        <v>0</v>
      </c>
      <c r="AG1478" s="9">
        <f t="shared" si="6119"/>
        <v>0</v>
      </c>
      <c r="AH1478" s="9">
        <f t="shared" si="6119"/>
        <v>0</v>
      </c>
      <c r="AI1478" s="9">
        <f t="shared" si="6119"/>
        <v>0</v>
      </c>
      <c r="AJ1478" s="9">
        <f t="shared" si="6119"/>
        <v>0</v>
      </c>
      <c r="AK1478" s="9">
        <f t="shared" si="6119"/>
        <v>750</v>
      </c>
      <c r="AL1478" s="9">
        <f t="shared" si="6119"/>
        <v>0</v>
      </c>
      <c r="AM1478" s="9">
        <f t="shared" si="6119"/>
        <v>0</v>
      </c>
      <c r="AN1478" s="9">
        <f t="shared" si="6119"/>
        <v>0</v>
      </c>
      <c r="AO1478" s="9">
        <f t="shared" si="6119"/>
        <v>0</v>
      </c>
      <c r="AP1478" s="9">
        <f t="shared" si="6119"/>
        <v>0</v>
      </c>
      <c r="AQ1478" s="9">
        <f t="shared" si="6119"/>
        <v>750</v>
      </c>
      <c r="AR1478" s="9">
        <f t="shared" si="6119"/>
        <v>0</v>
      </c>
      <c r="AS1478" s="9">
        <f t="shared" si="6120"/>
        <v>0</v>
      </c>
      <c r="AT1478" s="9">
        <f t="shared" si="6120"/>
        <v>0</v>
      </c>
      <c r="AU1478" s="9">
        <f t="shared" si="6120"/>
        <v>0</v>
      </c>
      <c r="AV1478" s="9">
        <f t="shared" si="6120"/>
        <v>0</v>
      </c>
      <c r="AW1478" s="9">
        <f t="shared" si="6120"/>
        <v>750</v>
      </c>
      <c r="AX1478" s="9">
        <f t="shared" si="6120"/>
        <v>0</v>
      </c>
      <c r="AY1478" s="9">
        <f t="shared" si="6120"/>
        <v>0</v>
      </c>
      <c r="AZ1478" s="9">
        <f t="shared" si="6120"/>
        <v>0</v>
      </c>
      <c r="BA1478" s="9">
        <f t="shared" si="6120"/>
        <v>0</v>
      </c>
      <c r="BB1478" s="9">
        <f t="shared" si="6120"/>
        <v>0</v>
      </c>
      <c r="BC1478" s="9">
        <f t="shared" si="6120"/>
        <v>750</v>
      </c>
      <c r="BD1478" s="9">
        <f t="shared" si="6120"/>
        <v>0</v>
      </c>
    </row>
    <row r="1479" spans="1:56" ht="20.25" hidden="1" customHeight="1">
      <c r="A1479" s="26" t="s">
        <v>68</v>
      </c>
      <c r="B1479" s="27" t="s">
        <v>560</v>
      </c>
      <c r="C1479" s="27" t="s">
        <v>22</v>
      </c>
      <c r="D1479" s="27" t="s">
        <v>60</v>
      </c>
      <c r="E1479" s="27" t="s">
        <v>65</v>
      </c>
      <c r="F1479" s="27" t="s">
        <v>69</v>
      </c>
      <c r="G1479" s="9">
        <v>750</v>
      </c>
      <c r="H1479" s="9"/>
      <c r="I1479" s="9"/>
      <c r="J1479" s="9"/>
      <c r="K1479" s="9"/>
      <c r="L1479" s="9"/>
      <c r="M1479" s="9">
        <f t="shared" ref="M1479" si="6121">G1479+I1479+J1479+K1479+L1479</f>
        <v>750</v>
      </c>
      <c r="N1479" s="9">
        <f t="shared" ref="N1479" si="6122">H1479+L1479</f>
        <v>0</v>
      </c>
      <c r="O1479" s="9"/>
      <c r="P1479" s="9"/>
      <c r="Q1479" s="9"/>
      <c r="R1479" s="9"/>
      <c r="S1479" s="9">
        <f t="shared" ref="S1479" si="6123">M1479+O1479+P1479+Q1479+R1479</f>
        <v>750</v>
      </c>
      <c r="T1479" s="9">
        <f t="shared" ref="T1479" si="6124">N1479+R1479</f>
        <v>0</v>
      </c>
      <c r="U1479" s="9"/>
      <c r="V1479" s="9"/>
      <c r="W1479" s="9"/>
      <c r="X1479" s="9"/>
      <c r="Y1479" s="9">
        <f t="shared" ref="Y1479" si="6125">S1479+U1479+V1479+W1479+X1479</f>
        <v>750</v>
      </c>
      <c r="Z1479" s="9">
        <f t="shared" ref="Z1479" si="6126">T1479+X1479</f>
        <v>0</v>
      </c>
      <c r="AA1479" s="9"/>
      <c r="AB1479" s="9"/>
      <c r="AC1479" s="9"/>
      <c r="AD1479" s="9"/>
      <c r="AE1479" s="9">
        <f t="shared" ref="AE1479" si="6127">Y1479+AA1479+AB1479+AC1479+AD1479</f>
        <v>750</v>
      </c>
      <c r="AF1479" s="9">
        <f t="shared" ref="AF1479" si="6128">Z1479+AD1479</f>
        <v>0</v>
      </c>
      <c r="AG1479" s="9"/>
      <c r="AH1479" s="9"/>
      <c r="AI1479" s="9"/>
      <c r="AJ1479" s="9"/>
      <c r="AK1479" s="9">
        <f t="shared" ref="AK1479" si="6129">AE1479+AG1479+AH1479+AI1479+AJ1479</f>
        <v>750</v>
      </c>
      <c r="AL1479" s="9">
        <f t="shared" ref="AL1479" si="6130">AF1479+AJ1479</f>
        <v>0</v>
      </c>
      <c r="AM1479" s="9"/>
      <c r="AN1479" s="9"/>
      <c r="AO1479" s="9"/>
      <c r="AP1479" s="9"/>
      <c r="AQ1479" s="9">
        <f t="shared" ref="AQ1479" si="6131">AK1479+AM1479+AN1479+AO1479+AP1479</f>
        <v>750</v>
      </c>
      <c r="AR1479" s="9">
        <f t="shared" ref="AR1479" si="6132">AL1479+AP1479</f>
        <v>0</v>
      </c>
      <c r="AS1479" s="9"/>
      <c r="AT1479" s="9"/>
      <c r="AU1479" s="9"/>
      <c r="AV1479" s="9"/>
      <c r="AW1479" s="9">
        <f t="shared" ref="AW1479" si="6133">AQ1479+AS1479+AT1479+AU1479+AV1479</f>
        <v>750</v>
      </c>
      <c r="AX1479" s="9">
        <f t="shared" ref="AX1479" si="6134">AR1479+AV1479</f>
        <v>0</v>
      </c>
      <c r="AY1479" s="9"/>
      <c r="AZ1479" s="9"/>
      <c r="BA1479" s="9"/>
      <c r="BB1479" s="9"/>
      <c r="BC1479" s="9">
        <f t="shared" ref="BC1479" si="6135">AW1479+AY1479+AZ1479+BA1479+BB1479</f>
        <v>750</v>
      </c>
      <c r="BD1479" s="9">
        <f t="shared" ref="BD1479" si="6136">AX1479+BB1479</f>
        <v>0</v>
      </c>
    </row>
    <row r="1480" spans="1:56" ht="19.5" hidden="1" customHeight="1">
      <c r="A1480" s="26"/>
      <c r="B1480" s="27"/>
      <c r="C1480" s="27"/>
      <c r="D1480" s="27"/>
      <c r="E1480" s="27"/>
      <c r="F1480" s="27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</row>
    <row r="1481" spans="1:56" ht="20.399999999999999" hidden="1">
      <c r="A1481" s="21" t="s">
        <v>407</v>
      </c>
      <c r="B1481" s="30"/>
      <c r="C1481" s="73"/>
      <c r="D1481" s="73"/>
      <c r="E1481" s="30"/>
      <c r="F1481" s="73"/>
      <c r="G1481" s="12">
        <f t="shared" ref="G1481:AL1481" si="6137">G13+G66+G118+G173+G1467+G261+G319+G328+G416+G475+G609+G775+G857+G901+G978+G987+G1159+G1310+G1429</f>
        <v>7161956</v>
      </c>
      <c r="H1481" s="12">
        <f t="shared" si="6137"/>
        <v>408211</v>
      </c>
      <c r="I1481" s="12">
        <f t="shared" si="6137"/>
        <v>0</v>
      </c>
      <c r="J1481" s="12">
        <f t="shared" si="6137"/>
        <v>71785</v>
      </c>
      <c r="K1481" s="12">
        <f t="shared" si="6137"/>
        <v>0</v>
      </c>
      <c r="L1481" s="12">
        <f t="shared" si="6137"/>
        <v>71571</v>
      </c>
      <c r="M1481" s="12">
        <f t="shared" si="6137"/>
        <v>7305312</v>
      </c>
      <c r="N1481" s="12">
        <f t="shared" si="6137"/>
        <v>479782</v>
      </c>
      <c r="O1481" s="12">
        <f t="shared" si="6137"/>
        <v>-8455</v>
      </c>
      <c r="P1481" s="12">
        <f t="shared" si="6137"/>
        <v>47745</v>
      </c>
      <c r="Q1481" s="12">
        <f t="shared" si="6137"/>
        <v>0</v>
      </c>
      <c r="R1481" s="12">
        <f t="shared" si="6137"/>
        <v>1596688</v>
      </c>
      <c r="S1481" s="12">
        <f t="shared" si="6137"/>
        <v>8941290</v>
      </c>
      <c r="T1481" s="12">
        <f t="shared" si="6137"/>
        <v>2076470</v>
      </c>
      <c r="U1481" s="12">
        <f t="shared" si="6137"/>
        <v>0</v>
      </c>
      <c r="V1481" s="12">
        <f t="shared" si="6137"/>
        <v>54462</v>
      </c>
      <c r="W1481" s="12">
        <f t="shared" si="6137"/>
        <v>0</v>
      </c>
      <c r="X1481" s="12">
        <f t="shared" si="6137"/>
        <v>92390</v>
      </c>
      <c r="Y1481" s="12">
        <f t="shared" si="6137"/>
        <v>9088142</v>
      </c>
      <c r="Z1481" s="12">
        <f t="shared" si="6137"/>
        <v>2168860</v>
      </c>
      <c r="AA1481" s="12">
        <f t="shared" si="6137"/>
        <v>-9140</v>
      </c>
      <c r="AB1481" s="12">
        <f t="shared" si="6137"/>
        <v>71036</v>
      </c>
      <c r="AC1481" s="12">
        <f t="shared" si="6137"/>
        <v>0</v>
      </c>
      <c r="AD1481" s="12">
        <f t="shared" si="6137"/>
        <v>3467172</v>
      </c>
      <c r="AE1481" s="12">
        <f t="shared" si="6137"/>
        <v>12617210</v>
      </c>
      <c r="AF1481" s="12">
        <f t="shared" si="6137"/>
        <v>5636032</v>
      </c>
      <c r="AG1481" s="12">
        <f t="shared" si="6137"/>
        <v>0</v>
      </c>
      <c r="AH1481" s="12">
        <f t="shared" si="6137"/>
        <v>7505</v>
      </c>
      <c r="AI1481" s="12">
        <f t="shared" si="6137"/>
        <v>0</v>
      </c>
      <c r="AJ1481" s="12">
        <f t="shared" si="6137"/>
        <v>135089</v>
      </c>
      <c r="AK1481" s="12">
        <f t="shared" si="6137"/>
        <v>12759804</v>
      </c>
      <c r="AL1481" s="12">
        <f t="shared" si="6137"/>
        <v>5771121</v>
      </c>
      <c r="AM1481" s="12">
        <f t="shared" ref="AM1481:BD1481" si="6138">AM13+AM66+AM118+AM173+AM1467+AM261+AM319+AM328+AM416+AM475+AM609+AM775+AM857+AM901+AM978+AM987+AM1159+AM1310+AM1429</f>
        <v>-35255</v>
      </c>
      <c r="AN1481" s="12">
        <f t="shared" si="6138"/>
        <v>88782</v>
      </c>
      <c r="AO1481" s="12">
        <f t="shared" si="6138"/>
        <v>-8095</v>
      </c>
      <c r="AP1481" s="12">
        <f t="shared" si="6138"/>
        <v>154853</v>
      </c>
      <c r="AQ1481" s="12">
        <f t="shared" si="6138"/>
        <v>12960089</v>
      </c>
      <c r="AR1481" s="12">
        <f t="shared" si="6138"/>
        <v>5925974</v>
      </c>
      <c r="AS1481" s="12">
        <f t="shared" si="6138"/>
        <v>-58587</v>
      </c>
      <c r="AT1481" s="12">
        <f t="shared" si="6138"/>
        <v>155771</v>
      </c>
      <c r="AU1481" s="12">
        <f t="shared" si="6138"/>
        <v>0</v>
      </c>
      <c r="AV1481" s="12">
        <f t="shared" si="6138"/>
        <v>86909</v>
      </c>
      <c r="AW1481" s="12">
        <f t="shared" si="6138"/>
        <v>13144182</v>
      </c>
      <c r="AX1481" s="12">
        <f t="shared" si="6138"/>
        <v>6012883</v>
      </c>
      <c r="AY1481" s="12">
        <f t="shared" si="6138"/>
        <v>-91294</v>
      </c>
      <c r="AZ1481" s="12">
        <f t="shared" si="6138"/>
        <v>159358</v>
      </c>
      <c r="BA1481" s="12">
        <f t="shared" si="6138"/>
        <v>-9817</v>
      </c>
      <c r="BB1481" s="12">
        <f t="shared" si="6138"/>
        <v>415445</v>
      </c>
      <c r="BC1481" s="12">
        <f t="shared" si="6138"/>
        <v>13617874</v>
      </c>
      <c r="BD1481" s="12">
        <f t="shared" si="6138"/>
        <v>6428328</v>
      </c>
    </row>
    <row r="1482" spans="1:56" hidden="1">
      <c r="H1482" s="2"/>
    </row>
    <row r="1483" spans="1:56" hidden="1">
      <c r="E1483" s="5"/>
      <c r="G1483" s="2"/>
      <c r="J1483" s="75"/>
      <c r="K1483" s="2"/>
    </row>
    <row r="1484" spans="1:56">
      <c r="G1484" s="2"/>
    </row>
    <row r="1485" spans="1:56">
      <c r="G1485" s="2">
        <f>G1483-G1484</f>
        <v>0</v>
      </c>
    </row>
    <row r="1487" spans="1:56">
      <c r="G1487" s="2"/>
    </row>
  </sheetData>
  <autoFilter ref="A10:F1483">
    <filterColumn colId="1">
      <filters>
        <filter val="923"/>
      </filters>
    </filterColumn>
  </autoFilter>
  <mergeCells count="73">
    <mergeCell ref="AM10:AM12"/>
    <mergeCell ref="AN10:AN12"/>
    <mergeCell ref="AO10:AO12"/>
    <mergeCell ref="AP10:AP12"/>
    <mergeCell ref="AQ10:AR10"/>
    <mergeCell ref="AQ11:AQ12"/>
    <mergeCell ref="AR11:AR12"/>
    <mergeCell ref="I10:I12"/>
    <mergeCell ref="J10:J12"/>
    <mergeCell ref="K10:K12"/>
    <mergeCell ref="V10:V12"/>
    <mergeCell ref="W10:W12"/>
    <mergeCell ref="O10:O12"/>
    <mergeCell ref="P10:P12"/>
    <mergeCell ref="Q10:Q12"/>
    <mergeCell ref="L10:L12"/>
    <mergeCell ref="M10:N10"/>
    <mergeCell ref="M11:M12"/>
    <mergeCell ref="N11:N12"/>
    <mergeCell ref="R10:R12"/>
    <mergeCell ref="S11:S12"/>
    <mergeCell ref="T11:T12"/>
    <mergeCell ref="S10:T10"/>
    <mergeCell ref="A10:A12"/>
    <mergeCell ref="G10:H10"/>
    <mergeCell ref="G11:G12"/>
    <mergeCell ref="H11:H12"/>
    <mergeCell ref="B10:B12"/>
    <mergeCell ref="C10:C12"/>
    <mergeCell ref="D10:D12"/>
    <mergeCell ref="E10:E12"/>
    <mergeCell ref="F10:F12"/>
    <mergeCell ref="X10:X12"/>
    <mergeCell ref="Y10:Z10"/>
    <mergeCell ref="Y11:Y12"/>
    <mergeCell ref="Z11:Z12"/>
    <mergeCell ref="U10:U12"/>
    <mergeCell ref="AL11:AL12"/>
    <mergeCell ref="AA10:AA12"/>
    <mergeCell ref="AB10:AB12"/>
    <mergeCell ref="AC10:AC12"/>
    <mergeCell ref="AD10:AD12"/>
    <mergeCell ref="AE10:AF10"/>
    <mergeCell ref="AE11:AE12"/>
    <mergeCell ref="AF11:AF12"/>
    <mergeCell ref="A1:BD1"/>
    <mergeCell ref="A2:BD2"/>
    <mergeCell ref="A3:BD3"/>
    <mergeCell ref="AS10:AS12"/>
    <mergeCell ref="AT10:AT12"/>
    <mergeCell ref="AU10:AU12"/>
    <mergeCell ref="AV10:AV12"/>
    <mergeCell ref="AW10:AX10"/>
    <mergeCell ref="AW11:AW12"/>
    <mergeCell ref="AX11:AX12"/>
    <mergeCell ref="AG10:AG12"/>
    <mergeCell ref="AH10:AH12"/>
    <mergeCell ref="AI10:AI12"/>
    <mergeCell ref="AJ10:AJ12"/>
    <mergeCell ref="AK10:AL10"/>
    <mergeCell ref="AK11:AK12"/>
    <mergeCell ref="A4:N4"/>
    <mergeCell ref="A9:BD9"/>
    <mergeCell ref="A5:BD5"/>
    <mergeCell ref="A6:BD6"/>
    <mergeCell ref="A7:BD7"/>
    <mergeCell ref="AY10:AY12"/>
    <mergeCell ref="AZ10:AZ12"/>
    <mergeCell ref="BA10:BA12"/>
    <mergeCell ref="BB10:BB12"/>
    <mergeCell ref="BC10:BD10"/>
    <mergeCell ref="BC11:BC12"/>
    <mergeCell ref="BD11:BD12"/>
  </mergeCells>
  <phoneticPr fontId="4" type="noConversion"/>
  <pageMargins left="0.39370078740157483" right="0.15748031496062992" top="0.35433070866141736" bottom="0.31496062992125984" header="0.19685039370078741" footer="0"/>
  <pageSetup paperSize="9" scale="72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kuzyaeva.aa</cp:lastModifiedBy>
  <cp:lastPrinted>2018-06-29T07:30:24Z</cp:lastPrinted>
  <dcterms:created xsi:type="dcterms:W3CDTF">2015-05-28T09:44:52Z</dcterms:created>
  <dcterms:modified xsi:type="dcterms:W3CDTF">2018-07-16T10:36:09Z</dcterms:modified>
</cp:coreProperties>
</file>