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ПРОГНОЗЫ\ПРОГНОЗЫ СРЕДНЕСРОЧНЫЕ\2019-2021\в Думу и Коллегию\Пакет документов в Думу\"/>
    </mc:Choice>
  </mc:AlternateContent>
  <bookViews>
    <workbookView xWindow="0" yWindow="0" windowWidth="23040" windowHeight="8784"/>
  </bookViews>
  <sheets>
    <sheet name="Все" sheetId="12" r:id="rId1"/>
  </sheets>
  <definedNames>
    <definedName name="_xlnm.Print_Titles" localSheetId="0">Все!$5:$7</definedName>
    <definedName name="_xlnm.Print_Area" localSheetId="0">Все!$A$1:$P$161</definedName>
  </definedNames>
  <calcPr calcId="152511" fullPrecision="0"/>
</workbook>
</file>

<file path=xl/calcChain.xml><?xml version="1.0" encoding="utf-8"?>
<calcChain xmlns="http://schemas.openxmlformats.org/spreadsheetml/2006/main">
  <c r="N94" i="12" l="1"/>
  <c r="P94" i="12"/>
  <c r="P93" i="12"/>
  <c r="P92" i="12"/>
  <c r="O94" i="12"/>
  <c r="O93" i="12"/>
  <c r="O92" i="12"/>
  <c r="N93" i="12"/>
  <c r="N92" i="12"/>
  <c r="P11" i="12" l="1"/>
  <c r="P12" i="12"/>
  <c r="P13" i="12"/>
  <c r="P14" i="12"/>
  <c r="P10" i="12"/>
  <c r="P135" i="12"/>
  <c r="O135" i="12"/>
  <c r="N135" i="12"/>
  <c r="O134" i="12"/>
  <c r="P134" i="12"/>
  <c r="N134" i="12"/>
  <c r="P133" i="12"/>
  <c r="O133" i="12"/>
  <c r="N133" i="12"/>
  <c r="P132" i="12"/>
  <c r="O132" i="12"/>
  <c r="N132" i="12"/>
  <c r="P130" i="12"/>
  <c r="O130" i="12"/>
  <c r="N130" i="12"/>
  <c r="P129" i="12"/>
  <c r="O129" i="12"/>
  <c r="N129" i="12"/>
  <c r="P128" i="12"/>
  <c r="O128" i="12"/>
  <c r="N128" i="12"/>
  <c r="N95" i="12"/>
  <c r="O95" i="12"/>
  <c r="P95" i="12"/>
  <c r="P90" i="12"/>
  <c r="O90" i="12"/>
  <c r="N90" i="12"/>
  <c r="P89" i="12"/>
  <c r="O89" i="12"/>
  <c r="N89" i="12"/>
  <c r="O13" i="12" l="1"/>
  <c r="N13" i="12"/>
  <c r="P82" i="12" l="1"/>
  <c r="O82" i="12"/>
  <c r="N82" i="12"/>
  <c r="P79" i="12"/>
  <c r="O79" i="12"/>
  <c r="N79" i="12"/>
  <c r="P81" i="12" l="1"/>
  <c r="O81" i="12"/>
  <c r="N81" i="12"/>
  <c r="P70" i="12" l="1"/>
  <c r="O70" i="12"/>
  <c r="N70" i="12"/>
  <c r="P67" i="12"/>
  <c r="O67" i="12"/>
  <c r="N67" i="12"/>
  <c r="P61" i="12"/>
  <c r="O61" i="12"/>
  <c r="N61" i="12"/>
  <c r="P58" i="12"/>
  <c r="O58" i="12"/>
  <c r="N58" i="12"/>
  <c r="P55" i="12"/>
  <c r="O55" i="12"/>
  <c r="N55" i="12"/>
  <c r="P52" i="12"/>
  <c r="O52" i="12"/>
  <c r="N52" i="12"/>
  <c r="P49" i="12"/>
  <c r="O49" i="12"/>
  <c r="N49" i="12"/>
  <c r="P46" i="12"/>
  <c r="O46" i="12"/>
  <c r="N46" i="12"/>
  <c r="P43" i="12"/>
  <c r="O43" i="12"/>
  <c r="N43" i="12"/>
  <c r="P40" i="12"/>
  <c r="O40" i="12"/>
  <c r="N40" i="12"/>
  <c r="P37" i="12"/>
  <c r="O37" i="12"/>
  <c r="N37" i="12"/>
  <c r="P34" i="12"/>
  <c r="O34" i="12"/>
  <c r="N34" i="12"/>
  <c r="P31" i="12"/>
  <c r="O31" i="12"/>
  <c r="N31" i="12"/>
  <c r="P28" i="12"/>
  <c r="O28" i="12"/>
  <c r="N28" i="12"/>
  <c r="P25" i="12"/>
  <c r="O25" i="12"/>
  <c r="N25" i="12"/>
  <c r="P69" i="12"/>
  <c r="O69" i="12"/>
  <c r="N69" i="12"/>
  <c r="P66" i="12"/>
  <c r="O66" i="12"/>
  <c r="N66" i="12"/>
  <c r="P63" i="12"/>
  <c r="O63" i="12"/>
  <c r="N63" i="12"/>
  <c r="P60" i="12"/>
  <c r="O60" i="12"/>
  <c r="N60" i="12"/>
  <c r="P57" i="12"/>
  <c r="O57" i="12"/>
  <c r="N57" i="12"/>
  <c r="P54" i="12"/>
  <c r="O54" i="12"/>
  <c r="N54" i="12"/>
  <c r="P51" i="12"/>
  <c r="O51" i="12"/>
  <c r="N51" i="12"/>
  <c r="P48" i="12"/>
  <c r="O48" i="12"/>
  <c r="N48" i="12"/>
  <c r="P45" i="12"/>
  <c r="O45" i="12"/>
  <c r="N45" i="12"/>
  <c r="P42" i="12"/>
  <c r="O42" i="12"/>
  <c r="N42" i="12"/>
  <c r="P39" i="12"/>
  <c r="O39" i="12"/>
  <c r="N39" i="12"/>
  <c r="P36" i="12"/>
  <c r="O36" i="12"/>
  <c r="N36" i="12"/>
  <c r="P33" i="12"/>
  <c r="O33" i="12"/>
  <c r="N33" i="12"/>
  <c r="P30" i="12"/>
  <c r="O30" i="12"/>
  <c r="N30" i="12"/>
  <c r="P27" i="12"/>
  <c r="O27" i="12"/>
  <c r="N27" i="12"/>
  <c r="P24" i="12"/>
  <c r="O24" i="12"/>
  <c r="N24" i="12"/>
  <c r="P21" i="12" l="1"/>
  <c r="O21" i="12"/>
  <c r="N21" i="12"/>
  <c r="P20" i="12"/>
  <c r="O20" i="12"/>
  <c r="N20" i="12"/>
  <c r="N138" i="12" l="1"/>
  <c r="O138" i="12"/>
  <c r="P138" i="12"/>
  <c r="N139" i="12"/>
  <c r="O139" i="12"/>
  <c r="P139" i="12"/>
  <c r="N140" i="12"/>
  <c r="O140" i="12"/>
  <c r="P140" i="12"/>
  <c r="N142" i="12"/>
  <c r="O142" i="12"/>
  <c r="P142" i="12"/>
  <c r="O14" i="12"/>
  <c r="N14" i="12"/>
  <c r="O12" i="12"/>
  <c r="N12" i="12"/>
  <c r="O11" i="12"/>
  <c r="N11" i="12"/>
  <c r="O10" i="12"/>
  <c r="N10" i="12"/>
  <c r="P146" i="12"/>
  <c r="O146" i="12"/>
  <c r="P87" i="12"/>
  <c r="O87" i="12"/>
  <c r="N87" i="12"/>
  <c r="N146" i="12"/>
  <c r="P110" i="12"/>
  <c r="O110" i="12"/>
  <c r="N110" i="12"/>
  <c r="P109" i="12"/>
  <c r="O109" i="12"/>
  <c r="N109" i="12"/>
  <c r="P108" i="12"/>
  <c r="O108" i="12"/>
  <c r="N108" i="12"/>
  <c r="P107" i="12"/>
  <c r="O107" i="12"/>
  <c r="N107" i="12"/>
  <c r="P106" i="12"/>
  <c r="O106" i="12"/>
  <c r="N106" i="12"/>
  <c r="P105" i="12"/>
  <c r="O105" i="12"/>
  <c r="N105" i="12"/>
  <c r="P103" i="12"/>
  <c r="O103" i="12"/>
  <c r="N103" i="12"/>
  <c r="P102" i="12"/>
  <c r="O102" i="12"/>
  <c r="N102" i="12"/>
  <c r="P101" i="12"/>
  <c r="O101" i="12"/>
  <c r="N101" i="12"/>
  <c r="P100" i="12"/>
  <c r="O100" i="12"/>
  <c r="N100" i="12"/>
  <c r="P99" i="12"/>
  <c r="O99" i="12"/>
  <c r="N99" i="12"/>
  <c r="P98" i="12"/>
  <c r="O98" i="12"/>
  <c r="N98" i="12"/>
  <c r="P97" i="12"/>
  <c r="O97" i="12"/>
  <c r="N97" i="12"/>
  <c r="P86" i="12"/>
  <c r="O86" i="12"/>
  <c r="N86" i="12"/>
  <c r="P84" i="12"/>
  <c r="O84" i="12"/>
  <c r="N84" i="12"/>
  <c r="P80" i="12"/>
  <c r="O80" i="12"/>
  <c r="N80" i="12"/>
  <c r="P77" i="12"/>
  <c r="O77" i="12"/>
  <c r="N77" i="12"/>
  <c r="P76" i="12"/>
  <c r="O76" i="12"/>
  <c r="N76" i="12"/>
  <c r="P75" i="12"/>
  <c r="O75" i="12"/>
  <c r="P74" i="12"/>
  <c r="O74" i="12"/>
  <c r="N74" i="12"/>
  <c r="P73" i="12"/>
  <c r="O73" i="12"/>
  <c r="N73" i="12"/>
  <c r="O16" i="12"/>
  <c r="P121" i="12" l="1"/>
  <c r="O121" i="12"/>
  <c r="N121" i="12"/>
  <c r="P17" i="12" l="1"/>
  <c r="O17" i="12"/>
  <c r="N17" i="12"/>
  <c r="P16" i="12"/>
  <c r="P118" i="12"/>
  <c r="O118" i="12"/>
  <c r="N118" i="12"/>
  <c r="P117" i="12"/>
  <c r="O117" i="12"/>
  <c r="N117" i="12"/>
  <c r="P116" i="12"/>
  <c r="O116" i="12"/>
  <c r="N116" i="12"/>
  <c r="P115" i="12"/>
  <c r="O115" i="12"/>
  <c r="N115" i="12"/>
  <c r="P113" i="12"/>
  <c r="O113" i="12"/>
  <c r="N113" i="12"/>
  <c r="P112" i="12"/>
  <c r="O112" i="12"/>
  <c r="N112" i="12"/>
  <c r="P120" i="12"/>
  <c r="O120" i="12"/>
  <c r="N120" i="12"/>
  <c r="P124" i="12"/>
  <c r="O124" i="12"/>
  <c r="N124" i="12"/>
  <c r="P123" i="12"/>
  <c r="O123" i="12"/>
  <c r="N123" i="12"/>
  <c r="P126" i="12"/>
  <c r="O126" i="12"/>
  <c r="N126" i="12"/>
  <c r="P143" i="12"/>
  <c r="O143" i="12"/>
  <c r="N143" i="12"/>
  <c r="P145" i="12"/>
  <c r="O145" i="12"/>
  <c r="N145" i="12"/>
  <c r="P149" i="12"/>
  <c r="O149" i="12"/>
  <c r="N149" i="12"/>
  <c r="P148" i="12"/>
  <c r="O148" i="12"/>
  <c r="N148" i="12"/>
  <c r="N16" i="12"/>
  <c r="N75" i="12" l="1"/>
</calcChain>
</file>

<file path=xl/sharedStrings.xml><?xml version="1.0" encoding="utf-8"?>
<sst xmlns="http://schemas.openxmlformats.org/spreadsheetml/2006/main" count="299" uniqueCount="155">
  <si>
    <t>ПРОГНОЗ</t>
  </si>
  <si>
    <t>декабрь к декабрю</t>
  </si>
  <si>
    <t>%</t>
  </si>
  <si>
    <t>в % к предыдущему году</t>
  </si>
  <si>
    <t>тыс.тонн</t>
  </si>
  <si>
    <t>Амортизационные отчисления</t>
  </si>
  <si>
    <t xml:space="preserve"> - налоги на совокупный доход</t>
  </si>
  <si>
    <t xml:space="preserve"> - налоги на имущество </t>
  </si>
  <si>
    <t>тыс.человек</t>
  </si>
  <si>
    <t>Заработная плата</t>
  </si>
  <si>
    <t>Оборот розничной торговли</t>
  </si>
  <si>
    <t>млн. пассажиро-километров</t>
  </si>
  <si>
    <t>млн. тонно-километров</t>
  </si>
  <si>
    <t>Связь</t>
  </si>
  <si>
    <t>Образование</t>
  </si>
  <si>
    <t>Численность детей в дошкольных образовательных учреждениях</t>
  </si>
  <si>
    <t>Обеспеченность дошкольными образовательными учреждениями</t>
  </si>
  <si>
    <t>человек</t>
  </si>
  <si>
    <t>Обеспеченность:</t>
  </si>
  <si>
    <t>Общедоступными библиотеками</t>
  </si>
  <si>
    <t>учреждений на 10 тыс. населения</t>
  </si>
  <si>
    <t>Культура</t>
  </si>
  <si>
    <t>Учреждениями культурно-досугового типа</t>
  </si>
  <si>
    <t>Объем вредных веществ, выбрасываемых в атмосферный воздух стационарными источниками загрязнения</t>
  </si>
  <si>
    <t>Охрана окружающей среды</t>
  </si>
  <si>
    <t xml:space="preserve">  объем отгруженных товаров </t>
  </si>
  <si>
    <t xml:space="preserve">   индекс производства</t>
  </si>
  <si>
    <t xml:space="preserve">тыс.кв.м общей площади </t>
  </si>
  <si>
    <t>Физическая культура и спорт</t>
  </si>
  <si>
    <t>Объем сброса загрязненных сточных вод в поверхностные водные объекты</t>
  </si>
  <si>
    <t>тыс.куб.м</t>
  </si>
  <si>
    <t>Налоговые доходы, в том числе:</t>
  </si>
  <si>
    <t xml:space="preserve">в том числе по видам экономической деятельности: </t>
  </si>
  <si>
    <t>среднегодовой</t>
  </si>
  <si>
    <t>Трудовые ресурсы</t>
  </si>
  <si>
    <t>рублей</t>
  </si>
  <si>
    <t>-средств федерального бюджета</t>
  </si>
  <si>
    <t>-средств бюджета городского округа</t>
  </si>
  <si>
    <t>Показатели</t>
  </si>
  <si>
    <t>Инвестиции в основной капитал</t>
  </si>
  <si>
    <t>-средств областного бюджета</t>
  </si>
  <si>
    <t>Демография и занятость населения</t>
  </si>
  <si>
    <t>Естественный прирост (убыль)</t>
  </si>
  <si>
    <t>Индекс потребительских цен:</t>
  </si>
  <si>
    <t>Индекс-дефлятор инвестиций</t>
  </si>
  <si>
    <t xml:space="preserve">-собственных средств </t>
  </si>
  <si>
    <t>-привлеченных средств</t>
  </si>
  <si>
    <t>Прогноз на среднесрочный период</t>
  </si>
  <si>
    <t>Миграционный прирост (убыль)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</si>
  <si>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 (разделы C,D,Е)</t>
  </si>
  <si>
    <t>Индекс производства по видам экономической деятельности (разделы C,D,E)</t>
  </si>
  <si>
    <t>10 Производство пищевых продуктов:</t>
  </si>
  <si>
    <t>11 Производство напитков:</t>
  </si>
  <si>
    <t>13 Производство текстильных изделий:</t>
  </si>
  <si>
    <t>20 Производство химических веществ и химических продуктов:</t>
  </si>
  <si>
    <t>22 Производство резиновых и пластмассовых изделий:</t>
  </si>
  <si>
    <t>23 Производство прочей неметаллической минеральной продукции:</t>
  </si>
  <si>
    <t xml:space="preserve"> 24 Производство металлургическое:</t>
  </si>
  <si>
    <t xml:space="preserve"> 25 Производство готовых металлических изделий, кроме машин и оборудования:</t>
  </si>
  <si>
    <t>28 Производство машин и оборудования, не включенных в другие группировки:</t>
  </si>
  <si>
    <t>29 Производство автотранспортных средств, прицепов и полуприцепов:</t>
  </si>
  <si>
    <t>33 Ремонт и монтаж машин и оборудования:</t>
  </si>
  <si>
    <t>РАЗДЕЛ D. Обеспечение электрической энергией, газом и паром; кондиционирование воздуха</t>
  </si>
  <si>
    <t>РАЗДЕЛ E. Водоснабжение; водоотведение, организация сбора и утилизации отходов, деятельность по ликвидации загрязнений</t>
  </si>
  <si>
    <t xml:space="preserve"> Раздел C Обрабатывающие производства:</t>
  </si>
  <si>
    <t>Количество субъектов малого и среднего предпринимательства</t>
  </si>
  <si>
    <t>Малое и среднее предпринимательство</t>
  </si>
  <si>
    <t>Примечание:</t>
  </si>
  <si>
    <t xml:space="preserve">Пассажирооборот  транспорта общего пользования </t>
  </si>
  <si>
    <t>Показатели инфляции *</t>
  </si>
  <si>
    <t>Производство важнейших видов продукции в натуральном выражении***</t>
  </si>
  <si>
    <t>Доля населения, систематически занимающихся физической культурой и спортом, в общей численности населения в возрасте 3-79 лет</t>
  </si>
  <si>
    <t>Уровень фактической обеспеченности населения объектами спорта от нормативной потребности</t>
  </si>
  <si>
    <t>Индекс-дефлятор оборота розничной торговли</t>
  </si>
  <si>
    <t>Промышленное производство ("Обрабатывающие производства"; "Обеспечение электрической энергией, газом и паром; кондиционирование воздуха"; "Водоснабжение; водоотведение, организация сбора и утилизации отходов, деятельность по ликвидации загрязнений")</t>
  </si>
  <si>
    <t>Численность детей, состоящих на учете для определения в дошкольные образовательные учреждения</t>
  </si>
  <si>
    <t>мест на 1000 детей в возрасте 3-6 лет</t>
  </si>
  <si>
    <t>Доля обучающихся в дневных муниципальных общеобразовательных учреждениях, занимающихся в первую смену</t>
  </si>
  <si>
    <t>посещений на 1000 чел. населения</t>
  </si>
  <si>
    <t>Объем услуг связи</t>
  </si>
  <si>
    <t xml:space="preserve"> - налоги на прибыль, доходы</t>
  </si>
  <si>
    <t>Из них: налоговые доходы местного бюджета</t>
  </si>
  <si>
    <t>Страховые взносы во внебюджетные фонды</t>
  </si>
  <si>
    <t>Расходы за счёт средств, остающихся в распоряжении организаций</t>
  </si>
  <si>
    <t>Расходы внебюджетных фондов</t>
  </si>
  <si>
    <t xml:space="preserve">Транспорт </t>
  </si>
  <si>
    <t>Индекс физического объема инвестиций в основной капитал</t>
  </si>
  <si>
    <t>Индекс физического объема оборота розничной торговли</t>
  </si>
  <si>
    <t xml:space="preserve">в % к предыдущему году </t>
  </si>
  <si>
    <t xml:space="preserve">млн.рублей </t>
  </si>
  <si>
    <t>млн.рублей</t>
  </si>
  <si>
    <t>тыс.единиц</t>
  </si>
  <si>
    <t xml:space="preserve">Количество посещений социокультурных мероприятий </t>
  </si>
  <si>
    <t>Индекс-дефлятор промышленности                                                          (разделы C,D,E)</t>
  </si>
  <si>
    <t>Единица измерения</t>
  </si>
  <si>
    <t>Уровень официальной безработицы относительно населения в трудоспособном возрасте (среднегодовой)</t>
  </si>
  <si>
    <t xml:space="preserve">Среднегодовая численность занятых в экономике </t>
  </si>
  <si>
    <t>Грузооборот транспорта  (без трубопроводного )</t>
  </si>
  <si>
    <t xml:space="preserve">Среднегодовая численность постоянного населения </t>
  </si>
  <si>
    <t xml:space="preserve">Ввод в действие жилых домов (квартир) за счет всех источников финансирования </t>
  </si>
  <si>
    <t xml:space="preserve">Среднегодовая численность безработных, зарегистрированных в службе занятости населения </t>
  </si>
  <si>
    <t>Прибыль прибыльных организаций до налогообложения</t>
  </si>
  <si>
    <t xml:space="preserve"> - налоги на товары (работы, услуги) </t>
  </si>
  <si>
    <t>Неналоговые доходы местного бюджета</t>
  </si>
  <si>
    <t>Расходы за счёт средств местного бюджета (без средств вышестоящих бюджетов)</t>
  </si>
  <si>
    <t>в т.ч. в возрасте 3-6 лет</t>
  </si>
  <si>
    <t>Численность детей в возрасте 1-6 лет</t>
  </si>
  <si>
    <t>Численность детей в возрасте 7-17 лет</t>
  </si>
  <si>
    <t xml:space="preserve"> - налоги, сборы за пользование природными ресурсами и прочие налоговые доходы</t>
  </si>
  <si>
    <t xml:space="preserve">Финансы </t>
  </si>
  <si>
    <t xml:space="preserve">Потребительский рынок товаров </t>
  </si>
  <si>
    <t xml:space="preserve"> 27 Производство электрического оборудования:</t>
  </si>
  <si>
    <t>32 Производство прочих готовых изделий:</t>
  </si>
  <si>
    <t>Производство продукции производственно-технического назначения:</t>
  </si>
  <si>
    <t>Аммиак</t>
  </si>
  <si>
    <t>тыс. тонн.</t>
  </si>
  <si>
    <t>Пластмассы в первичных формах</t>
  </si>
  <si>
    <t>Автомобили легковые</t>
  </si>
  <si>
    <t>Электроэнергия</t>
  </si>
  <si>
    <t>гигаватт-час</t>
  </si>
  <si>
    <t>тыс. гигакалорий</t>
  </si>
  <si>
    <t>Производство пищевых продуктов:</t>
  </si>
  <si>
    <t>Полуфабрикаты мясные</t>
  </si>
  <si>
    <t>Хлеб и хлебобулочные изделия</t>
  </si>
  <si>
    <t>** по основным видам промышленной деятельности в городском округе Тольятти, сведения по которым предоставляет отдел государственной статистики в г. Тольятти;</t>
  </si>
  <si>
    <t>***  по основным видам продукции, производимым на территории городского округа Тольятти, сведения по которым предоставляет отдел государственной статистики в г. Тольятти;</t>
  </si>
  <si>
    <t xml:space="preserve">* по Самарской области согласно сценарным условиям социально-экономического развития Самарской области на 2019 год и плановый период 2020 и 2021 годов; </t>
  </si>
  <si>
    <t>СОЦИАЛЬНО-ЭКОНОМИЧЕСКОГО РАЗВИТИЯ ГОРОДСКОГО ОКРУГА ТОЛЬЯТТИ НА 2019 ГОД И  ПЛАНОВЫЙ ПЕРИОД 2020 И 2021 ГОДОВ</t>
  </si>
  <si>
    <t>из них**:</t>
  </si>
  <si>
    <r>
      <t>Прочие виды экономической деятельности раздела С</t>
    </r>
    <r>
      <rPr>
        <b/>
        <i/>
        <vertAlign val="superscript"/>
        <sz val="10"/>
        <rFont val="Times New Roman"/>
        <family val="1"/>
        <charset val="204"/>
      </rPr>
      <t>1</t>
    </r>
  </si>
  <si>
    <t>-</t>
  </si>
  <si>
    <t>2017 год</t>
  </si>
  <si>
    <t>2019 год</t>
  </si>
  <si>
    <t>2020 год</t>
  </si>
  <si>
    <t>2021 год</t>
  </si>
  <si>
    <t>2021 год прогноза к 2018 году, %</t>
  </si>
  <si>
    <t>1 вариант (консервативный)</t>
  </si>
  <si>
    <t>2 вариант (базовый)</t>
  </si>
  <si>
    <t>3 вариант (целевой)</t>
  </si>
  <si>
    <t>Охват дополнительным образованием детей в возрасте 5-18 лет*****</t>
  </si>
  <si>
    <t>Изделия колбасные, в том числе для детского питания</t>
  </si>
  <si>
    <t>Кондитерские изделия</t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</si>
  <si>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инвестиции организаций г. Тольятти, не относящихся к субъектам малого предпринимательства, с учетом инвестиций резидентов ТОСЭР.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</si>
  <si>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-сумма видов деятельности, представленная одним и (или) двумя предприятиями, информация по которым отделом статистики в г.Тольятти не предоставлена в текущем году в целях конфидициальности. В 2018-2021 годах это: 14 Производство одежды, 16 Обработка древесины и производство изделий из дерева и пробки, кроме мебели, производство изделий из соломки и материалов для плетения, 18 Деятельность полиграфическая и копирование носителей информации, 26 Производство компьютеров, электронных и оптических изделий 30 Производство прочих транспортных средств и оборудования;</t>
    </r>
  </si>
  <si>
    <t>**** по отраслям "Образование", "Культура", "Физкультура и спорт".</t>
  </si>
  <si>
    <r>
      <t>Объем инвестиций в основной капитал организаций за счет всех источников финансирования</t>
    </r>
    <r>
      <rPr>
        <vertAlign val="superscript"/>
        <sz val="10"/>
        <rFont val="Times New Roman"/>
        <family val="1"/>
        <charset val="204"/>
      </rPr>
      <t>2</t>
    </r>
  </si>
  <si>
    <t>Пар и горячая вода</t>
  </si>
  <si>
    <t>тыс.штук</t>
  </si>
  <si>
    <t>Реальная среднемесячная начисленная заработная плата работников организаций, не относящихся к субъектам малого предпринимательства</t>
  </si>
  <si>
    <t>Среднемесячная номинальная начисленная заработная плата работников организаций, не относящихся к субъектам малого предпринимательства</t>
  </si>
  <si>
    <t>Инвестиции в основной капитал финансируемые за счет:</t>
  </si>
  <si>
    <t>2018 год (оценка)</t>
  </si>
  <si>
    <t>Приложение к Постановлению администрации городского округа Тольятти ____________________</t>
  </si>
  <si>
    <t>х</t>
  </si>
  <si>
    <t>Зам. руководителя департамента экономического развития - руководитель управления                                                                                                                                               Е.В. Демидова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</si>
</sst>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i/>
      <sz val="10"/>
      <name val="Arial Cyr"/>
      <charset val="204"/>
    </font>
    <font>
      <i/>
      <sz val="10"/>
      <name val="Arial Cyr"/>
      <charset val="204"/>
    </font>
    <font>
      <vertAlign val="superscript"/>
      <sz val="10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 indent="2"/>
    </xf>
    <xf numFmtId="0" fontId="2" fillId="3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left" vertical="center" wrapText="1" indent="1"/>
    </xf>
    <xf numFmtId="0" fontId="4" fillId="0" borderId="1" xfId="0" applyFont="1" applyFill="1" applyBorder="1" applyAlignment="1" applyProtection="1">
      <alignment horizontal="left" vertical="center" wrapText="1"/>
    </xf>
    <xf numFmtId="165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 applyProtection="1">
      <alignment horizontal="left" vertical="center" wrapText="1" indent="1"/>
    </xf>
    <xf numFmtId="164" fontId="4" fillId="0" borderId="1" xfId="0" applyNumberFormat="1" applyFont="1" applyFill="1" applyBorder="1" applyAlignment="1" applyProtection="1">
      <alignment horizontal="left" vertical="center" wrapText="1" indent="1"/>
    </xf>
    <xf numFmtId="164" fontId="2" fillId="0" borderId="1" xfId="0" applyNumberFormat="1" applyFont="1" applyFill="1" applyBorder="1" applyAlignment="1" applyProtection="1">
      <alignment horizontal="left" vertical="center" wrapText="1"/>
    </xf>
    <xf numFmtId="165" fontId="2" fillId="0" borderId="1" xfId="0" applyNumberFormat="1" applyFont="1" applyFill="1" applyBorder="1" applyAlignment="1" applyProtection="1">
      <alignment horizontal="left" vertical="center" wrapText="1"/>
    </xf>
    <xf numFmtId="164" fontId="4" fillId="0" borderId="1" xfId="0" applyNumberFormat="1" applyFont="1" applyFill="1" applyBorder="1" applyAlignment="1" applyProtection="1">
      <alignment horizontal="left" vertical="center" wrapText="1" indent="2"/>
    </xf>
    <xf numFmtId="3" fontId="2" fillId="0" borderId="1" xfId="0" applyNumberFormat="1" applyFont="1" applyFill="1" applyBorder="1" applyAlignment="1" applyProtection="1">
      <alignment horizontal="left" vertical="center" wrapText="1" indent="1"/>
    </xf>
    <xf numFmtId="165" fontId="2" fillId="0" borderId="1" xfId="0" applyNumberFormat="1" applyFont="1" applyFill="1" applyBorder="1" applyAlignment="1" applyProtection="1">
      <alignment horizontal="left" vertical="center" wrapText="1" indent="1"/>
    </xf>
    <xf numFmtId="165" fontId="5" fillId="0" borderId="1" xfId="0" applyNumberFormat="1" applyFont="1" applyFill="1" applyBorder="1" applyAlignment="1" applyProtection="1">
      <alignment horizontal="left" vertical="center" wrapText="1" indent="1"/>
    </xf>
    <xf numFmtId="165" fontId="2" fillId="0" borderId="1" xfId="1" applyNumberFormat="1" applyFont="1" applyFill="1" applyBorder="1" applyAlignment="1">
      <alignment horizontal="left" vertical="center" wrapText="1" indent="1"/>
    </xf>
    <xf numFmtId="0" fontId="2" fillId="0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left" vertical="center" wrapText="1" indent="1"/>
    </xf>
    <xf numFmtId="49" fontId="2" fillId="3" borderId="1" xfId="0" applyNumberFormat="1" applyFont="1" applyFill="1" applyBorder="1" applyAlignment="1" applyProtection="1">
      <alignment horizontal="left" vertical="center" wrapText="1" indent="2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center" wrapText="1"/>
    </xf>
    <xf numFmtId="164" fontId="7" fillId="4" borderId="1" xfId="0" applyNumberFormat="1" applyFont="1" applyFill="1" applyBorder="1" applyAlignment="1" applyProtection="1">
      <alignment horizontal="center" vertical="center" wrapText="1"/>
    </xf>
    <xf numFmtId="165" fontId="2" fillId="5" borderId="0" xfId="0" applyNumberFormat="1" applyFont="1" applyFill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3" borderId="1" xfId="0" applyNumberFormat="1" applyFont="1" applyFill="1" applyBorder="1" applyAlignment="1" applyProtection="1">
      <alignment horizontal="left" vertical="center" wrapText="1" indent="2"/>
    </xf>
    <xf numFmtId="165" fontId="2" fillId="3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7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6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164" fontId="4" fillId="0" borderId="2" xfId="0" applyNumberFormat="1" applyFont="1" applyFill="1" applyBorder="1" applyAlignment="1" applyProtection="1">
      <alignment horizontal="left" vertical="center" wrapText="1"/>
    </xf>
    <xf numFmtId="164" fontId="4" fillId="0" borderId="3" xfId="0" applyNumberFormat="1" applyFont="1" applyFill="1" applyBorder="1" applyAlignment="1" applyProtection="1">
      <alignment horizontal="left" vertical="center" wrapText="1"/>
    </xf>
    <xf numFmtId="0" fontId="0" fillId="0" borderId="3" xfId="0" applyBorder="1" applyAlignment="1"/>
    <xf numFmtId="0" fontId="0" fillId="0" borderId="4" xfId="0" applyBorder="1" applyAlignment="1"/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B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6"/>
  <sheetViews>
    <sheetView tabSelected="1" view="pageBreakPreview" zoomScale="90" zoomScaleNormal="100" zoomScaleSheetLayoutView="90" zoomScalePageLayoutView="89" workbookViewId="0">
      <pane ySplit="7" topLeftCell="A47" activePane="bottomLeft" state="frozen"/>
      <selection pane="bottomLeft" activeCell="N171" sqref="N171"/>
    </sheetView>
  </sheetViews>
  <sheetFormatPr defaultColWidth="9.109375" defaultRowHeight="13.2" x14ac:dyDescent="0.25"/>
  <cols>
    <col min="1" max="1" width="39.44140625" style="46" customWidth="1"/>
    <col min="2" max="2" width="13.109375" style="52" customWidth="1"/>
    <col min="3" max="3" width="10.88671875" style="46" customWidth="1"/>
    <col min="4" max="4" width="12.109375" style="46" customWidth="1"/>
    <col min="5" max="6" width="10.5546875" style="46" customWidth="1"/>
    <col min="7" max="7" width="11.109375" style="46" customWidth="1"/>
    <col min="8" max="10" width="10" style="46" customWidth="1"/>
    <col min="11" max="12" width="11" style="46" customWidth="1"/>
    <col min="13" max="13" width="11.33203125" style="46" customWidth="1"/>
    <col min="14" max="15" width="10.33203125" style="46" customWidth="1"/>
    <col min="16" max="16" width="10.44140625" style="46" customWidth="1"/>
    <col min="17" max="16384" width="9.109375" style="46"/>
  </cols>
  <sheetData>
    <row r="1" spans="1:16" s="6" customFormat="1" ht="30" customHeight="1" x14ac:dyDescent="0.25">
      <c r="B1" s="49"/>
      <c r="J1" s="107" t="s">
        <v>152</v>
      </c>
      <c r="K1" s="108"/>
      <c r="L1" s="108"/>
      <c r="M1" s="108"/>
      <c r="N1" s="108"/>
      <c r="O1" s="108"/>
      <c r="P1" s="108"/>
    </row>
    <row r="2" spans="1:16" ht="20.100000000000001" customHeight="1" x14ac:dyDescent="0.2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  <c r="O2" s="110"/>
      <c r="P2" s="110"/>
    </row>
    <row r="3" spans="1:16" ht="20.100000000000001" customHeight="1" x14ac:dyDescent="0.25">
      <c r="A3" s="111" t="s">
        <v>127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2"/>
      <c r="O3" s="112"/>
      <c r="P3" s="112"/>
    </row>
    <row r="4" spans="1:16" ht="20.100000000000001" customHeigh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  <c r="O4" s="48"/>
      <c r="P4" s="48"/>
    </row>
    <row r="5" spans="1:16" s="1" customFormat="1" ht="17.25" customHeight="1" x14ac:dyDescent="0.25">
      <c r="A5" s="81" t="s">
        <v>38</v>
      </c>
      <c r="B5" s="81" t="s">
        <v>94</v>
      </c>
      <c r="C5" s="81" t="s">
        <v>131</v>
      </c>
      <c r="D5" s="81" t="s">
        <v>151</v>
      </c>
      <c r="E5" s="81" t="s">
        <v>47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1" customFormat="1" ht="27" customHeight="1" x14ac:dyDescent="0.25">
      <c r="A6" s="81"/>
      <c r="B6" s="81"/>
      <c r="C6" s="81"/>
      <c r="D6" s="81"/>
      <c r="E6" s="81" t="s">
        <v>132</v>
      </c>
      <c r="F6" s="81"/>
      <c r="G6" s="81"/>
      <c r="H6" s="81" t="s">
        <v>133</v>
      </c>
      <c r="I6" s="81"/>
      <c r="J6" s="81"/>
      <c r="K6" s="81" t="s">
        <v>134</v>
      </c>
      <c r="L6" s="81"/>
      <c r="M6" s="81"/>
      <c r="N6" s="81" t="s">
        <v>135</v>
      </c>
      <c r="O6" s="81"/>
      <c r="P6" s="81"/>
    </row>
    <row r="7" spans="1:16" s="1" customFormat="1" ht="39.6" x14ac:dyDescent="0.25">
      <c r="A7" s="81"/>
      <c r="B7" s="81"/>
      <c r="C7" s="81"/>
      <c r="D7" s="81"/>
      <c r="E7" s="66" t="s">
        <v>136</v>
      </c>
      <c r="F7" s="66" t="s">
        <v>137</v>
      </c>
      <c r="G7" s="66" t="s">
        <v>138</v>
      </c>
      <c r="H7" s="66" t="s">
        <v>136</v>
      </c>
      <c r="I7" s="66" t="s">
        <v>137</v>
      </c>
      <c r="J7" s="66" t="s">
        <v>138</v>
      </c>
      <c r="K7" s="66" t="s">
        <v>136</v>
      </c>
      <c r="L7" s="66" t="s">
        <v>137</v>
      </c>
      <c r="M7" s="66" t="s">
        <v>138</v>
      </c>
      <c r="N7" s="66" t="s">
        <v>136</v>
      </c>
      <c r="O7" s="66" t="s">
        <v>137</v>
      </c>
      <c r="P7" s="66" t="s">
        <v>138</v>
      </c>
    </row>
    <row r="8" spans="1:16" s="1" customFormat="1" ht="19.5" customHeight="1" x14ac:dyDescent="0.25">
      <c r="A8" s="90" t="s">
        <v>69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2"/>
    </row>
    <row r="9" spans="1:16" ht="20.100000000000001" customHeight="1" x14ac:dyDescent="0.25">
      <c r="A9" s="25" t="s">
        <v>43</v>
      </c>
      <c r="B9" s="2"/>
      <c r="C9" s="2"/>
      <c r="D9" s="8"/>
      <c r="E9" s="8"/>
      <c r="F9" s="8"/>
      <c r="G9" s="8"/>
      <c r="H9" s="8"/>
      <c r="I9" s="8"/>
      <c r="J9" s="8"/>
      <c r="K9" s="8"/>
      <c r="L9" s="8"/>
      <c r="M9" s="8"/>
      <c r="N9" s="3"/>
      <c r="O9" s="3"/>
      <c r="P9" s="3"/>
    </row>
    <row r="10" spans="1:16" s="1" customFormat="1" ht="20.100000000000001" customHeight="1" x14ac:dyDescent="0.25">
      <c r="A10" s="23" t="s">
        <v>33</v>
      </c>
      <c r="B10" s="2" t="s">
        <v>2</v>
      </c>
      <c r="C10" s="11">
        <v>103.1</v>
      </c>
      <c r="D10" s="11">
        <v>103.5</v>
      </c>
      <c r="E10" s="11">
        <v>104</v>
      </c>
      <c r="F10" s="11">
        <v>104</v>
      </c>
      <c r="G10" s="11">
        <v>104</v>
      </c>
      <c r="H10" s="11">
        <v>104</v>
      </c>
      <c r="I10" s="11">
        <v>104</v>
      </c>
      <c r="J10" s="11">
        <v>104</v>
      </c>
      <c r="K10" s="11">
        <v>104</v>
      </c>
      <c r="L10" s="11">
        <v>104</v>
      </c>
      <c r="M10" s="11">
        <v>104</v>
      </c>
      <c r="N10" s="8">
        <f t="shared" ref="N10:O14" si="0">E10*H10*K10/10000</f>
        <v>112.5</v>
      </c>
      <c r="O10" s="8">
        <f t="shared" si="0"/>
        <v>112.5</v>
      </c>
      <c r="P10" s="8">
        <f>G10*J10*M10/10000</f>
        <v>112.5</v>
      </c>
    </row>
    <row r="11" spans="1:16" s="1" customFormat="1" ht="20.100000000000001" customHeight="1" x14ac:dyDescent="0.25">
      <c r="A11" s="23" t="s">
        <v>1</v>
      </c>
      <c r="B11" s="2" t="s">
        <v>2</v>
      </c>
      <c r="C11" s="11">
        <v>101.5</v>
      </c>
      <c r="D11" s="11">
        <v>104</v>
      </c>
      <c r="E11" s="11">
        <v>104</v>
      </c>
      <c r="F11" s="11">
        <v>104</v>
      </c>
      <c r="G11" s="11">
        <v>104</v>
      </c>
      <c r="H11" s="11">
        <v>104</v>
      </c>
      <c r="I11" s="11">
        <v>104</v>
      </c>
      <c r="J11" s="11">
        <v>104</v>
      </c>
      <c r="K11" s="11">
        <v>104</v>
      </c>
      <c r="L11" s="11">
        <v>104</v>
      </c>
      <c r="M11" s="11">
        <v>104</v>
      </c>
      <c r="N11" s="8">
        <f t="shared" si="0"/>
        <v>112.5</v>
      </c>
      <c r="O11" s="8">
        <f t="shared" si="0"/>
        <v>112.5</v>
      </c>
      <c r="P11" s="8">
        <f t="shared" ref="P11:P14" si="1">G11*J11*M11/10000</f>
        <v>112.5</v>
      </c>
    </row>
    <row r="12" spans="1:16" s="1" customFormat="1" ht="30" customHeight="1" x14ac:dyDescent="0.25">
      <c r="A12" s="24" t="s">
        <v>93</v>
      </c>
      <c r="B12" s="2" t="s">
        <v>2</v>
      </c>
      <c r="C12" s="11">
        <v>107.3</v>
      </c>
      <c r="D12" s="11">
        <v>107.5</v>
      </c>
      <c r="E12" s="11">
        <v>105.1</v>
      </c>
      <c r="F12" s="11">
        <v>105.1</v>
      </c>
      <c r="G12" s="11">
        <v>105.1</v>
      </c>
      <c r="H12" s="11">
        <v>105.1</v>
      </c>
      <c r="I12" s="11">
        <v>105.1</v>
      </c>
      <c r="J12" s="11">
        <v>105.1</v>
      </c>
      <c r="K12" s="11">
        <v>105.1</v>
      </c>
      <c r="L12" s="11">
        <v>105.1</v>
      </c>
      <c r="M12" s="11">
        <v>105.1</v>
      </c>
      <c r="N12" s="8">
        <f t="shared" si="0"/>
        <v>116.1</v>
      </c>
      <c r="O12" s="8">
        <f t="shared" si="0"/>
        <v>116.1</v>
      </c>
      <c r="P12" s="8">
        <f t="shared" si="1"/>
        <v>116.1</v>
      </c>
    </row>
    <row r="13" spans="1:16" ht="20.100000000000001" customHeight="1" x14ac:dyDescent="0.25">
      <c r="A13" s="25" t="s">
        <v>44</v>
      </c>
      <c r="B13" s="2" t="s">
        <v>2</v>
      </c>
      <c r="C13" s="2">
        <v>102.1</v>
      </c>
      <c r="D13" s="8">
        <v>104.9</v>
      </c>
      <c r="E13" s="8">
        <v>105.4</v>
      </c>
      <c r="F13" s="8">
        <v>105</v>
      </c>
      <c r="G13" s="8">
        <v>105.2</v>
      </c>
      <c r="H13" s="8">
        <v>104.8</v>
      </c>
      <c r="I13" s="8">
        <v>104.4</v>
      </c>
      <c r="J13" s="8">
        <v>104.6</v>
      </c>
      <c r="K13" s="8">
        <v>104.6</v>
      </c>
      <c r="L13" s="8">
        <v>104.2</v>
      </c>
      <c r="M13" s="8">
        <v>104.4</v>
      </c>
      <c r="N13" s="8">
        <f>E13*H13*K13/10000</f>
        <v>115.5</v>
      </c>
      <c r="O13" s="8">
        <f>F13*I13*L13/10000</f>
        <v>114.2</v>
      </c>
      <c r="P13" s="8">
        <f t="shared" si="1"/>
        <v>114.9</v>
      </c>
    </row>
    <row r="14" spans="1:16" ht="30" customHeight="1" x14ac:dyDescent="0.25">
      <c r="A14" s="25" t="s">
        <v>73</v>
      </c>
      <c r="B14" s="2" t="s">
        <v>2</v>
      </c>
      <c r="C14" s="2">
        <v>102.9</v>
      </c>
      <c r="D14" s="8">
        <v>102.1</v>
      </c>
      <c r="E14" s="8">
        <v>103.9</v>
      </c>
      <c r="F14" s="8">
        <v>103.9</v>
      </c>
      <c r="G14" s="8">
        <v>103.9</v>
      </c>
      <c r="H14" s="8">
        <v>103.6</v>
      </c>
      <c r="I14" s="8">
        <v>103.6</v>
      </c>
      <c r="J14" s="8">
        <v>103.6</v>
      </c>
      <c r="K14" s="8">
        <v>103.4</v>
      </c>
      <c r="L14" s="8">
        <v>103.4</v>
      </c>
      <c r="M14" s="8">
        <v>103.4</v>
      </c>
      <c r="N14" s="8">
        <f t="shared" si="0"/>
        <v>111.3</v>
      </c>
      <c r="O14" s="8">
        <f t="shared" si="0"/>
        <v>111.3</v>
      </c>
      <c r="P14" s="8">
        <f t="shared" si="1"/>
        <v>111.3</v>
      </c>
    </row>
    <row r="15" spans="1:16" ht="30" customHeight="1" x14ac:dyDescent="0.25">
      <c r="A15" s="103" t="s">
        <v>74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4"/>
      <c r="O15" s="104"/>
      <c r="P15" s="104"/>
    </row>
    <row r="16" spans="1:16" ht="69.900000000000006" customHeight="1" x14ac:dyDescent="0.25">
      <c r="A16" s="26" t="s">
        <v>49</v>
      </c>
      <c r="B16" s="4" t="s">
        <v>89</v>
      </c>
      <c r="C16" s="11">
        <v>448995.1</v>
      </c>
      <c r="D16" s="11">
        <v>535003.19999999995</v>
      </c>
      <c r="E16" s="11">
        <v>571452.1</v>
      </c>
      <c r="F16" s="11">
        <v>585794.4</v>
      </c>
      <c r="G16" s="20">
        <v>594508.1</v>
      </c>
      <c r="H16" s="11">
        <v>612730.5</v>
      </c>
      <c r="I16" s="11">
        <v>645237.1</v>
      </c>
      <c r="J16" s="11">
        <v>667030.5</v>
      </c>
      <c r="K16" s="11">
        <v>660173.69999999995</v>
      </c>
      <c r="L16" s="11">
        <v>714553.3</v>
      </c>
      <c r="M16" s="11">
        <v>760148.3</v>
      </c>
      <c r="N16" s="11">
        <f>K16/D16*100</f>
        <v>123.4</v>
      </c>
      <c r="O16" s="11">
        <f>L16/D16*100</f>
        <v>133.6</v>
      </c>
      <c r="P16" s="11">
        <f>M16/D16*100</f>
        <v>142.1</v>
      </c>
    </row>
    <row r="17" spans="1:16" s="5" customFormat="1" ht="39.9" customHeight="1" x14ac:dyDescent="0.25">
      <c r="A17" s="27" t="s">
        <v>50</v>
      </c>
      <c r="B17" s="11" t="s">
        <v>3</v>
      </c>
      <c r="C17" s="11">
        <v>107.5</v>
      </c>
      <c r="D17" s="10">
        <v>110.8</v>
      </c>
      <c r="E17" s="10">
        <v>101.6</v>
      </c>
      <c r="F17" s="10">
        <v>104.2</v>
      </c>
      <c r="G17" s="65">
        <v>105.7</v>
      </c>
      <c r="H17" s="10">
        <v>102</v>
      </c>
      <c r="I17" s="10">
        <v>104.8</v>
      </c>
      <c r="J17" s="10">
        <v>106.8</v>
      </c>
      <c r="K17" s="10">
        <v>102.5</v>
      </c>
      <c r="L17" s="10">
        <v>105.4</v>
      </c>
      <c r="M17" s="10">
        <v>108.4</v>
      </c>
      <c r="N17" s="11">
        <f>E17*H17*K17/10000</f>
        <v>106.2</v>
      </c>
      <c r="O17" s="11">
        <f>F17*I17*L17/10000</f>
        <v>115.1</v>
      </c>
      <c r="P17" s="11">
        <f>G17*J17*M17/10000</f>
        <v>122.4</v>
      </c>
    </row>
    <row r="18" spans="1:16" s="5" customFormat="1" ht="30" customHeight="1" x14ac:dyDescent="0.25">
      <c r="A18" s="27" t="s">
        <v>32</v>
      </c>
      <c r="B18" s="11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1:16" ht="30" customHeight="1" x14ac:dyDescent="0.25">
      <c r="A19" s="29" t="s">
        <v>64</v>
      </c>
      <c r="B19" s="11"/>
      <c r="C19" s="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3"/>
      <c r="O19" s="3"/>
      <c r="P19" s="3"/>
    </row>
    <row r="20" spans="1:16" ht="20.100000000000001" customHeight="1" x14ac:dyDescent="0.25">
      <c r="A20" s="30" t="s">
        <v>25</v>
      </c>
      <c r="B20" s="11" t="s">
        <v>89</v>
      </c>
      <c r="C20" s="11">
        <v>417796.7</v>
      </c>
      <c r="D20" s="11">
        <v>500915.7</v>
      </c>
      <c r="E20" s="11">
        <v>535199.5</v>
      </c>
      <c r="F20" s="11">
        <v>549087.69999999995</v>
      </c>
      <c r="G20" s="11">
        <v>557289.30000000005</v>
      </c>
      <c r="H20" s="11">
        <v>574075.6</v>
      </c>
      <c r="I20" s="11">
        <v>605553</v>
      </c>
      <c r="J20" s="11">
        <v>626177.6</v>
      </c>
      <c r="K20" s="11">
        <v>619415.69999999995</v>
      </c>
      <c r="L20" s="11">
        <v>671983.5</v>
      </c>
      <c r="M20" s="11">
        <v>715601.9</v>
      </c>
      <c r="N20" s="11">
        <f>K20/D20*100</f>
        <v>123.7</v>
      </c>
      <c r="O20" s="11">
        <f>L20/D20*100</f>
        <v>134.19999999999999</v>
      </c>
      <c r="P20" s="11">
        <f>M20/D20*100</f>
        <v>142.9</v>
      </c>
    </row>
    <row r="21" spans="1:16" s="5" customFormat="1" ht="39.9" customHeight="1" x14ac:dyDescent="0.25">
      <c r="A21" s="31" t="s">
        <v>26</v>
      </c>
      <c r="B21" s="9" t="s">
        <v>3</v>
      </c>
      <c r="C21" s="11">
        <v>107.5</v>
      </c>
      <c r="D21" s="11">
        <v>111.2</v>
      </c>
      <c r="E21" s="11">
        <v>101.7</v>
      </c>
      <c r="F21" s="11">
        <v>104.3</v>
      </c>
      <c r="G21" s="11">
        <v>105.9</v>
      </c>
      <c r="H21" s="11">
        <v>102.1</v>
      </c>
      <c r="I21" s="11">
        <v>105</v>
      </c>
      <c r="J21" s="11">
        <v>106.9</v>
      </c>
      <c r="K21" s="11">
        <v>102.6</v>
      </c>
      <c r="L21" s="11">
        <v>105.5</v>
      </c>
      <c r="M21" s="11">
        <v>108.7</v>
      </c>
      <c r="N21" s="11">
        <f>E21*H21*K21/10000</f>
        <v>106.5</v>
      </c>
      <c r="O21" s="11">
        <f>F21*I21*L21/10000</f>
        <v>115.5</v>
      </c>
      <c r="P21" s="11">
        <f>G21*J21*M21/10000</f>
        <v>123.1</v>
      </c>
    </row>
    <row r="22" spans="1:16" s="62" customFormat="1" ht="20.100000000000001" customHeight="1" x14ac:dyDescent="0.25">
      <c r="A22" s="64" t="s">
        <v>128</v>
      </c>
      <c r="B22" s="15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1"/>
      <c r="O22" s="11"/>
      <c r="P22" s="11"/>
    </row>
    <row r="23" spans="1:16" ht="20.100000000000001" customHeight="1" x14ac:dyDescent="0.25">
      <c r="A23" s="32" t="s">
        <v>51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20.100000000000001" customHeight="1" x14ac:dyDescent="0.25">
      <c r="A24" s="33" t="s">
        <v>25</v>
      </c>
      <c r="B24" s="11" t="s">
        <v>89</v>
      </c>
      <c r="C24" s="11">
        <v>11439.9</v>
      </c>
      <c r="D24" s="11">
        <v>11266.8</v>
      </c>
      <c r="E24" s="11">
        <v>11858.9</v>
      </c>
      <c r="F24" s="11">
        <v>12127.7</v>
      </c>
      <c r="G24" s="11">
        <v>12489.8</v>
      </c>
      <c r="H24" s="11">
        <v>12703.4</v>
      </c>
      <c r="I24" s="11">
        <v>13255.7</v>
      </c>
      <c r="J24" s="11">
        <v>13949.7</v>
      </c>
      <c r="K24" s="11">
        <v>13805.9</v>
      </c>
      <c r="L24" s="11">
        <v>14653.8</v>
      </c>
      <c r="M24" s="11">
        <v>15725.1</v>
      </c>
      <c r="N24" s="11">
        <f>K24/D24*100</f>
        <v>122.5</v>
      </c>
      <c r="O24" s="11">
        <f>L24/D24*100</f>
        <v>130.1</v>
      </c>
      <c r="P24" s="11">
        <f>M24/D24*100</f>
        <v>139.6</v>
      </c>
    </row>
    <row r="25" spans="1:16" s="5" customFormat="1" ht="39.9" customHeight="1" x14ac:dyDescent="0.25">
      <c r="A25" s="33" t="s">
        <v>26</v>
      </c>
      <c r="B25" s="9" t="s">
        <v>3</v>
      </c>
      <c r="C25" s="11">
        <v>105</v>
      </c>
      <c r="D25" s="10">
        <v>97.5</v>
      </c>
      <c r="E25" s="10">
        <v>101.5</v>
      </c>
      <c r="F25" s="10">
        <v>103.8</v>
      </c>
      <c r="G25" s="10">
        <v>106.9</v>
      </c>
      <c r="H25" s="10">
        <v>103.2</v>
      </c>
      <c r="I25" s="10">
        <v>105.3</v>
      </c>
      <c r="J25" s="10">
        <v>107.6</v>
      </c>
      <c r="K25" s="10">
        <v>104.7</v>
      </c>
      <c r="L25" s="10">
        <v>106.5</v>
      </c>
      <c r="M25" s="10">
        <v>108.6</v>
      </c>
      <c r="N25" s="11">
        <f>E25*H25*K25/10000</f>
        <v>109.7</v>
      </c>
      <c r="O25" s="11">
        <f>F25*I25*L25/10000</f>
        <v>116.4</v>
      </c>
      <c r="P25" s="11">
        <f>G25*J25*M25/10000</f>
        <v>124.9</v>
      </c>
    </row>
    <row r="26" spans="1:16" s="5" customFormat="1" ht="20.100000000000001" customHeight="1" x14ac:dyDescent="0.25">
      <c r="A26" s="32" t="s">
        <v>52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  <c r="O26" s="11"/>
      <c r="P26" s="11"/>
    </row>
    <row r="27" spans="1:16" s="5" customFormat="1" ht="20.100000000000001" customHeight="1" x14ac:dyDescent="0.25">
      <c r="A27" s="33" t="s">
        <v>25</v>
      </c>
      <c r="B27" s="11" t="s">
        <v>89</v>
      </c>
      <c r="C27" s="11">
        <v>995.4</v>
      </c>
      <c r="D27" s="11">
        <v>448.7</v>
      </c>
      <c r="E27" s="11">
        <v>465.8</v>
      </c>
      <c r="F27" s="11">
        <v>482.1</v>
      </c>
      <c r="G27" s="11">
        <v>495.1</v>
      </c>
      <c r="H27" s="11">
        <v>491.2</v>
      </c>
      <c r="I27" s="11">
        <v>521.4</v>
      </c>
      <c r="J27" s="11">
        <v>546.79999999999995</v>
      </c>
      <c r="K27" s="11">
        <v>522.1</v>
      </c>
      <c r="L27" s="11">
        <v>567.70000000000005</v>
      </c>
      <c r="M27" s="11">
        <v>605.6</v>
      </c>
      <c r="N27" s="11">
        <f>K27/D27*100</f>
        <v>116.4</v>
      </c>
      <c r="O27" s="11">
        <f>L27/D27*100</f>
        <v>126.5</v>
      </c>
      <c r="P27" s="11">
        <f>M27/D27*100</f>
        <v>135</v>
      </c>
    </row>
    <row r="28" spans="1:16" s="5" customFormat="1" ht="39.9" customHeight="1" x14ac:dyDescent="0.25">
      <c r="A28" s="33" t="s">
        <v>26</v>
      </c>
      <c r="B28" s="9" t="s">
        <v>3</v>
      </c>
      <c r="C28" s="11">
        <v>106.5</v>
      </c>
      <c r="D28" s="10">
        <v>43.6</v>
      </c>
      <c r="E28" s="10">
        <v>100.1</v>
      </c>
      <c r="F28" s="10">
        <v>103.6</v>
      </c>
      <c r="G28" s="10">
        <v>106.4</v>
      </c>
      <c r="H28" s="10">
        <v>101.6</v>
      </c>
      <c r="I28" s="10">
        <v>104.2</v>
      </c>
      <c r="J28" s="10">
        <v>106.4</v>
      </c>
      <c r="K28" s="10">
        <v>102.4</v>
      </c>
      <c r="L28" s="10">
        <v>104.9</v>
      </c>
      <c r="M28" s="10">
        <v>106.7</v>
      </c>
      <c r="N28" s="11">
        <f>E28*H28*K28/10000</f>
        <v>104.1</v>
      </c>
      <c r="O28" s="11">
        <f>F28*I28*L28/10000</f>
        <v>113.2</v>
      </c>
      <c r="P28" s="11">
        <f>G28*J28*M28/10000</f>
        <v>120.8</v>
      </c>
    </row>
    <row r="29" spans="1:16" s="6" customFormat="1" ht="30" customHeight="1" x14ac:dyDescent="0.25">
      <c r="A29" s="32" t="s">
        <v>53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1"/>
      <c r="P29" s="11"/>
    </row>
    <row r="30" spans="1:16" ht="20.100000000000001" customHeight="1" x14ac:dyDescent="0.25">
      <c r="A30" s="28" t="s">
        <v>25</v>
      </c>
      <c r="B30" s="11" t="s">
        <v>89</v>
      </c>
      <c r="C30" s="11">
        <v>1909.2</v>
      </c>
      <c r="D30" s="11">
        <v>2492.6</v>
      </c>
      <c r="E30" s="11">
        <v>2646.7</v>
      </c>
      <c r="F30" s="11">
        <v>2680.4</v>
      </c>
      <c r="G30" s="11">
        <v>2724.5</v>
      </c>
      <c r="H30" s="11">
        <v>2821.4</v>
      </c>
      <c r="I30" s="11">
        <v>2901.9</v>
      </c>
      <c r="J30" s="11">
        <v>3043.2</v>
      </c>
      <c r="K30" s="11">
        <v>3034</v>
      </c>
      <c r="L30" s="11">
        <v>3196</v>
      </c>
      <c r="M30" s="11">
        <v>3377</v>
      </c>
      <c r="N30" s="11">
        <f>K30/D30*100</f>
        <v>121.7</v>
      </c>
      <c r="O30" s="11">
        <f>L30/D30*100</f>
        <v>128.19999999999999</v>
      </c>
      <c r="P30" s="11">
        <f>M30/D30*100</f>
        <v>135.5</v>
      </c>
    </row>
    <row r="31" spans="1:16" s="5" customFormat="1" ht="39.9" customHeight="1" x14ac:dyDescent="0.25">
      <c r="A31" s="34" t="s">
        <v>26</v>
      </c>
      <c r="B31" s="9" t="s">
        <v>3</v>
      </c>
      <c r="C31" s="11">
        <v>144</v>
      </c>
      <c r="D31" s="10">
        <v>125.5</v>
      </c>
      <c r="E31" s="10">
        <v>102.1</v>
      </c>
      <c r="F31" s="10">
        <v>103.4</v>
      </c>
      <c r="G31" s="10">
        <v>105.1</v>
      </c>
      <c r="H31" s="10">
        <v>102.5</v>
      </c>
      <c r="I31" s="10">
        <v>104.1</v>
      </c>
      <c r="J31" s="10">
        <v>107.4</v>
      </c>
      <c r="K31" s="10">
        <v>103.4</v>
      </c>
      <c r="L31" s="10">
        <v>105.9</v>
      </c>
      <c r="M31" s="10">
        <v>106.7</v>
      </c>
      <c r="N31" s="11">
        <f>E31*H31*K31/10000</f>
        <v>108.2</v>
      </c>
      <c r="O31" s="11">
        <f>F31*I31*L31/10000</f>
        <v>114</v>
      </c>
      <c r="P31" s="11">
        <f>G31*J31*M31/10000</f>
        <v>120.4</v>
      </c>
    </row>
    <row r="32" spans="1:16" ht="30" customHeight="1" x14ac:dyDescent="0.25">
      <c r="A32" s="32" t="s">
        <v>54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23.25" customHeight="1" x14ac:dyDescent="0.25">
      <c r="A33" s="28" t="s">
        <v>25</v>
      </c>
      <c r="B33" s="11" t="s">
        <v>89</v>
      </c>
      <c r="C33" s="11">
        <v>103110.2</v>
      </c>
      <c r="D33" s="11">
        <v>128311.5</v>
      </c>
      <c r="E33" s="11">
        <v>135037.6</v>
      </c>
      <c r="F33" s="11">
        <v>137711.6</v>
      </c>
      <c r="G33" s="11">
        <v>139048.6</v>
      </c>
      <c r="H33" s="11">
        <v>142261</v>
      </c>
      <c r="I33" s="11">
        <v>148088.6</v>
      </c>
      <c r="J33" s="11">
        <v>151263.29999999999</v>
      </c>
      <c r="K33" s="11">
        <v>150167</v>
      </c>
      <c r="L33" s="11">
        <v>159710</v>
      </c>
      <c r="M33" s="11">
        <v>165338.4</v>
      </c>
      <c r="N33" s="11">
        <f>K33/D33*100</f>
        <v>117</v>
      </c>
      <c r="O33" s="11">
        <f>L33/D33*100</f>
        <v>124.5</v>
      </c>
      <c r="P33" s="11">
        <f>M33/D33*100</f>
        <v>128.9</v>
      </c>
    </row>
    <row r="34" spans="1:16" s="5" customFormat="1" ht="39.9" customHeight="1" x14ac:dyDescent="0.25">
      <c r="A34" s="34" t="s">
        <v>26</v>
      </c>
      <c r="B34" s="9" t="s">
        <v>3</v>
      </c>
      <c r="C34" s="11">
        <v>98.3</v>
      </c>
      <c r="D34" s="65">
        <v>103.5</v>
      </c>
      <c r="E34" s="10">
        <v>101</v>
      </c>
      <c r="F34" s="10">
        <v>103</v>
      </c>
      <c r="G34" s="10">
        <v>104</v>
      </c>
      <c r="H34" s="10">
        <v>101.2</v>
      </c>
      <c r="I34" s="10">
        <v>103.3</v>
      </c>
      <c r="J34" s="10">
        <v>104.5</v>
      </c>
      <c r="K34" s="10">
        <v>101.4</v>
      </c>
      <c r="L34" s="10">
        <v>103.6</v>
      </c>
      <c r="M34" s="10">
        <v>105</v>
      </c>
      <c r="N34" s="11">
        <f>E34*H34*K34/10000</f>
        <v>103.6</v>
      </c>
      <c r="O34" s="11">
        <f>F34*I34*L34/10000</f>
        <v>110.2</v>
      </c>
      <c r="P34" s="11">
        <f>G34*J34*M34/10000</f>
        <v>114.1</v>
      </c>
    </row>
    <row r="35" spans="1:16" ht="30" customHeight="1" x14ac:dyDescent="0.25">
      <c r="A35" s="32" t="s">
        <v>55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20.100000000000001" customHeight="1" x14ac:dyDescent="0.25">
      <c r="A36" s="28" t="s">
        <v>25</v>
      </c>
      <c r="B36" s="11" t="s">
        <v>89</v>
      </c>
      <c r="C36" s="11">
        <v>4735.3</v>
      </c>
      <c r="D36" s="11">
        <v>5434</v>
      </c>
      <c r="E36" s="11">
        <v>5718.9</v>
      </c>
      <c r="F36" s="11">
        <v>5849.1</v>
      </c>
      <c r="G36" s="11">
        <v>5962.3</v>
      </c>
      <c r="H36" s="11">
        <v>6060.5</v>
      </c>
      <c r="I36" s="11">
        <v>6387.3</v>
      </c>
      <c r="J36" s="11">
        <v>6672.3</v>
      </c>
      <c r="K36" s="11">
        <v>6428.9</v>
      </c>
      <c r="L36" s="11">
        <v>6994.9</v>
      </c>
      <c r="M36" s="11">
        <v>7487.6</v>
      </c>
      <c r="N36" s="11">
        <f>K36/D36*100</f>
        <v>118.3</v>
      </c>
      <c r="O36" s="11">
        <f>L36/D36*100</f>
        <v>128.69999999999999</v>
      </c>
      <c r="P36" s="11">
        <f>M36/D36*100</f>
        <v>137.80000000000001</v>
      </c>
    </row>
    <row r="37" spans="1:16" s="5" customFormat="1" ht="39.9" customHeight="1" x14ac:dyDescent="0.25">
      <c r="A37" s="35" t="s">
        <v>26</v>
      </c>
      <c r="B37" s="9" t="s">
        <v>3</v>
      </c>
      <c r="C37" s="11">
        <v>151.1</v>
      </c>
      <c r="D37" s="10">
        <v>121.6</v>
      </c>
      <c r="E37" s="10">
        <v>101</v>
      </c>
      <c r="F37" s="10">
        <v>103.3</v>
      </c>
      <c r="G37" s="10">
        <v>105.3</v>
      </c>
      <c r="H37" s="10">
        <v>101.8</v>
      </c>
      <c r="I37" s="10">
        <v>104.9</v>
      </c>
      <c r="J37" s="10">
        <v>107.5</v>
      </c>
      <c r="K37" s="10">
        <v>101.9</v>
      </c>
      <c r="L37" s="10">
        <v>105.2</v>
      </c>
      <c r="M37" s="10">
        <v>107.8</v>
      </c>
      <c r="N37" s="11">
        <f>E37*H37*K37/10000</f>
        <v>104.8</v>
      </c>
      <c r="O37" s="11">
        <f>F37*I37*L37/10000</f>
        <v>114</v>
      </c>
      <c r="P37" s="11">
        <f>G37*J37*M37/10000</f>
        <v>122</v>
      </c>
    </row>
    <row r="38" spans="1:16" ht="39.9" customHeight="1" x14ac:dyDescent="0.25">
      <c r="A38" s="32" t="s">
        <v>56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20.100000000000001" customHeight="1" x14ac:dyDescent="0.25">
      <c r="A39" s="28" t="s">
        <v>25</v>
      </c>
      <c r="B39" s="11" t="s">
        <v>89</v>
      </c>
      <c r="C39" s="11">
        <v>1065.5999999999999</v>
      </c>
      <c r="D39" s="11">
        <v>897.4</v>
      </c>
      <c r="E39" s="11">
        <v>942.4</v>
      </c>
      <c r="F39" s="11">
        <v>958.4</v>
      </c>
      <c r="G39" s="11">
        <v>974.4</v>
      </c>
      <c r="H39" s="11">
        <v>1004.4</v>
      </c>
      <c r="I39" s="11">
        <v>1036.5</v>
      </c>
      <c r="J39" s="11">
        <v>1075.3</v>
      </c>
      <c r="K39" s="11">
        <v>1073.5999999999999</v>
      </c>
      <c r="L39" s="11">
        <v>1135.0999999999999</v>
      </c>
      <c r="M39" s="11">
        <v>1196.8</v>
      </c>
      <c r="N39" s="11">
        <f>K39/D39*100</f>
        <v>119.6</v>
      </c>
      <c r="O39" s="11">
        <f>L39/D39*100</f>
        <v>126.5</v>
      </c>
      <c r="P39" s="11">
        <f>M39/D39*100</f>
        <v>133.4</v>
      </c>
    </row>
    <row r="40" spans="1:16" s="5" customFormat="1" ht="39.9" customHeight="1" x14ac:dyDescent="0.25">
      <c r="A40" s="36" t="s">
        <v>26</v>
      </c>
      <c r="B40" s="10" t="s">
        <v>3</v>
      </c>
      <c r="C40" s="11">
        <v>53.3</v>
      </c>
      <c r="D40" s="10">
        <v>45.4</v>
      </c>
      <c r="E40" s="10">
        <v>100.4</v>
      </c>
      <c r="F40" s="10">
        <v>102.1</v>
      </c>
      <c r="G40" s="10">
        <v>103.8</v>
      </c>
      <c r="H40" s="10">
        <v>101.5</v>
      </c>
      <c r="I40" s="10">
        <v>103</v>
      </c>
      <c r="J40" s="10">
        <v>105.1</v>
      </c>
      <c r="K40" s="10">
        <v>101.8</v>
      </c>
      <c r="L40" s="10">
        <v>104.3</v>
      </c>
      <c r="M40" s="10">
        <v>106</v>
      </c>
      <c r="N40" s="11">
        <f>E40*H40*K40/10000</f>
        <v>103.7</v>
      </c>
      <c r="O40" s="11">
        <f>F40*I40*L40/10000</f>
        <v>109.7</v>
      </c>
      <c r="P40" s="11">
        <f>G40*J40*M40/10000</f>
        <v>115.6</v>
      </c>
    </row>
    <row r="41" spans="1:16" ht="20.100000000000001" customHeight="1" x14ac:dyDescent="0.25">
      <c r="A41" s="32" t="s">
        <v>57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20.100000000000001" customHeight="1" x14ac:dyDescent="0.25">
      <c r="A42" s="28" t="s">
        <v>25</v>
      </c>
      <c r="B42" s="11" t="s">
        <v>90</v>
      </c>
      <c r="C42" s="11">
        <v>1542.9</v>
      </c>
      <c r="D42" s="11">
        <v>994</v>
      </c>
      <c r="E42" s="11">
        <v>1026.9000000000001</v>
      </c>
      <c r="F42" s="11">
        <v>1080.2</v>
      </c>
      <c r="G42" s="11">
        <v>1098</v>
      </c>
      <c r="H42" s="11">
        <v>1094.5</v>
      </c>
      <c r="I42" s="11">
        <v>1181.9000000000001</v>
      </c>
      <c r="J42" s="11">
        <v>1226.5999999999999</v>
      </c>
      <c r="K42" s="11">
        <v>1176.9000000000001</v>
      </c>
      <c r="L42" s="11">
        <v>1301.8</v>
      </c>
      <c r="M42" s="11">
        <v>1381.9</v>
      </c>
      <c r="N42" s="11">
        <f>K42/D42*100</f>
        <v>118.4</v>
      </c>
      <c r="O42" s="11">
        <f>L42/D42*100</f>
        <v>131</v>
      </c>
      <c r="P42" s="11">
        <f>M42/D42*100</f>
        <v>139</v>
      </c>
    </row>
    <row r="43" spans="1:16" s="5" customFormat="1" ht="39.9" customHeight="1" x14ac:dyDescent="0.25">
      <c r="A43" s="34" t="s">
        <v>26</v>
      </c>
      <c r="B43" s="9" t="s">
        <v>3</v>
      </c>
      <c r="C43" s="11">
        <v>99.8</v>
      </c>
      <c r="D43" s="10">
        <v>60.8</v>
      </c>
      <c r="E43" s="10">
        <v>98.3</v>
      </c>
      <c r="F43" s="10">
        <v>103.4</v>
      </c>
      <c r="G43" s="10">
        <v>105.1</v>
      </c>
      <c r="H43" s="10">
        <v>101.8</v>
      </c>
      <c r="I43" s="10">
        <v>104.5</v>
      </c>
      <c r="J43" s="10">
        <v>106.7</v>
      </c>
      <c r="K43" s="10">
        <v>102.7</v>
      </c>
      <c r="L43" s="10">
        <v>105.2</v>
      </c>
      <c r="M43" s="10">
        <v>107.6</v>
      </c>
      <c r="N43" s="11">
        <f>E43*H43*K43/10000</f>
        <v>102.8</v>
      </c>
      <c r="O43" s="11">
        <f>F43*I43*L43/10000</f>
        <v>113.7</v>
      </c>
      <c r="P43" s="11">
        <f>G43*J43*M43/10000</f>
        <v>120.7</v>
      </c>
    </row>
    <row r="44" spans="1:16" ht="39.9" customHeight="1" x14ac:dyDescent="0.25">
      <c r="A44" s="32" t="s">
        <v>58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20.100000000000001" customHeight="1" x14ac:dyDescent="0.25">
      <c r="A45" s="28" t="s">
        <v>25</v>
      </c>
      <c r="B45" s="11" t="s">
        <v>89</v>
      </c>
      <c r="C45" s="11">
        <v>1813.7</v>
      </c>
      <c r="D45" s="11">
        <v>1894.4</v>
      </c>
      <c r="E45" s="11">
        <v>1985.7</v>
      </c>
      <c r="F45" s="11">
        <v>2058.8000000000002</v>
      </c>
      <c r="G45" s="11">
        <v>2092.4</v>
      </c>
      <c r="H45" s="11">
        <v>2100.3000000000002</v>
      </c>
      <c r="I45" s="11">
        <v>2252.5</v>
      </c>
      <c r="J45" s="11">
        <v>2337.1</v>
      </c>
      <c r="K45" s="11">
        <v>2228</v>
      </c>
      <c r="L45" s="11">
        <v>2473.6999999999998</v>
      </c>
      <c r="M45" s="11">
        <v>2622.5</v>
      </c>
      <c r="N45" s="11">
        <f>K45/D45*100</f>
        <v>117.6</v>
      </c>
      <c r="O45" s="11">
        <f>L45/D45*100</f>
        <v>130.6</v>
      </c>
      <c r="P45" s="11">
        <f>M45/D45*100</f>
        <v>138.4</v>
      </c>
    </row>
    <row r="46" spans="1:16" s="5" customFormat="1" ht="39.9" customHeight="1" x14ac:dyDescent="0.25">
      <c r="A46" s="34" t="s">
        <v>26</v>
      </c>
      <c r="B46" s="9" t="s">
        <v>3</v>
      </c>
      <c r="C46" s="11">
        <v>147</v>
      </c>
      <c r="D46" s="10">
        <v>99.9</v>
      </c>
      <c r="E46" s="10">
        <v>100.5</v>
      </c>
      <c r="F46" s="10">
        <v>104.2</v>
      </c>
      <c r="G46" s="10">
        <v>105.9</v>
      </c>
      <c r="H46" s="10">
        <v>101.8</v>
      </c>
      <c r="I46" s="10">
        <v>105.3</v>
      </c>
      <c r="J46" s="10">
        <v>107.5</v>
      </c>
      <c r="K46" s="10">
        <v>102.1</v>
      </c>
      <c r="L46" s="10">
        <v>105.7</v>
      </c>
      <c r="M46" s="10">
        <v>108</v>
      </c>
      <c r="N46" s="11">
        <f>E46*H46*K46/10000</f>
        <v>104.5</v>
      </c>
      <c r="O46" s="11">
        <f>F46*I46*L46/10000</f>
        <v>116</v>
      </c>
      <c r="P46" s="11">
        <f>G46*J46*M46/10000</f>
        <v>122.9</v>
      </c>
    </row>
    <row r="47" spans="1:16" s="5" customFormat="1" ht="30" customHeight="1" x14ac:dyDescent="0.25">
      <c r="A47" s="32" t="s">
        <v>111</v>
      </c>
      <c r="B47" s="9"/>
      <c r="C47" s="1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1"/>
      <c r="P47" s="11"/>
    </row>
    <row r="48" spans="1:16" s="5" customFormat="1" ht="20.100000000000001" customHeight="1" x14ac:dyDescent="0.25">
      <c r="A48" s="28" t="s">
        <v>25</v>
      </c>
      <c r="B48" s="11" t="s">
        <v>89</v>
      </c>
      <c r="C48" s="20" t="s">
        <v>130</v>
      </c>
      <c r="D48" s="20">
        <v>3689.1</v>
      </c>
      <c r="E48" s="11">
        <v>3864.8</v>
      </c>
      <c r="F48" s="11">
        <v>3942.6</v>
      </c>
      <c r="G48" s="11">
        <v>4016.5</v>
      </c>
      <c r="H48" s="11">
        <v>4122.2</v>
      </c>
      <c r="I48" s="11">
        <v>4263.3999999999996</v>
      </c>
      <c r="J48" s="11">
        <v>4483.2</v>
      </c>
      <c r="K48" s="11">
        <v>4431.3999999999996</v>
      </c>
      <c r="L48" s="11">
        <v>4659.7</v>
      </c>
      <c r="M48" s="11">
        <v>5075.1000000000004</v>
      </c>
      <c r="N48" s="11">
        <f>K48/D48*100</f>
        <v>120.1</v>
      </c>
      <c r="O48" s="11">
        <f>L48/D48*100</f>
        <v>126.3</v>
      </c>
      <c r="P48" s="11">
        <f>M48/D48*100</f>
        <v>137.6</v>
      </c>
    </row>
    <row r="49" spans="1:16" s="5" customFormat="1" ht="39.9" customHeight="1" x14ac:dyDescent="0.25">
      <c r="A49" s="34" t="s">
        <v>26</v>
      </c>
      <c r="B49" s="9" t="s">
        <v>3</v>
      </c>
      <c r="C49" s="20">
        <v>109.9</v>
      </c>
      <c r="D49" s="65">
        <v>68.400000000000006</v>
      </c>
      <c r="E49" s="10">
        <v>99.3</v>
      </c>
      <c r="F49" s="10">
        <v>101.3</v>
      </c>
      <c r="G49" s="10">
        <v>103.2</v>
      </c>
      <c r="H49" s="10">
        <v>101.1</v>
      </c>
      <c r="I49" s="10">
        <v>102.5</v>
      </c>
      <c r="J49" s="10">
        <v>105.8</v>
      </c>
      <c r="K49" s="10">
        <v>101.8</v>
      </c>
      <c r="L49" s="10">
        <v>103.5</v>
      </c>
      <c r="M49" s="10">
        <v>107.2</v>
      </c>
      <c r="N49" s="11">
        <f>E49*H49*K49/10000</f>
        <v>102.2</v>
      </c>
      <c r="O49" s="11">
        <f>F49*I49*L49/10000</f>
        <v>107.5</v>
      </c>
      <c r="P49" s="11">
        <f>G49*J49*M49/10000</f>
        <v>117</v>
      </c>
    </row>
    <row r="50" spans="1:16" ht="30" customHeight="1" x14ac:dyDescent="0.25">
      <c r="A50" s="32" t="s">
        <v>59</v>
      </c>
      <c r="B50" s="1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1"/>
      <c r="O50" s="11"/>
      <c r="P50" s="11"/>
    </row>
    <row r="51" spans="1:16" ht="20.100000000000001" customHeight="1" x14ac:dyDescent="0.25">
      <c r="A51" s="28" t="s">
        <v>25</v>
      </c>
      <c r="B51" s="11" t="s">
        <v>89</v>
      </c>
      <c r="C51" s="20">
        <v>2588.3000000000002</v>
      </c>
      <c r="D51" s="20">
        <v>1994.1</v>
      </c>
      <c r="E51" s="11">
        <v>2116.4</v>
      </c>
      <c r="F51" s="11">
        <v>2139.5</v>
      </c>
      <c r="G51" s="11">
        <v>2162.6999999999998</v>
      </c>
      <c r="H51" s="11">
        <v>2257.4</v>
      </c>
      <c r="I51" s="11">
        <v>2322.6</v>
      </c>
      <c r="J51" s="11">
        <v>2384.3000000000002</v>
      </c>
      <c r="K51" s="11">
        <v>2433.9</v>
      </c>
      <c r="L51" s="11">
        <v>2582.6999999999998</v>
      </c>
      <c r="M51" s="11">
        <v>2706.7</v>
      </c>
      <c r="N51" s="11">
        <f>K51/D51*100</f>
        <v>122.1</v>
      </c>
      <c r="O51" s="11">
        <f>L51/D51*100</f>
        <v>129.5</v>
      </c>
      <c r="P51" s="11">
        <f>M51/D51*100</f>
        <v>135.69999999999999</v>
      </c>
    </row>
    <row r="52" spans="1:16" s="5" customFormat="1" ht="39.9" customHeight="1" x14ac:dyDescent="0.25">
      <c r="A52" s="34" t="s">
        <v>26</v>
      </c>
      <c r="B52" s="9" t="s">
        <v>3</v>
      </c>
      <c r="C52" s="20">
        <v>24.6</v>
      </c>
      <c r="D52" s="20">
        <v>151.1</v>
      </c>
      <c r="E52" s="11">
        <v>100.6</v>
      </c>
      <c r="F52" s="11">
        <v>101.7</v>
      </c>
      <c r="G52" s="11">
        <v>102.8</v>
      </c>
      <c r="H52" s="11">
        <v>101.1</v>
      </c>
      <c r="I52" s="11">
        <v>102.9</v>
      </c>
      <c r="J52" s="11">
        <v>104.5</v>
      </c>
      <c r="K52" s="11">
        <v>102.1</v>
      </c>
      <c r="L52" s="11">
        <v>105.3</v>
      </c>
      <c r="M52" s="11">
        <v>107.5</v>
      </c>
      <c r="N52" s="11">
        <f>E52*H52*K52/10000</f>
        <v>103.8</v>
      </c>
      <c r="O52" s="11">
        <f>F52*I52*L52/10000</f>
        <v>110.2</v>
      </c>
      <c r="P52" s="11">
        <f>G52*J52*M52/10000</f>
        <v>115.5</v>
      </c>
    </row>
    <row r="53" spans="1:16" ht="30" customHeight="1" x14ac:dyDescent="0.25">
      <c r="A53" s="32" t="s">
        <v>60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ht="20.100000000000001" customHeight="1" x14ac:dyDescent="0.25">
      <c r="A54" s="28" t="s">
        <v>25</v>
      </c>
      <c r="B54" s="11" t="s">
        <v>89</v>
      </c>
      <c r="C54" s="11">
        <v>281439.5</v>
      </c>
      <c r="D54" s="11">
        <v>341225</v>
      </c>
      <c r="E54" s="11">
        <v>367192.2</v>
      </c>
      <c r="F54" s="11">
        <v>377632</v>
      </c>
      <c r="G54" s="11">
        <v>383751.9</v>
      </c>
      <c r="H54" s="11">
        <v>396685.1</v>
      </c>
      <c r="I54" s="11">
        <v>420712.3</v>
      </c>
      <c r="J54" s="11">
        <v>436437.2</v>
      </c>
      <c r="K54" s="11">
        <v>431466.4</v>
      </c>
      <c r="L54" s="11">
        <v>471817.1</v>
      </c>
      <c r="M54" s="11">
        <v>506965.5</v>
      </c>
      <c r="N54" s="11">
        <f>K54/D54*100</f>
        <v>126.4</v>
      </c>
      <c r="O54" s="11">
        <f>L54/D54*100</f>
        <v>138.30000000000001</v>
      </c>
      <c r="P54" s="11">
        <f>M54/D54*100</f>
        <v>148.6</v>
      </c>
    </row>
    <row r="55" spans="1:16" s="5" customFormat="1" ht="39.9" customHeight="1" x14ac:dyDescent="0.25">
      <c r="A55" s="34" t="s">
        <v>26</v>
      </c>
      <c r="B55" s="9" t="s">
        <v>3</v>
      </c>
      <c r="C55" s="11">
        <v>117.4</v>
      </c>
      <c r="D55" s="10">
        <v>115.6</v>
      </c>
      <c r="E55" s="10">
        <v>102</v>
      </c>
      <c r="F55" s="10">
        <v>104.9</v>
      </c>
      <c r="G55" s="10">
        <v>106.6</v>
      </c>
      <c r="H55" s="10">
        <v>102.4</v>
      </c>
      <c r="I55" s="10">
        <v>105.6</v>
      </c>
      <c r="J55" s="10">
        <v>107.8</v>
      </c>
      <c r="K55" s="10">
        <v>103</v>
      </c>
      <c r="L55" s="10">
        <v>106.2</v>
      </c>
      <c r="M55" s="10">
        <v>110</v>
      </c>
      <c r="N55" s="11">
        <f>E55*H55*K55/10000</f>
        <v>107.6</v>
      </c>
      <c r="O55" s="11">
        <f>F55*I55*L55/10000</f>
        <v>117.6</v>
      </c>
      <c r="P55" s="11">
        <f>G55*J55*M55/10000</f>
        <v>126.4</v>
      </c>
    </row>
    <row r="56" spans="1:16" s="5" customFormat="1" ht="30" customHeight="1" x14ac:dyDescent="0.25">
      <c r="A56" s="32" t="s">
        <v>112</v>
      </c>
      <c r="B56" s="11"/>
      <c r="C56" s="1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11"/>
      <c r="P56" s="11"/>
    </row>
    <row r="57" spans="1:16" s="5" customFormat="1" ht="20.100000000000001" customHeight="1" x14ac:dyDescent="0.25">
      <c r="A57" s="28" t="s">
        <v>25</v>
      </c>
      <c r="B57" s="11" t="s">
        <v>89</v>
      </c>
      <c r="C57" s="20" t="s">
        <v>130</v>
      </c>
      <c r="D57" s="20">
        <v>299.10000000000002</v>
      </c>
      <c r="E57" s="20">
        <v>317.60000000000002</v>
      </c>
      <c r="F57" s="20">
        <v>325.10000000000002</v>
      </c>
      <c r="G57" s="20">
        <v>327.60000000000002</v>
      </c>
      <c r="H57" s="20">
        <v>338.6</v>
      </c>
      <c r="I57" s="20">
        <v>355.3</v>
      </c>
      <c r="J57" s="20">
        <v>365.9</v>
      </c>
      <c r="K57" s="20">
        <v>364.1</v>
      </c>
      <c r="L57" s="20">
        <v>391.3</v>
      </c>
      <c r="M57" s="20">
        <v>414.4</v>
      </c>
      <c r="N57" s="20">
        <f>K57/D57*100</f>
        <v>121.7</v>
      </c>
      <c r="O57" s="11">
        <f>L57/D57*100</f>
        <v>130.80000000000001</v>
      </c>
      <c r="P57" s="11">
        <f>M57/D57*100</f>
        <v>138.5</v>
      </c>
    </row>
    <row r="58" spans="1:16" s="5" customFormat="1" ht="39.9" customHeight="1" x14ac:dyDescent="0.25">
      <c r="A58" s="34" t="s">
        <v>26</v>
      </c>
      <c r="B58" s="9" t="s">
        <v>3</v>
      </c>
      <c r="C58" s="11" t="s">
        <v>130</v>
      </c>
      <c r="D58" s="10">
        <v>103.4</v>
      </c>
      <c r="E58" s="10">
        <v>102.1</v>
      </c>
      <c r="F58" s="10">
        <v>104.5</v>
      </c>
      <c r="G58" s="10">
        <v>105.3</v>
      </c>
      <c r="H58" s="10">
        <v>102.5</v>
      </c>
      <c r="I58" s="10">
        <v>105.1</v>
      </c>
      <c r="J58" s="10">
        <v>107.4</v>
      </c>
      <c r="K58" s="10">
        <v>103.4</v>
      </c>
      <c r="L58" s="10">
        <v>105.9</v>
      </c>
      <c r="M58" s="10">
        <v>108.9</v>
      </c>
      <c r="N58" s="11">
        <f>E58*H58*K58/10000</f>
        <v>108.2</v>
      </c>
      <c r="O58" s="11">
        <f>F58*I58*L58/10000</f>
        <v>116.3</v>
      </c>
      <c r="P58" s="11">
        <f>G58*J58*M58/10000</f>
        <v>123.2</v>
      </c>
    </row>
    <row r="59" spans="1:16" ht="30" customHeight="1" x14ac:dyDescent="0.25">
      <c r="A59" s="32" t="s">
        <v>61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ht="20.100000000000001" customHeight="1" x14ac:dyDescent="0.25">
      <c r="A60" s="28" t="s">
        <v>25</v>
      </c>
      <c r="B60" s="11" t="s">
        <v>89</v>
      </c>
      <c r="C60" s="11">
        <v>915.2</v>
      </c>
      <c r="D60" s="11">
        <v>1046.9000000000001</v>
      </c>
      <c r="E60" s="11">
        <v>1058.3</v>
      </c>
      <c r="F60" s="11">
        <v>1094.2</v>
      </c>
      <c r="G60" s="11">
        <v>1100.8</v>
      </c>
      <c r="H60" s="11">
        <v>1100.5999999999999</v>
      </c>
      <c r="I60" s="11">
        <v>1155</v>
      </c>
      <c r="J60" s="11">
        <v>1187.2</v>
      </c>
      <c r="K60" s="11">
        <v>1165.2</v>
      </c>
      <c r="L60" s="11">
        <v>1232.4000000000001</v>
      </c>
      <c r="M60" s="11">
        <v>1289</v>
      </c>
      <c r="N60" s="11">
        <f>K60/D60*100</f>
        <v>111.3</v>
      </c>
      <c r="O60" s="11">
        <f>L60/D60*100</f>
        <v>117.7</v>
      </c>
      <c r="P60" s="11">
        <f>M60/D60*100</f>
        <v>123.1</v>
      </c>
    </row>
    <row r="61" spans="1:16" s="5" customFormat="1" ht="39.9" customHeight="1" x14ac:dyDescent="0.25">
      <c r="A61" s="34" t="s">
        <v>26</v>
      </c>
      <c r="B61" s="9" t="s">
        <v>3</v>
      </c>
      <c r="C61" s="11">
        <v>33.1</v>
      </c>
      <c r="D61" s="10">
        <v>101.8</v>
      </c>
      <c r="E61" s="10">
        <v>97.2</v>
      </c>
      <c r="F61" s="10">
        <v>100.5</v>
      </c>
      <c r="G61" s="10">
        <v>101.1</v>
      </c>
      <c r="H61" s="10">
        <v>100</v>
      </c>
      <c r="I61" s="10">
        <v>101.5</v>
      </c>
      <c r="J61" s="10">
        <v>103.7</v>
      </c>
      <c r="K61" s="10">
        <v>101.8</v>
      </c>
      <c r="L61" s="10">
        <v>102.6</v>
      </c>
      <c r="M61" s="10">
        <v>104.4</v>
      </c>
      <c r="N61" s="11">
        <f>E61*H61*K61/10000</f>
        <v>98.9</v>
      </c>
      <c r="O61" s="11">
        <f>F61*I61*L61/10000</f>
        <v>104.7</v>
      </c>
      <c r="P61" s="11">
        <f>G61*J61*M61/10000</f>
        <v>109.5</v>
      </c>
    </row>
    <row r="62" spans="1:16" s="5" customFormat="1" ht="30" customHeight="1" x14ac:dyDescent="0.25">
      <c r="A62" s="32" t="s">
        <v>129</v>
      </c>
      <c r="B62" s="9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11"/>
      <c r="O62" s="11"/>
      <c r="P62" s="11"/>
    </row>
    <row r="63" spans="1:16" s="5" customFormat="1" ht="20.100000000000001" customHeight="1" x14ac:dyDescent="0.25">
      <c r="A63" s="28" t="s">
        <v>25</v>
      </c>
      <c r="B63" s="11" t="s">
        <v>89</v>
      </c>
      <c r="C63" s="8" t="s">
        <v>130</v>
      </c>
      <c r="D63" s="8">
        <v>922.1</v>
      </c>
      <c r="E63" s="8">
        <v>967.3</v>
      </c>
      <c r="F63" s="8">
        <v>1006</v>
      </c>
      <c r="G63" s="8">
        <v>1044.7</v>
      </c>
      <c r="H63" s="8">
        <v>1035</v>
      </c>
      <c r="I63" s="8">
        <v>1118.5999999999999</v>
      </c>
      <c r="J63" s="8">
        <v>1205.5</v>
      </c>
      <c r="K63" s="8">
        <v>1118.3</v>
      </c>
      <c r="L63" s="8">
        <v>1267.3</v>
      </c>
      <c r="M63" s="8">
        <v>1416.3</v>
      </c>
      <c r="N63" s="11">
        <f>K63/D63*100</f>
        <v>121.3</v>
      </c>
      <c r="O63" s="11">
        <f>L63/D63*100</f>
        <v>137.4</v>
      </c>
      <c r="P63" s="11">
        <f>M63/D63*100</f>
        <v>153.6</v>
      </c>
    </row>
    <row r="64" spans="1:16" s="5" customFormat="1" ht="39.9" customHeight="1" x14ac:dyDescent="0.25">
      <c r="A64" s="34" t="s">
        <v>26</v>
      </c>
      <c r="B64" s="9" t="s">
        <v>3</v>
      </c>
      <c r="C64" s="10" t="s">
        <v>130</v>
      </c>
      <c r="D64" s="11" t="s">
        <v>130</v>
      </c>
      <c r="E64" s="11" t="s">
        <v>130</v>
      </c>
      <c r="F64" s="11" t="s">
        <v>130</v>
      </c>
      <c r="G64" s="11" t="s">
        <v>130</v>
      </c>
      <c r="H64" s="11" t="s">
        <v>130</v>
      </c>
      <c r="I64" s="11" t="s">
        <v>130</v>
      </c>
      <c r="J64" s="11" t="s">
        <v>130</v>
      </c>
      <c r="K64" s="11" t="s">
        <v>130</v>
      </c>
      <c r="L64" s="11" t="s">
        <v>130</v>
      </c>
      <c r="M64" s="11" t="s">
        <v>130</v>
      </c>
      <c r="N64" s="11"/>
      <c r="O64" s="11"/>
      <c r="P64" s="11"/>
    </row>
    <row r="65" spans="1:16" ht="39.9" customHeight="1" x14ac:dyDescent="0.25">
      <c r="A65" s="32" t="s">
        <v>62</v>
      </c>
      <c r="B65" s="1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11"/>
      <c r="O65" s="11"/>
      <c r="P65" s="11"/>
    </row>
    <row r="66" spans="1:16" ht="20.100000000000001" customHeight="1" x14ac:dyDescent="0.25">
      <c r="A66" s="28" t="s">
        <v>25</v>
      </c>
      <c r="B66" s="11" t="s">
        <v>89</v>
      </c>
      <c r="C66" s="11">
        <v>21549.9</v>
      </c>
      <c r="D66" s="11">
        <v>23701.5</v>
      </c>
      <c r="E66" s="11">
        <v>25505.200000000001</v>
      </c>
      <c r="F66" s="11">
        <v>25905.3</v>
      </c>
      <c r="G66" s="11">
        <v>26255.3</v>
      </c>
      <c r="H66" s="11">
        <v>27500</v>
      </c>
      <c r="I66" s="11">
        <v>28450.6</v>
      </c>
      <c r="J66" s="11">
        <v>29222.799999999999</v>
      </c>
      <c r="K66" s="11">
        <v>29201.1</v>
      </c>
      <c r="L66" s="11">
        <v>30919.9</v>
      </c>
      <c r="M66" s="11">
        <v>32184.2</v>
      </c>
      <c r="N66" s="11">
        <f>K66/D66*100</f>
        <v>123.2</v>
      </c>
      <c r="O66" s="11">
        <f>L66/D66*100</f>
        <v>130.5</v>
      </c>
      <c r="P66" s="11">
        <f>M66/D66*100</f>
        <v>135.80000000000001</v>
      </c>
    </row>
    <row r="67" spans="1:16" s="5" customFormat="1" ht="39.9" customHeight="1" x14ac:dyDescent="0.25">
      <c r="A67" s="34" t="s">
        <v>26</v>
      </c>
      <c r="B67" s="9" t="s">
        <v>3</v>
      </c>
      <c r="C67" s="11">
        <v>105</v>
      </c>
      <c r="D67" s="10">
        <v>106.3</v>
      </c>
      <c r="E67" s="10">
        <v>102</v>
      </c>
      <c r="F67" s="10">
        <v>103.6</v>
      </c>
      <c r="G67" s="10">
        <v>105</v>
      </c>
      <c r="H67" s="10">
        <v>102.2</v>
      </c>
      <c r="I67" s="10">
        <v>104.1</v>
      </c>
      <c r="J67" s="10">
        <v>105.5</v>
      </c>
      <c r="K67" s="10">
        <v>102.2</v>
      </c>
      <c r="L67" s="10">
        <v>104.6</v>
      </c>
      <c r="M67" s="10">
        <v>106</v>
      </c>
      <c r="N67" s="11">
        <f>E67*H67*K67/10000</f>
        <v>106.5</v>
      </c>
      <c r="O67" s="11">
        <f>F67*I67*L67/10000</f>
        <v>112.8</v>
      </c>
      <c r="P67" s="11">
        <f>G67*J67*M67/10000</f>
        <v>117.4</v>
      </c>
    </row>
    <row r="68" spans="1:16" ht="54.9" customHeight="1" x14ac:dyDescent="0.25">
      <c r="A68" s="29" t="s">
        <v>63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ht="20.100000000000001" customHeight="1" x14ac:dyDescent="0.25">
      <c r="A69" s="30" t="s">
        <v>25</v>
      </c>
      <c r="B69" s="11" t="s">
        <v>89</v>
      </c>
      <c r="C69" s="11">
        <v>9648.5</v>
      </c>
      <c r="D69" s="11">
        <v>10386</v>
      </c>
      <c r="E69" s="11">
        <v>10747.4</v>
      </c>
      <c r="F69" s="11">
        <v>10801.4</v>
      </c>
      <c r="G69" s="11">
        <v>10963.5</v>
      </c>
      <c r="H69" s="11">
        <v>11154.9</v>
      </c>
      <c r="I69" s="11">
        <v>11233.5</v>
      </c>
      <c r="J69" s="11">
        <v>11630.1</v>
      </c>
      <c r="K69" s="11">
        <v>11556.9</v>
      </c>
      <c r="L69" s="11">
        <v>11649.9</v>
      </c>
      <c r="M69" s="11">
        <v>12362.2</v>
      </c>
      <c r="N69" s="11">
        <f>K69/D69*100</f>
        <v>111.3</v>
      </c>
      <c r="O69" s="11">
        <f>L69/D69*100</f>
        <v>112.2</v>
      </c>
      <c r="P69" s="11">
        <f>M69/D69*100</f>
        <v>119</v>
      </c>
    </row>
    <row r="70" spans="1:16" s="5" customFormat="1" ht="39.9" customHeight="1" x14ac:dyDescent="0.25">
      <c r="A70" s="27" t="s">
        <v>26</v>
      </c>
      <c r="B70" s="10" t="s">
        <v>3</v>
      </c>
      <c r="C70" s="11">
        <v>114.2</v>
      </c>
      <c r="D70" s="10">
        <v>102.7</v>
      </c>
      <c r="E70" s="10">
        <v>99.5</v>
      </c>
      <c r="F70" s="10">
        <v>100.1</v>
      </c>
      <c r="G70" s="10">
        <v>101.5</v>
      </c>
      <c r="H70" s="10">
        <v>99.8</v>
      </c>
      <c r="I70" s="10">
        <v>100</v>
      </c>
      <c r="J70" s="10">
        <v>102</v>
      </c>
      <c r="K70" s="10">
        <v>100.1</v>
      </c>
      <c r="L70" s="10">
        <v>100.2</v>
      </c>
      <c r="M70" s="10">
        <v>102.7</v>
      </c>
      <c r="N70" s="11">
        <f>E70*H70*K70/10000</f>
        <v>99.4</v>
      </c>
      <c r="O70" s="11">
        <f>F70*I70*L70/10000</f>
        <v>100.3</v>
      </c>
      <c r="P70" s="11">
        <f>G70*J70*M70/10000</f>
        <v>106.3</v>
      </c>
    </row>
    <row r="71" spans="1:16" s="6" customFormat="1" ht="20.100000000000001" customHeight="1" x14ac:dyDescent="0.25">
      <c r="A71" s="105" t="s">
        <v>70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6"/>
      <c r="O71" s="106"/>
      <c r="P71" s="106"/>
    </row>
    <row r="72" spans="1:16" s="6" customFormat="1" ht="20.100000000000001" customHeight="1" x14ac:dyDescent="0.25">
      <c r="A72" s="105" t="s">
        <v>113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54"/>
      <c r="M72" s="54"/>
      <c r="N72" s="55"/>
      <c r="O72" s="55"/>
      <c r="P72" s="55"/>
    </row>
    <row r="73" spans="1:16" s="6" customFormat="1" ht="20.100000000000001" customHeight="1" x14ac:dyDescent="0.25">
      <c r="A73" s="37" t="s">
        <v>114</v>
      </c>
      <c r="B73" s="38" t="s">
        <v>115</v>
      </c>
      <c r="C73" s="11">
        <v>3558.7</v>
      </c>
      <c r="D73" s="11">
        <v>4130</v>
      </c>
      <c r="E73" s="11">
        <v>4300</v>
      </c>
      <c r="F73" s="11">
        <v>4350</v>
      </c>
      <c r="G73" s="11">
        <v>4420</v>
      </c>
      <c r="H73" s="11">
        <v>4500</v>
      </c>
      <c r="I73" s="11">
        <v>4597</v>
      </c>
      <c r="J73" s="11">
        <v>4775</v>
      </c>
      <c r="K73" s="11">
        <v>4700</v>
      </c>
      <c r="L73" s="11">
        <v>4850</v>
      </c>
      <c r="M73" s="11">
        <v>5200</v>
      </c>
      <c r="N73" s="8">
        <f>K73/D73*100</f>
        <v>113.8</v>
      </c>
      <c r="O73" s="8">
        <f>L73/D73*100</f>
        <v>117.4</v>
      </c>
      <c r="P73" s="8">
        <f>M73/D73*100</f>
        <v>125.9</v>
      </c>
    </row>
    <row r="74" spans="1:16" s="6" customFormat="1" ht="20.100000000000001" customHeight="1" x14ac:dyDescent="0.25">
      <c r="A74" s="37" t="s">
        <v>116</v>
      </c>
      <c r="B74" s="38" t="s">
        <v>4</v>
      </c>
      <c r="C74" s="11">
        <v>496.9</v>
      </c>
      <c r="D74" s="11">
        <v>359.5</v>
      </c>
      <c r="E74" s="11">
        <v>341.5</v>
      </c>
      <c r="F74" s="11">
        <v>359.5</v>
      </c>
      <c r="G74" s="11">
        <v>363</v>
      </c>
      <c r="H74" s="11">
        <v>331</v>
      </c>
      <c r="I74" s="11">
        <v>363</v>
      </c>
      <c r="J74" s="11">
        <v>370.5</v>
      </c>
      <c r="K74" s="11">
        <v>331</v>
      </c>
      <c r="L74" s="11">
        <v>370.5</v>
      </c>
      <c r="M74" s="11">
        <v>381.5</v>
      </c>
      <c r="N74" s="75">
        <f t="shared" ref="N74:N77" si="2">K74/D74*100</f>
        <v>92.1</v>
      </c>
      <c r="O74" s="75">
        <f t="shared" ref="O74:O77" si="3">L74/D74*100</f>
        <v>103.1</v>
      </c>
      <c r="P74" s="75">
        <f t="shared" ref="P74:P77" si="4">M74/D74*100</f>
        <v>106.1</v>
      </c>
    </row>
    <row r="75" spans="1:16" s="6" customFormat="1" ht="20.100000000000001" customHeight="1" x14ac:dyDescent="0.25">
      <c r="A75" s="37" t="s">
        <v>117</v>
      </c>
      <c r="B75" s="38" t="s">
        <v>147</v>
      </c>
      <c r="C75" s="11">
        <v>347.6</v>
      </c>
      <c r="D75" s="11">
        <v>405</v>
      </c>
      <c r="E75" s="11">
        <v>417</v>
      </c>
      <c r="F75" s="11">
        <v>430</v>
      </c>
      <c r="G75" s="11">
        <v>435</v>
      </c>
      <c r="H75" s="11">
        <v>432</v>
      </c>
      <c r="I75" s="11">
        <v>458</v>
      </c>
      <c r="J75" s="11">
        <v>475</v>
      </c>
      <c r="K75" s="11">
        <v>450</v>
      </c>
      <c r="L75" s="11">
        <v>493</v>
      </c>
      <c r="M75" s="11">
        <v>530</v>
      </c>
      <c r="N75" s="75">
        <f t="shared" si="2"/>
        <v>111.1</v>
      </c>
      <c r="O75" s="75">
        <f t="shared" si="3"/>
        <v>121.7</v>
      </c>
      <c r="P75" s="75">
        <f t="shared" si="4"/>
        <v>130.9</v>
      </c>
    </row>
    <row r="76" spans="1:16" s="6" customFormat="1" ht="20.100000000000001" customHeight="1" x14ac:dyDescent="0.25">
      <c r="A76" s="37" t="s">
        <v>118</v>
      </c>
      <c r="B76" s="38" t="s">
        <v>119</v>
      </c>
      <c r="C76" s="11">
        <v>4450.8</v>
      </c>
      <c r="D76" s="11">
        <v>4740</v>
      </c>
      <c r="E76" s="11">
        <v>4850</v>
      </c>
      <c r="F76" s="11">
        <v>4930</v>
      </c>
      <c r="G76" s="11">
        <v>4985</v>
      </c>
      <c r="H76" s="11">
        <v>4960</v>
      </c>
      <c r="I76" s="11">
        <v>5140</v>
      </c>
      <c r="J76" s="11">
        <v>5270</v>
      </c>
      <c r="K76" s="11">
        <v>5080</v>
      </c>
      <c r="L76" s="11">
        <v>5390</v>
      </c>
      <c r="M76" s="11">
        <v>5600</v>
      </c>
      <c r="N76" s="75">
        <f t="shared" si="2"/>
        <v>107.2</v>
      </c>
      <c r="O76" s="75">
        <f t="shared" si="3"/>
        <v>113.7</v>
      </c>
      <c r="P76" s="75">
        <f t="shared" si="4"/>
        <v>118.1</v>
      </c>
    </row>
    <row r="77" spans="1:16" s="6" customFormat="1" ht="30" customHeight="1" x14ac:dyDescent="0.25">
      <c r="A77" s="37" t="s">
        <v>146</v>
      </c>
      <c r="B77" s="38" t="s">
        <v>120</v>
      </c>
      <c r="C77" s="11">
        <v>14139.6</v>
      </c>
      <c r="D77" s="11">
        <v>14550</v>
      </c>
      <c r="E77" s="11">
        <v>14450</v>
      </c>
      <c r="F77" s="11">
        <v>14570</v>
      </c>
      <c r="G77" s="11">
        <v>14750</v>
      </c>
      <c r="H77" s="11">
        <v>14390</v>
      </c>
      <c r="I77" s="11">
        <v>14554</v>
      </c>
      <c r="J77" s="11">
        <v>15000</v>
      </c>
      <c r="K77" s="11">
        <v>14400</v>
      </c>
      <c r="L77" s="11">
        <v>14600</v>
      </c>
      <c r="M77" s="11">
        <v>15400</v>
      </c>
      <c r="N77" s="75">
        <f t="shared" si="2"/>
        <v>99</v>
      </c>
      <c r="O77" s="75">
        <f t="shared" si="3"/>
        <v>100.3</v>
      </c>
      <c r="P77" s="75">
        <f t="shared" si="4"/>
        <v>105.8</v>
      </c>
    </row>
    <row r="78" spans="1:16" s="6" customFormat="1" ht="20.100000000000001" customHeight="1" x14ac:dyDescent="0.25">
      <c r="A78" s="84" t="s">
        <v>121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6"/>
      <c r="M78" s="86"/>
      <c r="N78" s="86"/>
      <c r="O78" s="86"/>
      <c r="P78" s="87"/>
    </row>
    <row r="79" spans="1:16" s="6" customFormat="1" ht="29.25" customHeight="1" x14ac:dyDescent="0.25">
      <c r="A79" s="30" t="s">
        <v>140</v>
      </c>
      <c r="B79" s="38" t="s">
        <v>4</v>
      </c>
      <c r="C79" s="73" t="s">
        <v>130</v>
      </c>
      <c r="D79" s="74">
        <v>22.8</v>
      </c>
      <c r="E79" s="74">
        <v>23</v>
      </c>
      <c r="F79" s="74">
        <v>23.2</v>
      </c>
      <c r="G79" s="74">
        <v>23.5</v>
      </c>
      <c r="H79" s="74">
        <v>23.4</v>
      </c>
      <c r="I79" s="74">
        <v>23.8</v>
      </c>
      <c r="J79" s="74">
        <v>24.6</v>
      </c>
      <c r="K79" s="74">
        <v>23.8</v>
      </c>
      <c r="L79" s="74">
        <v>24.6</v>
      </c>
      <c r="M79" s="74">
        <v>25.8</v>
      </c>
      <c r="N79" s="75">
        <f t="shared" ref="N79" si="5">K79/D79*100</f>
        <v>104.4</v>
      </c>
      <c r="O79" s="75">
        <f t="shared" ref="O79" si="6">L79/D79*100</f>
        <v>107.9</v>
      </c>
      <c r="P79" s="75">
        <f t="shared" ref="P79" si="7">M79/D79*100</f>
        <v>113.2</v>
      </c>
    </row>
    <row r="80" spans="1:16" s="6" customFormat="1" ht="20.100000000000001" customHeight="1" x14ac:dyDescent="0.25">
      <c r="A80" s="37" t="s">
        <v>122</v>
      </c>
      <c r="B80" s="38" t="s">
        <v>4</v>
      </c>
      <c r="C80" s="11">
        <v>8.4</v>
      </c>
      <c r="D80" s="11">
        <v>7.8</v>
      </c>
      <c r="E80" s="11">
        <v>8</v>
      </c>
      <c r="F80" s="11">
        <v>8.3000000000000007</v>
      </c>
      <c r="G80" s="11">
        <v>8.6</v>
      </c>
      <c r="H80" s="11">
        <v>8.1999999999999993</v>
      </c>
      <c r="I80" s="11">
        <v>8.8000000000000007</v>
      </c>
      <c r="J80" s="11">
        <v>9.1999999999999993</v>
      </c>
      <c r="K80" s="11">
        <v>8.4</v>
      </c>
      <c r="L80" s="11">
        <v>9.5</v>
      </c>
      <c r="M80" s="11">
        <v>10</v>
      </c>
      <c r="N80" s="75">
        <f t="shared" ref="N80:N81" si="8">K80/D80*100</f>
        <v>107.7</v>
      </c>
      <c r="O80" s="75">
        <f t="shared" ref="O80:O81" si="9">L80/D80*100</f>
        <v>121.8</v>
      </c>
      <c r="P80" s="75">
        <f t="shared" ref="P80:P81" si="10">M80/D80*100</f>
        <v>128.19999999999999</v>
      </c>
    </row>
    <row r="81" spans="1:16" s="6" customFormat="1" ht="20.100000000000001" customHeight="1" x14ac:dyDescent="0.25">
      <c r="A81" s="37" t="s">
        <v>123</v>
      </c>
      <c r="B81" s="38" t="s">
        <v>4</v>
      </c>
      <c r="C81" s="11">
        <v>29.2</v>
      </c>
      <c r="D81" s="11">
        <v>28.4</v>
      </c>
      <c r="E81" s="11">
        <v>28</v>
      </c>
      <c r="F81" s="11">
        <v>29</v>
      </c>
      <c r="G81" s="11">
        <v>29.5</v>
      </c>
      <c r="H81" s="11">
        <v>28.4</v>
      </c>
      <c r="I81" s="11">
        <v>29.5</v>
      </c>
      <c r="J81" s="11">
        <v>30.5</v>
      </c>
      <c r="K81" s="11">
        <v>28.8</v>
      </c>
      <c r="L81" s="11">
        <v>30.5</v>
      </c>
      <c r="M81" s="11">
        <v>31.5</v>
      </c>
      <c r="N81" s="75">
        <f t="shared" si="8"/>
        <v>101.4</v>
      </c>
      <c r="O81" s="75">
        <f t="shared" si="9"/>
        <v>107.4</v>
      </c>
      <c r="P81" s="75">
        <f t="shared" si="10"/>
        <v>110.9</v>
      </c>
    </row>
    <row r="82" spans="1:16" ht="20.100000000000001" customHeight="1" x14ac:dyDescent="0.25">
      <c r="A82" s="3" t="s">
        <v>141</v>
      </c>
      <c r="B82" s="38" t="s">
        <v>4</v>
      </c>
      <c r="C82" s="2" t="s">
        <v>130</v>
      </c>
      <c r="D82" s="8">
        <v>9</v>
      </c>
      <c r="E82" s="11">
        <v>9</v>
      </c>
      <c r="F82" s="11">
        <v>9.1999999999999993</v>
      </c>
      <c r="G82" s="11">
        <v>9.5</v>
      </c>
      <c r="H82" s="11">
        <v>9.1999999999999993</v>
      </c>
      <c r="I82" s="11">
        <v>9.5</v>
      </c>
      <c r="J82" s="11">
        <v>10</v>
      </c>
      <c r="K82" s="11">
        <v>9.5</v>
      </c>
      <c r="L82" s="11">
        <v>9.8000000000000007</v>
      </c>
      <c r="M82" s="11">
        <v>10.5</v>
      </c>
      <c r="N82" s="75">
        <f>K82/D82*100</f>
        <v>105.6</v>
      </c>
      <c r="O82" s="75">
        <f>L82/D82*100</f>
        <v>108.9</v>
      </c>
      <c r="P82" s="75">
        <f>M82/D82*100</f>
        <v>116.7</v>
      </c>
    </row>
    <row r="83" spans="1:16" ht="20.100000000000001" customHeight="1" x14ac:dyDescent="0.25">
      <c r="A83" s="81" t="s">
        <v>66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1:16" ht="30" customHeight="1" x14ac:dyDescent="0.25">
      <c r="A84" s="56" t="s">
        <v>65</v>
      </c>
      <c r="B84" s="57" t="s">
        <v>91</v>
      </c>
      <c r="C84" s="11">
        <v>26.5</v>
      </c>
      <c r="D84" s="61">
        <v>33.200000000000003</v>
      </c>
      <c r="E84" s="61">
        <v>33.200000000000003</v>
      </c>
      <c r="F84" s="61">
        <v>34</v>
      </c>
      <c r="G84" s="61">
        <v>34.5</v>
      </c>
      <c r="H84" s="61">
        <v>33.5</v>
      </c>
      <c r="I84" s="61">
        <v>34.5</v>
      </c>
      <c r="J84" s="61">
        <v>35</v>
      </c>
      <c r="K84" s="61">
        <v>33.799999999999997</v>
      </c>
      <c r="L84" s="61">
        <v>35</v>
      </c>
      <c r="M84" s="61">
        <v>36</v>
      </c>
      <c r="N84" s="9">
        <f>K84/D84*100</f>
        <v>101.8</v>
      </c>
      <c r="O84" s="9">
        <f>L84/D84*100</f>
        <v>105.4</v>
      </c>
      <c r="P84" s="8">
        <f>M84/D84*100</f>
        <v>108.4</v>
      </c>
    </row>
    <row r="85" spans="1:16" s="18" customFormat="1" ht="20.100000000000001" customHeight="1" x14ac:dyDescent="0.25">
      <c r="A85" s="101" t="s">
        <v>39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2"/>
      <c r="O85" s="102"/>
      <c r="P85" s="102"/>
    </row>
    <row r="86" spans="1:16" ht="39.9" customHeight="1" x14ac:dyDescent="0.25">
      <c r="A86" s="39" t="s">
        <v>145</v>
      </c>
      <c r="B86" s="2" t="s">
        <v>90</v>
      </c>
      <c r="C86" s="11">
        <v>23918.5</v>
      </c>
      <c r="D86" s="11">
        <v>26294.9</v>
      </c>
      <c r="E86" s="11">
        <v>27714.799999999999</v>
      </c>
      <c r="F86" s="11">
        <v>28990.1</v>
      </c>
      <c r="G86" s="11">
        <v>29598.6</v>
      </c>
      <c r="H86" s="11">
        <v>29335.599999999999</v>
      </c>
      <c r="I86" s="11">
        <v>32081.599999999999</v>
      </c>
      <c r="J86" s="11">
        <v>33746.5</v>
      </c>
      <c r="K86" s="11">
        <v>31176</v>
      </c>
      <c r="L86" s="11">
        <v>35133.9</v>
      </c>
      <c r="M86" s="11">
        <v>37697.5</v>
      </c>
      <c r="N86" s="11">
        <f>K86/D86*100</f>
        <v>118.6</v>
      </c>
      <c r="O86" s="11">
        <f>L86/D86*100</f>
        <v>133.6</v>
      </c>
      <c r="P86" s="11">
        <f>M86/D86*100</f>
        <v>143.4</v>
      </c>
    </row>
    <row r="87" spans="1:16" ht="39.9" customHeight="1" x14ac:dyDescent="0.25">
      <c r="A87" s="39" t="s">
        <v>86</v>
      </c>
      <c r="B87" s="10" t="s">
        <v>88</v>
      </c>
      <c r="C87" s="2">
        <v>70.400000000000006</v>
      </c>
      <c r="D87" s="8">
        <v>104.8</v>
      </c>
      <c r="E87" s="8">
        <v>100</v>
      </c>
      <c r="F87" s="8">
        <v>105</v>
      </c>
      <c r="G87" s="8">
        <v>107</v>
      </c>
      <c r="H87" s="8">
        <v>101</v>
      </c>
      <c r="I87" s="8">
        <v>106</v>
      </c>
      <c r="J87" s="8">
        <v>109</v>
      </c>
      <c r="K87" s="8">
        <v>101.6</v>
      </c>
      <c r="L87" s="8">
        <v>105.1</v>
      </c>
      <c r="M87" s="8">
        <v>107</v>
      </c>
      <c r="N87" s="11">
        <f>E87*H87*K87/10000</f>
        <v>102.6</v>
      </c>
      <c r="O87" s="11">
        <f>F87*I87*L87/10000</f>
        <v>117</v>
      </c>
      <c r="P87" s="11">
        <f>G87*J87*M87/10000</f>
        <v>124.8</v>
      </c>
    </row>
    <row r="88" spans="1:16" ht="30" customHeight="1" x14ac:dyDescent="0.25">
      <c r="A88" s="78" t="s">
        <v>150</v>
      </c>
      <c r="B88" s="4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11"/>
    </row>
    <row r="89" spans="1:16" s="16" customFormat="1" ht="20.100000000000001" customHeight="1" x14ac:dyDescent="0.25">
      <c r="A89" s="40" t="s">
        <v>45</v>
      </c>
      <c r="B89" s="17" t="s">
        <v>90</v>
      </c>
      <c r="C89" s="11">
        <v>17219.8</v>
      </c>
      <c r="D89" s="11">
        <v>18404.900000000001</v>
      </c>
      <c r="E89" s="11">
        <v>19398.8</v>
      </c>
      <c r="F89" s="11">
        <v>19711.5</v>
      </c>
      <c r="G89" s="11">
        <v>18940.599999999999</v>
      </c>
      <c r="H89" s="11">
        <v>20533.099999999999</v>
      </c>
      <c r="I89" s="11">
        <v>21813.599999999999</v>
      </c>
      <c r="J89" s="11">
        <v>21595.5</v>
      </c>
      <c r="K89" s="11">
        <v>21821.5</v>
      </c>
      <c r="L89" s="11">
        <v>23537.4</v>
      </c>
      <c r="M89" s="11">
        <v>23746.5</v>
      </c>
      <c r="N89" s="11">
        <f>K89/D89*100</f>
        <v>118.6</v>
      </c>
      <c r="O89" s="11">
        <f>L89/D89*100</f>
        <v>127.9</v>
      </c>
      <c r="P89" s="11">
        <f>M89/D89*100</f>
        <v>129</v>
      </c>
    </row>
    <row r="90" spans="1:16" s="16" customFormat="1" ht="20.100000000000001" customHeight="1" x14ac:dyDescent="0.25">
      <c r="A90" s="40" t="s">
        <v>46</v>
      </c>
      <c r="B90" s="17" t="s">
        <v>90</v>
      </c>
      <c r="C90" s="11">
        <v>6698.7</v>
      </c>
      <c r="D90" s="11">
        <v>7890</v>
      </c>
      <c r="E90" s="11">
        <v>8316</v>
      </c>
      <c r="F90" s="11">
        <v>9278.6</v>
      </c>
      <c r="G90" s="11">
        <v>10658</v>
      </c>
      <c r="H90" s="11">
        <v>8802.5</v>
      </c>
      <c r="I90" s="11">
        <v>10268</v>
      </c>
      <c r="J90" s="11">
        <v>12151</v>
      </c>
      <c r="K90" s="11">
        <v>9354.5</v>
      </c>
      <c r="L90" s="11">
        <v>11596.5</v>
      </c>
      <c r="M90" s="11">
        <v>13951</v>
      </c>
      <c r="N90" s="11">
        <f>K90/D90*100</f>
        <v>118.6</v>
      </c>
      <c r="O90" s="11">
        <f>L90/D90*100</f>
        <v>147</v>
      </c>
      <c r="P90" s="11">
        <f>M90/D90*100</f>
        <v>176.8</v>
      </c>
    </row>
    <row r="91" spans="1:16" s="16" customFormat="1" ht="30" customHeight="1" x14ac:dyDescent="0.25">
      <c r="A91" s="78" t="s">
        <v>150</v>
      </c>
      <c r="B91" s="17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1:16" s="16" customFormat="1" ht="20.100000000000001" customHeight="1" x14ac:dyDescent="0.25">
      <c r="A92" s="41" t="s">
        <v>36</v>
      </c>
      <c r="B92" s="17" t="s">
        <v>90</v>
      </c>
      <c r="C92" s="11">
        <v>128</v>
      </c>
      <c r="D92" s="11">
        <v>272.39999999999998</v>
      </c>
      <c r="E92" s="11">
        <v>287.10000000000002</v>
      </c>
      <c r="F92" s="11">
        <v>590.5</v>
      </c>
      <c r="G92" s="11">
        <v>727.8</v>
      </c>
      <c r="H92" s="11">
        <v>300.89999999999998</v>
      </c>
      <c r="I92" s="11">
        <v>804</v>
      </c>
      <c r="J92" s="11">
        <v>1006.6</v>
      </c>
      <c r="K92" s="11">
        <v>314.7</v>
      </c>
      <c r="L92" s="11">
        <v>1126.4000000000001</v>
      </c>
      <c r="M92" s="11">
        <v>1608.5</v>
      </c>
      <c r="N92" s="11">
        <f>K92/D92*100</f>
        <v>115.5</v>
      </c>
      <c r="O92" s="11">
        <f>L92/D92*100</f>
        <v>413.5</v>
      </c>
      <c r="P92" s="11">
        <f>M92/D92*100</f>
        <v>590.5</v>
      </c>
    </row>
    <row r="93" spans="1:16" s="16" customFormat="1" ht="20.100000000000001" customHeight="1" x14ac:dyDescent="0.25">
      <c r="A93" s="41" t="s">
        <v>40</v>
      </c>
      <c r="B93" s="17" t="s">
        <v>90</v>
      </c>
      <c r="C93" s="11">
        <v>376.3</v>
      </c>
      <c r="D93" s="11">
        <v>467</v>
      </c>
      <c r="E93" s="11">
        <v>492.2</v>
      </c>
      <c r="F93" s="11">
        <v>581</v>
      </c>
      <c r="G93" s="11">
        <v>601.6</v>
      </c>
      <c r="H93" s="11">
        <v>515.79999999999995</v>
      </c>
      <c r="I93" s="11">
        <v>606.6</v>
      </c>
      <c r="J93" s="11">
        <v>779.6</v>
      </c>
      <c r="K93" s="11">
        <v>539.6</v>
      </c>
      <c r="L93" s="11">
        <v>632</v>
      </c>
      <c r="M93" s="11">
        <v>1020.8</v>
      </c>
      <c r="N93" s="11">
        <f>K93/D93*100</f>
        <v>115.5</v>
      </c>
      <c r="O93" s="11">
        <f>L93/D93*100</f>
        <v>135.30000000000001</v>
      </c>
      <c r="P93" s="11">
        <f>M93/D93*100</f>
        <v>218.6</v>
      </c>
    </row>
    <row r="94" spans="1:16" s="16" customFormat="1" ht="20.100000000000001" customHeight="1" x14ac:dyDescent="0.25">
      <c r="A94" s="41" t="s">
        <v>37</v>
      </c>
      <c r="B94" s="17" t="s">
        <v>90</v>
      </c>
      <c r="C94" s="11">
        <v>222.5</v>
      </c>
      <c r="D94" s="11">
        <v>233.5</v>
      </c>
      <c r="E94" s="11">
        <v>233.5</v>
      </c>
      <c r="F94" s="11">
        <v>245.2</v>
      </c>
      <c r="G94" s="11">
        <v>277.89999999999998</v>
      </c>
      <c r="H94" s="11">
        <v>238.2</v>
      </c>
      <c r="I94" s="11">
        <v>256</v>
      </c>
      <c r="J94" s="11">
        <v>330.7</v>
      </c>
      <c r="K94" s="11">
        <v>247.7</v>
      </c>
      <c r="L94" s="11">
        <v>266.7</v>
      </c>
      <c r="M94" s="11">
        <v>393.5</v>
      </c>
      <c r="N94" s="11">
        <f>K94/D94*100</f>
        <v>106.1</v>
      </c>
      <c r="O94" s="11">
        <f>L94/D94*100</f>
        <v>114.2</v>
      </c>
      <c r="P94" s="11">
        <f>M94/D94*100</f>
        <v>168.5</v>
      </c>
    </row>
    <row r="95" spans="1:16" ht="30" customHeight="1" x14ac:dyDescent="0.25">
      <c r="A95" s="39" t="s">
        <v>99</v>
      </c>
      <c r="B95" s="2" t="s">
        <v>27</v>
      </c>
      <c r="C95" s="9">
        <v>101.7</v>
      </c>
      <c r="D95" s="9">
        <v>127</v>
      </c>
      <c r="E95" s="9">
        <v>127</v>
      </c>
      <c r="F95" s="9">
        <v>144.4</v>
      </c>
      <c r="G95" s="9">
        <v>394.8</v>
      </c>
      <c r="H95" s="9">
        <v>127</v>
      </c>
      <c r="I95" s="9">
        <v>144.4</v>
      </c>
      <c r="J95" s="9">
        <v>442.1</v>
      </c>
      <c r="K95" s="9">
        <v>127</v>
      </c>
      <c r="L95" s="9">
        <v>144.4</v>
      </c>
      <c r="M95" s="9">
        <v>442.1</v>
      </c>
      <c r="N95" s="11">
        <f>K95/D95*100</f>
        <v>100</v>
      </c>
      <c r="O95" s="11">
        <f>L95/D95*100</f>
        <v>113.7</v>
      </c>
      <c r="P95" s="11">
        <f>M95/D95*100</f>
        <v>348.1</v>
      </c>
    </row>
    <row r="96" spans="1:16" s="16" customFormat="1" ht="20.100000000000001" customHeight="1" x14ac:dyDescent="0.25">
      <c r="A96" s="103" t="s">
        <v>109</v>
      </c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4"/>
      <c r="O96" s="104"/>
      <c r="P96" s="104"/>
    </row>
    <row r="97" spans="1:16" ht="30" customHeight="1" x14ac:dyDescent="0.25">
      <c r="A97" s="39" t="s">
        <v>101</v>
      </c>
      <c r="B97" s="17" t="s">
        <v>90</v>
      </c>
      <c r="C97" s="13">
        <v>17418</v>
      </c>
      <c r="D97" s="13">
        <v>19326</v>
      </c>
      <c r="E97" s="13">
        <v>19403</v>
      </c>
      <c r="F97" s="13">
        <v>19886</v>
      </c>
      <c r="G97" s="13">
        <v>20292</v>
      </c>
      <c r="H97" s="13">
        <v>19558</v>
      </c>
      <c r="I97" s="13">
        <v>20622</v>
      </c>
      <c r="J97" s="13">
        <v>21469</v>
      </c>
      <c r="K97" s="13">
        <v>20927</v>
      </c>
      <c r="L97" s="13">
        <v>22581</v>
      </c>
      <c r="M97" s="13">
        <v>24260</v>
      </c>
      <c r="N97" s="11">
        <f t="shared" ref="N97:N110" si="11">K97/D97*100</f>
        <v>108.3</v>
      </c>
      <c r="O97" s="11">
        <f t="shared" ref="O97:O110" si="12">L97/D97*100</f>
        <v>116.8</v>
      </c>
      <c r="P97" s="11">
        <f t="shared" ref="P97:P110" si="13">M97/D97*100</f>
        <v>125.5</v>
      </c>
    </row>
    <row r="98" spans="1:16" ht="20.100000000000001" customHeight="1" x14ac:dyDescent="0.25">
      <c r="A98" s="39" t="s">
        <v>5</v>
      </c>
      <c r="B98" s="17" t="s">
        <v>90</v>
      </c>
      <c r="C98" s="13">
        <v>21908</v>
      </c>
      <c r="D98" s="13">
        <v>23639</v>
      </c>
      <c r="E98" s="13">
        <v>25317</v>
      </c>
      <c r="F98" s="13">
        <v>25672</v>
      </c>
      <c r="G98" s="13">
        <v>26121</v>
      </c>
      <c r="H98" s="13">
        <v>25932</v>
      </c>
      <c r="I98" s="13">
        <v>28547</v>
      </c>
      <c r="J98" s="13">
        <v>29543</v>
      </c>
      <c r="K98" s="13">
        <v>28136</v>
      </c>
      <c r="L98" s="13">
        <v>31402</v>
      </c>
      <c r="M98" s="13">
        <v>33058</v>
      </c>
      <c r="N98" s="11">
        <f t="shared" si="11"/>
        <v>119</v>
      </c>
      <c r="O98" s="11">
        <f t="shared" si="12"/>
        <v>132.80000000000001</v>
      </c>
      <c r="P98" s="11">
        <f t="shared" si="13"/>
        <v>139.80000000000001</v>
      </c>
    </row>
    <row r="99" spans="1:16" ht="20.100000000000001" customHeight="1" x14ac:dyDescent="0.25">
      <c r="A99" s="39" t="s">
        <v>31</v>
      </c>
      <c r="B99" s="17" t="s">
        <v>90</v>
      </c>
      <c r="C99" s="13">
        <v>32848</v>
      </c>
      <c r="D99" s="13">
        <v>36915</v>
      </c>
      <c r="E99" s="13">
        <v>38386</v>
      </c>
      <c r="F99" s="13">
        <v>39062</v>
      </c>
      <c r="G99" s="13">
        <v>40248</v>
      </c>
      <c r="H99" s="13">
        <v>39562</v>
      </c>
      <c r="I99" s="13">
        <v>41401</v>
      </c>
      <c r="J99" s="13">
        <v>44022</v>
      </c>
      <c r="K99" s="13">
        <v>41817</v>
      </c>
      <c r="L99" s="13">
        <v>44458</v>
      </c>
      <c r="M99" s="13">
        <v>49140</v>
      </c>
      <c r="N99" s="11">
        <f t="shared" si="11"/>
        <v>113.3</v>
      </c>
      <c r="O99" s="11">
        <f t="shared" si="12"/>
        <v>120.4</v>
      </c>
      <c r="P99" s="11">
        <f t="shared" si="13"/>
        <v>133.1</v>
      </c>
    </row>
    <row r="100" spans="1:16" ht="20.100000000000001" customHeight="1" x14ac:dyDescent="0.25">
      <c r="A100" s="39" t="s">
        <v>80</v>
      </c>
      <c r="B100" s="17" t="s">
        <v>90</v>
      </c>
      <c r="C100" s="13">
        <v>17208</v>
      </c>
      <c r="D100" s="13">
        <v>18506</v>
      </c>
      <c r="E100" s="13">
        <v>18887</v>
      </c>
      <c r="F100" s="13">
        <v>19182</v>
      </c>
      <c r="G100" s="13">
        <v>19495</v>
      </c>
      <c r="H100" s="13">
        <v>19090</v>
      </c>
      <c r="I100" s="13">
        <v>20077</v>
      </c>
      <c r="J100" s="13">
        <v>20752</v>
      </c>
      <c r="K100" s="13">
        <v>20231</v>
      </c>
      <c r="L100" s="13">
        <v>21541</v>
      </c>
      <c r="M100" s="13">
        <v>22850</v>
      </c>
      <c r="N100" s="11">
        <f t="shared" si="11"/>
        <v>109.3</v>
      </c>
      <c r="O100" s="11">
        <f t="shared" si="12"/>
        <v>116.4</v>
      </c>
      <c r="P100" s="11">
        <f t="shared" si="13"/>
        <v>123.5</v>
      </c>
    </row>
    <row r="101" spans="1:16" ht="20.100000000000001" customHeight="1" x14ac:dyDescent="0.25">
      <c r="A101" s="39" t="s">
        <v>102</v>
      </c>
      <c r="B101" s="17" t="s">
        <v>90</v>
      </c>
      <c r="C101" s="13">
        <v>9177</v>
      </c>
      <c r="D101" s="13">
        <v>11030</v>
      </c>
      <c r="E101" s="13">
        <v>11787</v>
      </c>
      <c r="F101" s="13">
        <v>12138</v>
      </c>
      <c r="G101" s="13">
        <v>12995</v>
      </c>
      <c r="H101" s="13">
        <v>12408</v>
      </c>
      <c r="I101" s="13">
        <v>13206</v>
      </c>
      <c r="J101" s="13">
        <v>15112</v>
      </c>
      <c r="K101" s="13">
        <v>13191</v>
      </c>
      <c r="L101" s="13">
        <v>14444</v>
      </c>
      <c r="M101" s="13">
        <v>17754</v>
      </c>
      <c r="N101" s="11">
        <f t="shared" si="11"/>
        <v>119.6</v>
      </c>
      <c r="O101" s="11">
        <f t="shared" si="12"/>
        <v>131</v>
      </c>
      <c r="P101" s="11">
        <f t="shared" si="13"/>
        <v>161</v>
      </c>
    </row>
    <row r="102" spans="1:16" ht="20.100000000000001" customHeight="1" x14ac:dyDescent="0.25">
      <c r="A102" s="39" t="s">
        <v>6</v>
      </c>
      <c r="B102" s="17" t="s">
        <v>90</v>
      </c>
      <c r="C102" s="13">
        <v>1397</v>
      </c>
      <c r="D102" s="13">
        <v>1560</v>
      </c>
      <c r="E102" s="13">
        <v>1602</v>
      </c>
      <c r="F102" s="13">
        <v>1609</v>
      </c>
      <c r="G102" s="13">
        <v>1613</v>
      </c>
      <c r="H102" s="13">
        <v>1646</v>
      </c>
      <c r="I102" s="13">
        <v>1660</v>
      </c>
      <c r="J102" s="13">
        <v>1667</v>
      </c>
      <c r="K102" s="13">
        <v>1693</v>
      </c>
      <c r="L102" s="13">
        <v>1713</v>
      </c>
      <c r="M102" s="13">
        <v>1724</v>
      </c>
      <c r="N102" s="11">
        <f t="shared" si="11"/>
        <v>108.5</v>
      </c>
      <c r="O102" s="11">
        <f t="shared" si="12"/>
        <v>109.8</v>
      </c>
      <c r="P102" s="11">
        <f t="shared" si="13"/>
        <v>110.5</v>
      </c>
    </row>
    <row r="103" spans="1:16" ht="20.100000000000001" customHeight="1" x14ac:dyDescent="0.25">
      <c r="A103" s="39" t="s">
        <v>7</v>
      </c>
      <c r="B103" s="17" t="s">
        <v>90</v>
      </c>
      <c r="C103" s="13">
        <v>4786</v>
      </c>
      <c r="D103" s="13">
        <v>5548</v>
      </c>
      <c r="E103" s="13">
        <v>5831</v>
      </c>
      <c r="F103" s="13">
        <v>5853</v>
      </c>
      <c r="G103" s="13">
        <v>5867</v>
      </c>
      <c r="H103" s="13">
        <v>6135</v>
      </c>
      <c r="I103" s="13">
        <v>6176</v>
      </c>
      <c r="J103" s="13">
        <v>6209</v>
      </c>
      <c r="K103" s="13">
        <v>6417</v>
      </c>
      <c r="L103" s="13">
        <v>6475</v>
      </c>
      <c r="M103" s="13">
        <v>6528</v>
      </c>
      <c r="N103" s="11">
        <f t="shared" si="11"/>
        <v>115.7</v>
      </c>
      <c r="O103" s="11">
        <f t="shared" si="12"/>
        <v>116.7</v>
      </c>
      <c r="P103" s="11">
        <f t="shared" si="13"/>
        <v>117.7</v>
      </c>
    </row>
    <row r="104" spans="1:16" ht="30" customHeight="1" x14ac:dyDescent="0.25">
      <c r="A104" s="39" t="s">
        <v>108</v>
      </c>
      <c r="B104" s="17" t="s">
        <v>90</v>
      </c>
      <c r="C104" s="13">
        <v>280</v>
      </c>
      <c r="D104" s="13">
        <v>271</v>
      </c>
      <c r="E104" s="13">
        <v>279</v>
      </c>
      <c r="F104" s="13">
        <v>279</v>
      </c>
      <c r="G104" s="13">
        <v>279</v>
      </c>
      <c r="H104" s="13">
        <v>282</v>
      </c>
      <c r="I104" s="13">
        <v>282</v>
      </c>
      <c r="J104" s="13">
        <v>282</v>
      </c>
      <c r="K104" s="13">
        <v>285</v>
      </c>
      <c r="L104" s="13">
        <v>285</v>
      </c>
      <c r="M104" s="13">
        <v>285</v>
      </c>
      <c r="N104" s="11">
        <v>105.1</v>
      </c>
      <c r="O104" s="11">
        <v>105.1</v>
      </c>
      <c r="P104" s="11">
        <v>105.1</v>
      </c>
    </row>
    <row r="105" spans="1:16" ht="20.100000000000001" customHeight="1" x14ac:dyDescent="0.25">
      <c r="A105" s="39" t="s">
        <v>81</v>
      </c>
      <c r="B105" s="17" t="s">
        <v>90</v>
      </c>
      <c r="C105" s="13">
        <v>5148</v>
      </c>
      <c r="D105" s="13">
        <v>5429</v>
      </c>
      <c r="E105" s="13">
        <v>5568</v>
      </c>
      <c r="F105" s="13">
        <v>5627</v>
      </c>
      <c r="G105" s="13">
        <v>5689</v>
      </c>
      <c r="H105" s="13">
        <v>5777</v>
      </c>
      <c r="I105" s="13">
        <v>5888</v>
      </c>
      <c r="J105" s="13">
        <v>6026</v>
      </c>
      <c r="K105" s="13">
        <v>6001</v>
      </c>
      <c r="L105" s="13">
        <v>6155</v>
      </c>
      <c r="M105" s="13">
        <v>6410</v>
      </c>
      <c r="N105" s="11">
        <f t="shared" si="11"/>
        <v>110.5</v>
      </c>
      <c r="O105" s="11">
        <f t="shared" si="12"/>
        <v>113.4</v>
      </c>
      <c r="P105" s="11">
        <f t="shared" si="13"/>
        <v>118.1</v>
      </c>
    </row>
    <row r="106" spans="1:16" ht="20.100000000000001" customHeight="1" x14ac:dyDescent="0.25">
      <c r="A106" s="39" t="s">
        <v>103</v>
      </c>
      <c r="B106" s="17" t="s">
        <v>90</v>
      </c>
      <c r="C106" s="13">
        <v>1236</v>
      </c>
      <c r="D106" s="13">
        <v>926</v>
      </c>
      <c r="E106" s="13">
        <v>856</v>
      </c>
      <c r="F106" s="13">
        <v>856</v>
      </c>
      <c r="G106" s="13">
        <v>856</v>
      </c>
      <c r="H106" s="13">
        <v>859</v>
      </c>
      <c r="I106" s="13">
        <v>859</v>
      </c>
      <c r="J106" s="13">
        <v>859</v>
      </c>
      <c r="K106" s="13">
        <v>867</v>
      </c>
      <c r="L106" s="13">
        <v>867</v>
      </c>
      <c r="M106" s="13">
        <v>867</v>
      </c>
      <c r="N106" s="11">
        <f t="shared" si="11"/>
        <v>93.6</v>
      </c>
      <c r="O106" s="11">
        <f t="shared" si="12"/>
        <v>93.6</v>
      </c>
      <c r="P106" s="11">
        <f t="shared" si="13"/>
        <v>93.6</v>
      </c>
    </row>
    <row r="107" spans="1:16" ht="20.100000000000001" customHeight="1" x14ac:dyDescent="0.25">
      <c r="A107" s="39" t="s">
        <v>82</v>
      </c>
      <c r="B107" s="17" t="s">
        <v>90</v>
      </c>
      <c r="C107" s="13">
        <v>32918</v>
      </c>
      <c r="D107" s="13">
        <v>36068</v>
      </c>
      <c r="E107" s="13">
        <v>37796</v>
      </c>
      <c r="F107" s="13">
        <v>38462</v>
      </c>
      <c r="G107" s="13">
        <v>39172</v>
      </c>
      <c r="H107" s="13">
        <v>38510</v>
      </c>
      <c r="I107" s="13">
        <v>41810</v>
      </c>
      <c r="J107" s="13">
        <v>43351</v>
      </c>
      <c r="K107" s="13">
        <v>41595</v>
      </c>
      <c r="L107" s="13">
        <v>45925</v>
      </c>
      <c r="M107" s="13">
        <v>48661</v>
      </c>
      <c r="N107" s="11">
        <f t="shared" si="11"/>
        <v>115.3</v>
      </c>
      <c r="O107" s="11">
        <f t="shared" si="12"/>
        <v>127.3</v>
      </c>
      <c r="P107" s="11">
        <f t="shared" si="13"/>
        <v>134.9</v>
      </c>
    </row>
    <row r="108" spans="1:16" ht="30" customHeight="1" x14ac:dyDescent="0.25">
      <c r="A108" s="39" t="s">
        <v>83</v>
      </c>
      <c r="B108" s="17" t="s">
        <v>90</v>
      </c>
      <c r="C108" s="13">
        <v>24082</v>
      </c>
      <c r="D108" s="13">
        <v>26187</v>
      </c>
      <c r="E108" s="13">
        <v>27366</v>
      </c>
      <c r="F108" s="13">
        <v>27654</v>
      </c>
      <c r="G108" s="13">
        <v>27785</v>
      </c>
      <c r="H108" s="13">
        <v>28734</v>
      </c>
      <c r="I108" s="13">
        <v>29286</v>
      </c>
      <c r="J108" s="13">
        <v>29619</v>
      </c>
      <c r="K108" s="13">
        <v>30458</v>
      </c>
      <c r="L108" s="13">
        <v>31218</v>
      </c>
      <c r="M108" s="13">
        <v>32047</v>
      </c>
      <c r="N108" s="11">
        <f t="shared" si="11"/>
        <v>116.3</v>
      </c>
      <c r="O108" s="11">
        <f t="shared" si="12"/>
        <v>119.2</v>
      </c>
      <c r="P108" s="11">
        <f t="shared" si="13"/>
        <v>122.4</v>
      </c>
    </row>
    <row r="109" spans="1:16" ht="30" customHeight="1" x14ac:dyDescent="0.25">
      <c r="A109" s="39" t="s">
        <v>104</v>
      </c>
      <c r="B109" s="17" t="s">
        <v>90</v>
      </c>
      <c r="C109" s="13">
        <v>6737</v>
      </c>
      <c r="D109" s="13">
        <v>7190</v>
      </c>
      <c r="E109" s="13">
        <v>6817</v>
      </c>
      <c r="F109" s="13">
        <v>6817</v>
      </c>
      <c r="G109" s="13">
        <v>6996</v>
      </c>
      <c r="H109" s="13">
        <v>7000</v>
      </c>
      <c r="I109" s="13">
        <v>7000</v>
      </c>
      <c r="J109" s="13">
        <v>7050</v>
      </c>
      <c r="K109" s="13">
        <v>7219</v>
      </c>
      <c r="L109" s="13">
        <v>7238</v>
      </c>
      <c r="M109" s="13">
        <v>7268</v>
      </c>
      <c r="N109" s="11">
        <f t="shared" si="11"/>
        <v>100.4</v>
      </c>
      <c r="O109" s="11">
        <f t="shared" si="12"/>
        <v>100.7</v>
      </c>
      <c r="P109" s="11">
        <f t="shared" si="13"/>
        <v>101.1</v>
      </c>
    </row>
    <row r="110" spans="1:16" ht="20.100000000000001" customHeight="1" x14ac:dyDescent="0.25">
      <c r="A110" s="39" t="s">
        <v>84</v>
      </c>
      <c r="B110" s="17" t="s">
        <v>90</v>
      </c>
      <c r="C110" s="13">
        <v>43338</v>
      </c>
      <c r="D110" s="13">
        <v>46159</v>
      </c>
      <c r="E110" s="13">
        <v>47979</v>
      </c>
      <c r="F110" s="13">
        <v>48060</v>
      </c>
      <c r="G110" s="13">
        <v>48145</v>
      </c>
      <c r="H110" s="13">
        <v>50111</v>
      </c>
      <c r="I110" s="13">
        <v>50202</v>
      </c>
      <c r="J110" s="13">
        <v>50296</v>
      </c>
      <c r="K110" s="13">
        <v>52016</v>
      </c>
      <c r="L110" s="13">
        <v>52119</v>
      </c>
      <c r="M110" s="13">
        <v>52225</v>
      </c>
      <c r="N110" s="11">
        <f t="shared" si="11"/>
        <v>112.7</v>
      </c>
      <c r="O110" s="11">
        <f t="shared" si="12"/>
        <v>112.9</v>
      </c>
      <c r="P110" s="11">
        <f t="shared" si="13"/>
        <v>113.1</v>
      </c>
    </row>
    <row r="111" spans="1:16" ht="20.100000000000001" customHeight="1" x14ac:dyDescent="0.25">
      <c r="A111" s="81" t="s">
        <v>41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93"/>
      <c r="O111" s="93"/>
      <c r="P111" s="93"/>
    </row>
    <row r="112" spans="1:16" ht="30" customHeight="1" x14ac:dyDescent="0.25">
      <c r="A112" s="42" t="s">
        <v>98</v>
      </c>
      <c r="B112" s="4" t="s">
        <v>8</v>
      </c>
      <c r="C112" s="11">
        <v>709</v>
      </c>
      <c r="D112" s="11">
        <v>705.5</v>
      </c>
      <c r="E112" s="11">
        <v>701.7</v>
      </c>
      <c r="F112" s="11">
        <v>701.7</v>
      </c>
      <c r="G112" s="11">
        <v>702.3</v>
      </c>
      <c r="H112" s="11">
        <v>698.1</v>
      </c>
      <c r="I112" s="11">
        <v>698.1</v>
      </c>
      <c r="J112" s="11">
        <v>700.1</v>
      </c>
      <c r="K112" s="11">
        <v>695.3</v>
      </c>
      <c r="L112" s="11">
        <v>695.3</v>
      </c>
      <c r="M112" s="11">
        <v>698.3</v>
      </c>
      <c r="N112" s="11">
        <f t="shared" ref="N112:N118" si="14">K112/D112*100</f>
        <v>98.6</v>
      </c>
      <c r="O112" s="11">
        <f t="shared" ref="O112:O118" si="15">L112/D112*100</f>
        <v>98.6</v>
      </c>
      <c r="P112" s="11">
        <f t="shared" ref="P112:P118" si="16">M112/D112*100</f>
        <v>99</v>
      </c>
    </row>
    <row r="113" spans="1:16" ht="20.100000000000001" customHeight="1" x14ac:dyDescent="0.25">
      <c r="A113" s="42" t="s">
        <v>42</v>
      </c>
      <c r="B113" s="4" t="s">
        <v>8</v>
      </c>
      <c r="C113" s="11">
        <v>-0.7</v>
      </c>
      <c r="D113" s="11">
        <v>-1.5</v>
      </c>
      <c r="E113" s="11">
        <v>-1.9</v>
      </c>
      <c r="F113" s="11">
        <v>-1.9</v>
      </c>
      <c r="G113" s="11">
        <v>-1.5</v>
      </c>
      <c r="H113" s="11">
        <v>-2.2000000000000002</v>
      </c>
      <c r="I113" s="11">
        <v>-2.2000000000000002</v>
      </c>
      <c r="J113" s="11">
        <v>-1.9</v>
      </c>
      <c r="K113" s="11">
        <v>-2.4</v>
      </c>
      <c r="L113" s="11">
        <v>-2.4</v>
      </c>
      <c r="M113" s="11">
        <v>-2.1</v>
      </c>
      <c r="N113" s="11">
        <f t="shared" si="14"/>
        <v>160</v>
      </c>
      <c r="O113" s="11">
        <f t="shared" si="15"/>
        <v>160</v>
      </c>
      <c r="P113" s="11">
        <f t="shared" si="16"/>
        <v>140</v>
      </c>
    </row>
    <row r="114" spans="1:16" ht="20.100000000000001" customHeight="1" x14ac:dyDescent="0.25">
      <c r="A114" s="42" t="s">
        <v>48</v>
      </c>
      <c r="B114" s="4" t="s">
        <v>8</v>
      </c>
      <c r="C114" s="11">
        <v>-2.4</v>
      </c>
      <c r="D114" s="11">
        <v>-2.2999999999999998</v>
      </c>
      <c r="E114" s="11">
        <v>-2</v>
      </c>
      <c r="F114" s="11">
        <v>-2</v>
      </c>
      <c r="G114" s="11">
        <v>-1</v>
      </c>
      <c r="H114" s="11">
        <v>-1</v>
      </c>
      <c r="I114" s="11">
        <v>-1</v>
      </c>
      <c r="J114" s="11">
        <v>0</v>
      </c>
      <c r="K114" s="11">
        <v>0</v>
      </c>
      <c r="L114" s="11">
        <v>0</v>
      </c>
      <c r="M114" s="11">
        <v>0.5</v>
      </c>
      <c r="N114" s="11" t="s">
        <v>130</v>
      </c>
      <c r="O114" s="11" t="s">
        <v>130</v>
      </c>
      <c r="P114" s="11" t="s">
        <v>153</v>
      </c>
    </row>
    <row r="115" spans="1:16" ht="20.100000000000001" customHeight="1" x14ac:dyDescent="0.25">
      <c r="A115" s="42" t="s">
        <v>34</v>
      </c>
      <c r="B115" s="4" t="s">
        <v>8</v>
      </c>
      <c r="C115" s="11">
        <v>453</v>
      </c>
      <c r="D115" s="11">
        <v>445.9</v>
      </c>
      <c r="E115" s="11">
        <v>440.8</v>
      </c>
      <c r="F115" s="11">
        <v>440.8</v>
      </c>
      <c r="G115" s="11">
        <v>441.6</v>
      </c>
      <c r="H115" s="11">
        <v>438.3</v>
      </c>
      <c r="I115" s="11">
        <v>438.3</v>
      </c>
      <c r="J115" s="11">
        <v>439.8</v>
      </c>
      <c r="K115" s="11">
        <v>436</v>
      </c>
      <c r="L115" s="11">
        <v>436</v>
      </c>
      <c r="M115" s="11">
        <v>438.7</v>
      </c>
      <c r="N115" s="11">
        <f t="shared" si="14"/>
        <v>97.8</v>
      </c>
      <c r="O115" s="11">
        <f t="shared" si="15"/>
        <v>97.8</v>
      </c>
      <c r="P115" s="11">
        <f t="shared" si="16"/>
        <v>98.4</v>
      </c>
    </row>
    <row r="116" spans="1:16" ht="27.75" customHeight="1" x14ac:dyDescent="0.25">
      <c r="A116" s="42" t="s">
        <v>96</v>
      </c>
      <c r="B116" s="4" t="s">
        <v>8</v>
      </c>
      <c r="C116" s="11">
        <v>376.5</v>
      </c>
      <c r="D116" s="11">
        <v>371.8</v>
      </c>
      <c r="E116" s="11">
        <v>366.6</v>
      </c>
      <c r="F116" s="11">
        <v>366.6</v>
      </c>
      <c r="G116" s="11">
        <v>369.9</v>
      </c>
      <c r="H116" s="11">
        <v>364.3</v>
      </c>
      <c r="I116" s="11">
        <v>364.3</v>
      </c>
      <c r="J116" s="11">
        <v>370.7</v>
      </c>
      <c r="K116" s="11">
        <v>362.2</v>
      </c>
      <c r="L116" s="11">
        <v>362.2</v>
      </c>
      <c r="M116" s="11">
        <v>371.4</v>
      </c>
      <c r="N116" s="11">
        <f t="shared" si="14"/>
        <v>97.4</v>
      </c>
      <c r="O116" s="11">
        <f t="shared" si="15"/>
        <v>97.4</v>
      </c>
      <c r="P116" s="11">
        <f t="shared" si="16"/>
        <v>99.9</v>
      </c>
    </row>
    <row r="117" spans="1:16" ht="39.9" customHeight="1" x14ac:dyDescent="0.25">
      <c r="A117" s="42" t="s">
        <v>95</v>
      </c>
      <c r="B117" s="4" t="s">
        <v>2</v>
      </c>
      <c r="C117" s="14">
        <v>1.62</v>
      </c>
      <c r="D117" s="14">
        <v>1</v>
      </c>
      <c r="E117" s="14">
        <v>0.96</v>
      </c>
      <c r="F117" s="14">
        <v>0.96</v>
      </c>
      <c r="G117" s="14">
        <v>0.89</v>
      </c>
      <c r="H117" s="14">
        <v>0.91</v>
      </c>
      <c r="I117" s="14">
        <v>0.91</v>
      </c>
      <c r="J117" s="14">
        <v>0.84</v>
      </c>
      <c r="K117" s="14">
        <v>0.84</v>
      </c>
      <c r="L117" s="14">
        <v>0.84</v>
      </c>
      <c r="M117" s="14">
        <v>0.76</v>
      </c>
      <c r="N117" s="11">
        <f t="shared" si="14"/>
        <v>84</v>
      </c>
      <c r="O117" s="11">
        <f t="shared" si="15"/>
        <v>84</v>
      </c>
      <c r="P117" s="11">
        <f t="shared" si="16"/>
        <v>76</v>
      </c>
    </row>
    <row r="118" spans="1:16" ht="39.9" customHeight="1" x14ac:dyDescent="0.25">
      <c r="A118" s="42" t="s">
        <v>100</v>
      </c>
      <c r="B118" s="4" t="s">
        <v>8</v>
      </c>
      <c r="C118" s="11">
        <v>6.5</v>
      </c>
      <c r="D118" s="11">
        <v>4</v>
      </c>
      <c r="E118" s="11">
        <v>3.8</v>
      </c>
      <c r="F118" s="11">
        <v>3.8</v>
      </c>
      <c r="G118" s="11">
        <v>3.5</v>
      </c>
      <c r="H118" s="11">
        <v>3.6</v>
      </c>
      <c r="I118" s="11">
        <v>3.6</v>
      </c>
      <c r="J118" s="11">
        <v>3.3</v>
      </c>
      <c r="K118" s="11">
        <v>3.3</v>
      </c>
      <c r="L118" s="11">
        <v>3.3</v>
      </c>
      <c r="M118" s="11">
        <v>3</v>
      </c>
      <c r="N118" s="11">
        <f t="shared" si="14"/>
        <v>82.5</v>
      </c>
      <c r="O118" s="11">
        <f t="shared" si="15"/>
        <v>82.5</v>
      </c>
      <c r="P118" s="11">
        <f t="shared" si="16"/>
        <v>75</v>
      </c>
    </row>
    <row r="119" spans="1:16" ht="20.100000000000001" customHeight="1" x14ac:dyDescent="0.25">
      <c r="A119" s="98" t="s">
        <v>9</v>
      </c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3"/>
      <c r="O119" s="93"/>
      <c r="P119" s="93"/>
    </row>
    <row r="120" spans="1:16" ht="54.9" customHeight="1" x14ac:dyDescent="0.25">
      <c r="A120" s="42" t="s">
        <v>149</v>
      </c>
      <c r="B120" s="4" t="s">
        <v>35</v>
      </c>
      <c r="C120" s="11">
        <v>33357</v>
      </c>
      <c r="D120" s="11">
        <v>37260</v>
      </c>
      <c r="E120" s="11">
        <v>38940</v>
      </c>
      <c r="F120" s="11">
        <v>39340</v>
      </c>
      <c r="G120" s="11">
        <v>39530</v>
      </c>
      <c r="H120" s="11">
        <v>40880</v>
      </c>
      <c r="I120" s="11">
        <v>41660</v>
      </c>
      <c r="J120" s="11">
        <v>42140</v>
      </c>
      <c r="K120" s="11">
        <v>43330</v>
      </c>
      <c r="L120" s="11">
        <v>44420</v>
      </c>
      <c r="M120" s="11">
        <v>45600</v>
      </c>
      <c r="N120" s="11">
        <f t="shared" ref="N120" si="17">K120/D120*100</f>
        <v>116.3</v>
      </c>
      <c r="O120" s="11">
        <f t="shared" ref="O120" si="18">L120/D120*100</f>
        <v>119.2</v>
      </c>
      <c r="P120" s="11">
        <f t="shared" ref="P120" si="19">M120/D120*100</f>
        <v>122.4</v>
      </c>
    </row>
    <row r="121" spans="1:16" ht="39.9" customHeight="1" x14ac:dyDescent="0.25">
      <c r="A121" s="42" t="s">
        <v>148</v>
      </c>
      <c r="B121" s="4" t="s">
        <v>3</v>
      </c>
      <c r="C121" s="9">
        <v>107.1</v>
      </c>
      <c r="D121" s="9">
        <v>107.9</v>
      </c>
      <c r="E121" s="9">
        <v>100.5</v>
      </c>
      <c r="F121" s="9">
        <v>101.5</v>
      </c>
      <c r="G121" s="9">
        <v>102</v>
      </c>
      <c r="H121" s="9">
        <v>101</v>
      </c>
      <c r="I121" s="9">
        <v>101.8</v>
      </c>
      <c r="J121" s="9">
        <v>102.5</v>
      </c>
      <c r="K121" s="9">
        <v>101.9</v>
      </c>
      <c r="L121" s="9">
        <v>102.5</v>
      </c>
      <c r="M121" s="9">
        <v>104</v>
      </c>
      <c r="N121" s="11">
        <f>E121*H121*K121/10000</f>
        <v>103.4</v>
      </c>
      <c r="O121" s="11">
        <f>F121*I121*L121/10000</f>
        <v>105.9</v>
      </c>
      <c r="P121" s="11">
        <f>G121*J121*M121/10000</f>
        <v>108.7</v>
      </c>
    </row>
    <row r="122" spans="1:16" ht="20.100000000000001" customHeight="1" x14ac:dyDescent="0.25">
      <c r="A122" s="81" t="s">
        <v>85</v>
      </c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93"/>
      <c r="O122" s="93"/>
      <c r="P122" s="93"/>
    </row>
    <row r="123" spans="1:16" s="16" customFormat="1" ht="39.9" customHeight="1" x14ac:dyDescent="0.25">
      <c r="A123" s="43" t="s">
        <v>68</v>
      </c>
      <c r="B123" s="17" t="s">
        <v>11</v>
      </c>
      <c r="C123" s="20">
        <v>1073.5999999999999</v>
      </c>
      <c r="D123" s="20">
        <v>1078.0999999999999</v>
      </c>
      <c r="E123" s="20">
        <v>1103</v>
      </c>
      <c r="F123" s="20">
        <v>1127.8</v>
      </c>
      <c r="G123" s="20">
        <v>1128.9000000000001</v>
      </c>
      <c r="H123" s="20">
        <v>1103</v>
      </c>
      <c r="I123" s="20">
        <v>1130</v>
      </c>
      <c r="J123" s="20">
        <v>1132.3</v>
      </c>
      <c r="K123" s="20">
        <v>1106.2</v>
      </c>
      <c r="L123" s="20">
        <v>1133.4000000000001</v>
      </c>
      <c r="M123" s="20">
        <v>1135.7</v>
      </c>
      <c r="N123" s="11">
        <f t="shared" ref="N123:N124" si="20">K123/D123*100</f>
        <v>102.6</v>
      </c>
      <c r="O123" s="11">
        <f t="shared" ref="O123:O124" si="21">L123/D123*100</f>
        <v>105.1</v>
      </c>
      <c r="P123" s="11">
        <f t="shared" ref="P123:P124" si="22">M123/D123*100</f>
        <v>105.3</v>
      </c>
    </row>
    <row r="124" spans="1:16" s="16" customFormat="1" ht="30" customHeight="1" x14ac:dyDescent="0.25">
      <c r="A124" s="43" t="s">
        <v>97</v>
      </c>
      <c r="B124" s="17" t="s">
        <v>12</v>
      </c>
      <c r="C124" s="15">
        <v>279</v>
      </c>
      <c r="D124" s="20">
        <v>245.4</v>
      </c>
      <c r="E124" s="15">
        <v>249.3</v>
      </c>
      <c r="F124" s="15">
        <v>255.7</v>
      </c>
      <c r="G124" s="15">
        <v>259.39999999999998</v>
      </c>
      <c r="H124" s="15">
        <v>254.3</v>
      </c>
      <c r="I124" s="15">
        <v>268</v>
      </c>
      <c r="J124" s="15">
        <v>277</v>
      </c>
      <c r="K124" s="15">
        <v>260.7</v>
      </c>
      <c r="L124" s="15">
        <v>282.5</v>
      </c>
      <c r="M124" s="15">
        <v>300.3</v>
      </c>
      <c r="N124" s="11">
        <f t="shared" si="20"/>
        <v>106.2</v>
      </c>
      <c r="O124" s="11">
        <f t="shared" si="21"/>
        <v>115.1</v>
      </c>
      <c r="P124" s="11">
        <f t="shared" si="22"/>
        <v>122.4</v>
      </c>
    </row>
    <row r="125" spans="1:16" ht="20.100000000000001" customHeight="1" x14ac:dyDescent="0.25">
      <c r="A125" s="90" t="s">
        <v>13</v>
      </c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100"/>
    </row>
    <row r="126" spans="1:16" s="16" customFormat="1" ht="20.100000000000001" customHeight="1" x14ac:dyDescent="0.25">
      <c r="A126" s="43" t="s">
        <v>79</v>
      </c>
      <c r="B126" s="17" t="s">
        <v>90</v>
      </c>
      <c r="C126" s="20">
        <v>2388.5</v>
      </c>
      <c r="D126" s="20">
        <v>2706</v>
      </c>
      <c r="E126" s="20">
        <v>2814.2</v>
      </c>
      <c r="F126" s="20">
        <v>2857.5</v>
      </c>
      <c r="G126" s="20">
        <v>2871</v>
      </c>
      <c r="H126" s="20">
        <v>2926.5</v>
      </c>
      <c r="I126" s="20">
        <v>3026</v>
      </c>
      <c r="J126" s="20">
        <v>3060.5</v>
      </c>
      <c r="K126" s="20">
        <v>3044</v>
      </c>
      <c r="L126" s="20">
        <v>3226</v>
      </c>
      <c r="M126" s="20">
        <v>3311.5</v>
      </c>
      <c r="N126" s="11">
        <f>K126/D126*100</f>
        <v>112.5</v>
      </c>
      <c r="O126" s="11">
        <f>L126/D126*100</f>
        <v>119.2</v>
      </c>
      <c r="P126" s="11">
        <f>M126/D126*100</f>
        <v>122.4</v>
      </c>
    </row>
    <row r="127" spans="1:16" ht="20.100000000000001" customHeight="1" x14ac:dyDescent="0.25">
      <c r="A127" s="113" t="s">
        <v>14</v>
      </c>
      <c r="B127" s="113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3"/>
      <c r="O127" s="93"/>
      <c r="P127" s="93"/>
    </row>
    <row r="128" spans="1:16" ht="20.100000000000001" customHeight="1" x14ac:dyDescent="0.25">
      <c r="A128" s="3" t="s">
        <v>106</v>
      </c>
      <c r="B128" s="2" t="s">
        <v>17</v>
      </c>
      <c r="C128" s="2">
        <v>52366</v>
      </c>
      <c r="D128" s="2">
        <v>53114</v>
      </c>
      <c r="E128" s="2">
        <v>52200</v>
      </c>
      <c r="F128" s="2">
        <v>52240</v>
      </c>
      <c r="G128" s="2">
        <v>52300</v>
      </c>
      <c r="H128" s="2">
        <v>50150</v>
      </c>
      <c r="I128" s="2">
        <v>50249</v>
      </c>
      <c r="J128" s="2">
        <v>50360</v>
      </c>
      <c r="K128" s="2">
        <v>47950</v>
      </c>
      <c r="L128" s="2">
        <v>48086</v>
      </c>
      <c r="M128" s="2">
        <v>48250</v>
      </c>
      <c r="N128" s="11">
        <f>K128/D128*100</f>
        <v>90.3</v>
      </c>
      <c r="O128" s="11">
        <f>L128/D128*100</f>
        <v>90.5</v>
      </c>
      <c r="P128" s="11">
        <f>M128/D128*100</f>
        <v>90.8</v>
      </c>
    </row>
    <row r="129" spans="1:16" ht="30" customHeight="1" x14ac:dyDescent="0.25">
      <c r="A129" s="3" t="s">
        <v>15</v>
      </c>
      <c r="B129" s="2" t="s">
        <v>17</v>
      </c>
      <c r="C129" s="2">
        <v>40537</v>
      </c>
      <c r="D129" s="2">
        <v>40537</v>
      </c>
      <c r="E129" s="2">
        <v>40887</v>
      </c>
      <c r="F129" s="2">
        <v>40887</v>
      </c>
      <c r="G129" s="2">
        <v>41610</v>
      </c>
      <c r="H129" s="2">
        <v>40887</v>
      </c>
      <c r="I129" s="2">
        <v>40887</v>
      </c>
      <c r="J129" s="2">
        <v>42200</v>
      </c>
      <c r="K129" s="2">
        <v>40887</v>
      </c>
      <c r="L129" s="2">
        <v>40887</v>
      </c>
      <c r="M129" s="2">
        <v>42314</v>
      </c>
      <c r="N129" s="11">
        <f>K129/D129*100</f>
        <v>100.9</v>
      </c>
      <c r="O129" s="11">
        <f>L129/D129*100</f>
        <v>100.9</v>
      </c>
      <c r="P129" s="11">
        <f>M129/D129*100</f>
        <v>104.4</v>
      </c>
    </row>
    <row r="130" spans="1:16" ht="39.9" customHeight="1" x14ac:dyDescent="0.25">
      <c r="A130" s="3" t="s">
        <v>75</v>
      </c>
      <c r="B130" s="2" t="s">
        <v>17</v>
      </c>
      <c r="C130" s="2">
        <v>7783</v>
      </c>
      <c r="D130" s="2">
        <v>7503</v>
      </c>
      <c r="E130" s="2">
        <v>6944</v>
      </c>
      <c r="F130" s="2">
        <v>6944</v>
      </c>
      <c r="G130" s="2">
        <v>6944</v>
      </c>
      <c r="H130" s="2">
        <v>6877</v>
      </c>
      <c r="I130" s="2">
        <v>6877</v>
      </c>
      <c r="J130" s="2">
        <v>5705</v>
      </c>
      <c r="K130" s="2">
        <v>5705</v>
      </c>
      <c r="L130" s="2">
        <v>5705</v>
      </c>
      <c r="M130" s="2">
        <v>5705</v>
      </c>
      <c r="N130" s="11">
        <f>K130/D130*100</f>
        <v>76</v>
      </c>
      <c r="O130" s="11">
        <f>L130/D130*100</f>
        <v>76</v>
      </c>
      <c r="P130" s="11">
        <f>M130/D130*100</f>
        <v>76</v>
      </c>
    </row>
    <row r="131" spans="1:16" ht="20.100000000000001" customHeight="1" x14ac:dyDescent="0.25">
      <c r="A131" s="3" t="s">
        <v>105</v>
      </c>
      <c r="B131" s="2" t="s">
        <v>17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11" t="s">
        <v>130</v>
      </c>
      <c r="O131" s="11" t="s">
        <v>130</v>
      </c>
      <c r="P131" s="11" t="s">
        <v>130</v>
      </c>
    </row>
    <row r="132" spans="1:16" ht="39.9" customHeight="1" x14ac:dyDescent="0.25">
      <c r="A132" s="3" t="s">
        <v>16</v>
      </c>
      <c r="B132" s="2" t="s">
        <v>76</v>
      </c>
      <c r="C132" s="2">
        <v>948</v>
      </c>
      <c r="D132" s="2">
        <v>924</v>
      </c>
      <c r="E132" s="2">
        <v>904</v>
      </c>
      <c r="F132" s="2">
        <v>904</v>
      </c>
      <c r="G132" s="2">
        <v>907</v>
      </c>
      <c r="H132" s="2">
        <v>899</v>
      </c>
      <c r="I132" s="2">
        <v>899</v>
      </c>
      <c r="J132" s="2">
        <v>913</v>
      </c>
      <c r="K132" s="2">
        <v>933</v>
      </c>
      <c r="L132" s="2">
        <v>933</v>
      </c>
      <c r="M132" s="2">
        <v>950</v>
      </c>
      <c r="N132" s="11">
        <f>K132/D132*100</f>
        <v>101</v>
      </c>
      <c r="O132" s="11">
        <f>L132/D132*100</f>
        <v>101</v>
      </c>
      <c r="P132" s="11">
        <f>M132/D132*100</f>
        <v>102.8</v>
      </c>
    </row>
    <row r="133" spans="1:16" ht="20.100000000000001" customHeight="1" x14ac:dyDescent="0.25">
      <c r="A133" s="3" t="s">
        <v>107</v>
      </c>
      <c r="B133" s="2" t="s">
        <v>17</v>
      </c>
      <c r="C133" s="2">
        <v>76499</v>
      </c>
      <c r="D133" s="2">
        <v>78664</v>
      </c>
      <c r="E133" s="2">
        <v>80470</v>
      </c>
      <c r="F133" s="2">
        <v>80562</v>
      </c>
      <c r="G133" s="2">
        <v>80630</v>
      </c>
      <c r="H133" s="2">
        <v>83050</v>
      </c>
      <c r="I133" s="2">
        <v>83248</v>
      </c>
      <c r="J133" s="2">
        <v>83370</v>
      </c>
      <c r="K133" s="2">
        <v>84870</v>
      </c>
      <c r="L133" s="2">
        <v>85130</v>
      </c>
      <c r="M133" s="2">
        <v>85370</v>
      </c>
      <c r="N133" s="11">
        <f>K133/D133*100</f>
        <v>107.9</v>
      </c>
      <c r="O133" s="11">
        <f>L133/D133*100</f>
        <v>108.2</v>
      </c>
      <c r="P133" s="11">
        <f>M133/D133*100</f>
        <v>108.5</v>
      </c>
    </row>
    <row r="134" spans="1:16" ht="39.9" customHeight="1" x14ac:dyDescent="0.25">
      <c r="A134" s="3" t="s">
        <v>77</v>
      </c>
      <c r="B134" s="2" t="s">
        <v>2</v>
      </c>
      <c r="C134" s="70">
        <v>96.9</v>
      </c>
      <c r="D134" s="71">
        <v>97</v>
      </c>
      <c r="E134" s="71">
        <v>97</v>
      </c>
      <c r="F134" s="70">
        <v>97.3</v>
      </c>
      <c r="G134" s="70">
        <v>97.5</v>
      </c>
      <c r="H134" s="70">
        <v>97.5</v>
      </c>
      <c r="I134" s="70">
        <v>97.8</v>
      </c>
      <c r="J134" s="71">
        <v>98</v>
      </c>
      <c r="K134" s="70">
        <v>98.2</v>
      </c>
      <c r="L134" s="70">
        <v>98.5</v>
      </c>
      <c r="M134" s="70">
        <v>98.5</v>
      </c>
      <c r="N134" s="11">
        <f>K134/D134*100</f>
        <v>101.2</v>
      </c>
      <c r="O134" s="11">
        <f>L134/D134*100</f>
        <v>101.5</v>
      </c>
      <c r="P134" s="11">
        <f>M134/D134*100</f>
        <v>101.5</v>
      </c>
    </row>
    <row r="135" spans="1:16" ht="30" customHeight="1" x14ac:dyDescent="0.25">
      <c r="A135" s="3" t="s">
        <v>139</v>
      </c>
      <c r="B135" s="2" t="s">
        <v>2</v>
      </c>
      <c r="C135" s="8">
        <v>80.7</v>
      </c>
      <c r="D135" s="8">
        <v>79.099999999999994</v>
      </c>
      <c r="E135" s="8">
        <v>76.900000000000006</v>
      </c>
      <c r="F135" s="8">
        <v>77.3</v>
      </c>
      <c r="G135" s="8">
        <v>77.7</v>
      </c>
      <c r="H135" s="8">
        <v>75</v>
      </c>
      <c r="I135" s="8">
        <v>75.3</v>
      </c>
      <c r="J135" s="8">
        <v>75.599999999999994</v>
      </c>
      <c r="K135" s="8">
        <v>72.900000000000006</v>
      </c>
      <c r="L135" s="8">
        <v>73.099999999999994</v>
      </c>
      <c r="M135" s="8">
        <v>73.3</v>
      </c>
      <c r="N135" s="11">
        <f>K135/D135*100</f>
        <v>92.2</v>
      </c>
      <c r="O135" s="11">
        <f>L135/D135*100</f>
        <v>92.4</v>
      </c>
      <c r="P135" s="11">
        <f>M135/D135*100</f>
        <v>92.7</v>
      </c>
    </row>
    <row r="136" spans="1:16" ht="20.100000000000001" customHeight="1" x14ac:dyDescent="0.25">
      <c r="A136" s="81" t="s">
        <v>21</v>
      </c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93"/>
      <c r="O136" s="93"/>
      <c r="P136" s="93"/>
    </row>
    <row r="137" spans="1:16" ht="20.100000000000001" customHeight="1" x14ac:dyDescent="0.25">
      <c r="A137" s="42" t="s">
        <v>18</v>
      </c>
      <c r="B137" s="4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11"/>
      <c r="O137" s="11"/>
      <c r="P137" s="11"/>
    </row>
    <row r="138" spans="1:16" ht="39.9" customHeight="1" x14ac:dyDescent="0.25">
      <c r="A138" s="7" t="s">
        <v>19</v>
      </c>
      <c r="B138" s="4" t="s">
        <v>20</v>
      </c>
      <c r="C138" s="14">
        <v>0.86</v>
      </c>
      <c r="D138" s="14">
        <v>0.61</v>
      </c>
      <c r="E138" s="14">
        <v>0.61</v>
      </c>
      <c r="F138" s="14">
        <v>0.61</v>
      </c>
      <c r="G138" s="14">
        <v>0.61</v>
      </c>
      <c r="H138" s="14">
        <v>0.62</v>
      </c>
      <c r="I138" s="14">
        <v>0.62</v>
      </c>
      <c r="J138" s="14">
        <v>0.62</v>
      </c>
      <c r="K138" s="14">
        <v>0.62</v>
      </c>
      <c r="L138" s="14">
        <v>0.62</v>
      </c>
      <c r="M138" s="14">
        <v>0.62</v>
      </c>
      <c r="N138" s="11">
        <f t="shared" ref="N138:N140" si="23">K138/D138*100</f>
        <v>101.6</v>
      </c>
      <c r="O138" s="11">
        <f t="shared" ref="O138:O140" si="24">L138/D138*100</f>
        <v>101.6</v>
      </c>
      <c r="P138" s="11">
        <f t="shared" ref="P138:P140" si="25">M138/D138*100</f>
        <v>101.6</v>
      </c>
    </row>
    <row r="139" spans="1:16" ht="39.9" customHeight="1" x14ac:dyDescent="0.25">
      <c r="A139" s="45" t="s">
        <v>22</v>
      </c>
      <c r="B139" s="50" t="s">
        <v>20</v>
      </c>
      <c r="C139" s="4">
        <v>7.0000000000000007E-2</v>
      </c>
      <c r="D139" s="4">
        <v>7.0000000000000007E-2</v>
      </c>
      <c r="E139" s="4">
        <v>7.0000000000000007E-2</v>
      </c>
      <c r="F139" s="4">
        <v>7.0000000000000007E-2</v>
      </c>
      <c r="G139" s="4">
        <v>7.0000000000000007E-2</v>
      </c>
      <c r="H139" s="4">
        <v>7.0000000000000007E-2</v>
      </c>
      <c r="I139" s="4">
        <v>7.0000000000000007E-2</v>
      </c>
      <c r="J139" s="4">
        <v>7.0000000000000007E-2</v>
      </c>
      <c r="K139" s="4">
        <v>7.0000000000000007E-2</v>
      </c>
      <c r="L139" s="4">
        <v>7.0000000000000007E-2</v>
      </c>
      <c r="M139" s="4">
        <v>7.0000000000000007E-2</v>
      </c>
      <c r="N139" s="11">
        <f t="shared" si="23"/>
        <v>100</v>
      </c>
      <c r="O139" s="11">
        <f t="shared" si="24"/>
        <v>100</v>
      </c>
      <c r="P139" s="11">
        <f t="shared" si="25"/>
        <v>100</v>
      </c>
    </row>
    <row r="140" spans="1:16" ht="39.9" customHeight="1" x14ac:dyDescent="0.25">
      <c r="A140" s="58" t="s">
        <v>92</v>
      </c>
      <c r="B140" s="59" t="s">
        <v>78</v>
      </c>
      <c r="C140" s="44">
        <v>2394</v>
      </c>
      <c r="D140" s="4">
        <v>2258</v>
      </c>
      <c r="E140" s="4">
        <v>2290</v>
      </c>
      <c r="F140" s="4">
        <v>2290</v>
      </c>
      <c r="G140" s="4">
        <v>2301</v>
      </c>
      <c r="H140" s="4">
        <v>2345</v>
      </c>
      <c r="I140" s="4">
        <v>2345</v>
      </c>
      <c r="J140" s="4">
        <v>2352</v>
      </c>
      <c r="K140" s="4">
        <v>2400</v>
      </c>
      <c r="L140" s="4">
        <v>2400</v>
      </c>
      <c r="M140" s="4">
        <v>2403</v>
      </c>
      <c r="N140" s="11">
        <f t="shared" si="23"/>
        <v>106.3</v>
      </c>
      <c r="O140" s="11">
        <f t="shared" si="24"/>
        <v>106.3</v>
      </c>
      <c r="P140" s="11">
        <f t="shared" si="25"/>
        <v>106.4</v>
      </c>
    </row>
    <row r="141" spans="1:16" ht="20.100000000000001" customHeight="1" x14ac:dyDescent="0.25">
      <c r="A141" s="96" t="s">
        <v>28</v>
      </c>
      <c r="B141" s="96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3"/>
      <c r="O141" s="93"/>
      <c r="P141" s="93"/>
    </row>
    <row r="142" spans="1:16" s="16" customFormat="1" ht="39.9" customHeight="1" x14ac:dyDescent="0.25">
      <c r="A142" s="60" t="s">
        <v>71</v>
      </c>
      <c r="B142" s="67" t="s">
        <v>2</v>
      </c>
      <c r="C142" s="2">
        <v>35.4</v>
      </c>
      <c r="D142" s="8">
        <v>37</v>
      </c>
      <c r="E142" s="8">
        <v>37.5</v>
      </c>
      <c r="F142" s="8">
        <v>38</v>
      </c>
      <c r="G142" s="8">
        <v>38.5</v>
      </c>
      <c r="H142" s="8">
        <v>38.5</v>
      </c>
      <c r="I142" s="8">
        <v>39</v>
      </c>
      <c r="J142" s="8">
        <v>39.5</v>
      </c>
      <c r="K142" s="8">
        <v>39.5</v>
      </c>
      <c r="L142" s="8">
        <v>40</v>
      </c>
      <c r="M142" s="8">
        <v>40.5</v>
      </c>
      <c r="N142" s="68">
        <f t="shared" ref="N142:N143" si="26">K142/D142*100</f>
        <v>106.8</v>
      </c>
      <c r="O142" s="11">
        <f t="shared" ref="O142:O143" si="27">L142/D142*100</f>
        <v>108.1</v>
      </c>
      <c r="P142" s="11">
        <f t="shared" ref="P142:P143" si="28">M142/D142*100</f>
        <v>109.5</v>
      </c>
    </row>
    <row r="143" spans="1:16" s="16" customFormat="1" ht="39.9" customHeight="1" x14ac:dyDescent="0.25">
      <c r="A143" s="60" t="s">
        <v>72</v>
      </c>
      <c r="B143" s="17" t="s">
        <v>2</v>
      </c>
      <c r="C143" s="69">
        <v>28.9</v>
      </c>
      <c r="D143" s="69">
        <v>29.4</v>
      </c>
      <c r="E143" s="77">
        <v>29.6</v>
      </c>
      <c r="F143" s="77">
        <v>29.6</v>
      </c>
      <c r="G143" s="77">
        <v>29.7</v>
      </c>
      <c r="H143" s="77">
        <v>29.8</v>
      </c>
      <c r="I143" s="77">
        <v>29.8</v>
      </c>
      <c r="J143" s="77">
        <v>29.8</v>
      </c>
      <c r="K143" s="77">
        <v>30</v>
      </c>
      <c r="L143" s="77">
        <v>30</v>
      </c>
      <c r="M143" s="77">
        <v>30</v>
      </c>
      <c r="N143" s="11">
        <f t="shared" si="26"/>
        <v>102</v>
      </c>
      <c r="O143" s="11">
        <f t="shared" si="27"/>
        <v>102</v>
      </c>
      <c r="P143" s="11">
        <f t="shared" si="28"/>
        <v>102</v>
      </c>
    </row>
    <row r="144" spans="1:16" ht="20.100000000000001" customHeight="1" x14ac:dyDescent="0.25">
      <c r="A144" s="81" t="s">
        <v>110</v>
      </c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93"/>
      <c r="O144" s="93"/>
      <c r="P144" s="93"/>
    </row>
    <row r="145" spans="1:17" ht="20.100000000000001" customHeight="1" x14ac:dyDescent="0.25">
      <c r="A145" s="42" t="s">
        <v>10</v>
      </c>
      <c r="B145" s="17" t="s">
        <v>90</v>
      </c>
      <c r="C145" s="72">
        <v>171928.9</v>
      </c>
      <c r="D145" s="72">
        <v>177220.4</v>
      </c>
      <c r="E145" s="72">
        <v>183127</v>
      </c>
      <c r="F145" s="72">
        <v>184132</v>
      </c>
      <c r="G145" s="72">
        <v>187814.6</v>
      </c>
      <c r="H145" s="72">
        <v>188760</v>
      </c>
      <c r="I145" s="72">
        <v>191714.6</v>
      </c>
      <c r="J145" s="72">
        <v>199400.3</v>
      </c>
      <c r="K145" s="72">
        <v>194395</v>
      </c>
      <c r="L145" s="72">
        <v>200215.2</v>
      </c>
      <c r="M145" s="72">
        <v>214470</v>
      </c>
      <c r="N145" s="11">
        <f>K145/D145*100</f>
        <v>109.7</v>
      </c>
      <c r="O145" s="11">
        <f>L145/D145*100</f>
        <v>113</v>
      </c>
      <c r="P145" s="11">
        <f>M145/D145*100</f>
        <v>121</v>
      </c>
    </row>
    <row r="146" spans="1:17" ht="39.9" customHeight="1" x14ac:dyDescent="0.25">
      <c r="A146" s="42" t="s">
        <v>87</v>
      </c>
      <c r="B146" s="10" t="s">
        <v>88</v>
      </c>
      <c r="C146" s="72">
        <v>98.2</v>
      </c>
      <c r="D146" s="72">
        <v>101</v>
      </c>
      <c r="E146" s="72">
        <v>99.5</v>
      </c>
      <c r="F146" s="72">
        <v>100</v>
      </c>
      <c r="G146" s="76">
        <v>102</v>
      </c>
      <c r="H146" s="76">
        <v>99.5</v>
      </c>
      <c r="I146" s="76">
        <v>100.5</v>
      </c>
      <c r="J146" s="76">
        <v>102.5</v>
      </c>
      <c r="K146" s="76">
        <v>99.6</v>
      </c>
      <c r="L146" s="76">
        <v>101</v>
      </c>
      <c r="M146" s="76">
        <v>104</v>
      </c>
      <c r="N146" s="11">
        <f>E146*H146*K146/10000</f>
        <v>98.6</v>
      </c>
      <c r="O146" s="11">
        <f>F146*I146*L146/10000</f>
        <v>101.5</v>
      </c>
      <c r="P146" s="11">
        <f>G146*J146*M146/10000</f>
        <v>108.7</v>
      </c>
    </row>
    <row r="147" spans="1:17" ht="20.100000000000001" customHeight="1" x14ac:dyDescent="0.25">
      <c r="A147" s="81" t="s">
        <v>24</v>
      </c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93"/>
      <c r="O147" s="93"/>
      <c r="P147" s="93"/>
    </row>
    <row r="148" spans="1:17" ht="39.9" customHeight="1" x14ac:dyDescent="0.25">
      <c r="A148" s="42" t="s">
        <v>23</v>
      </c>
      <c r="B148" s="4" t="s">
        <v>4</v>
      </c>
      <c r="C148" s="11">
        <v>31.5</v>
      </c>
      <c r="D148" s="11">
        <v>31.4</v>
      </c>
      <c r="E148" s="11">
        <v>31.7</v>
      </c>
      <c r="F148" s="11">
        <v>31.5</v>
      </c>
      <c r="G148" s="11">
        <v>31</v>
      </c>
      <c r="H148" s="11">
        <v>31.4</v>
      </c>
      <c r="I148" s="11">
        <v>31.4</v>
      </c>
      <c r="J148" s="11">
        <v>30.8</v>
      </c>
      <c r="K148" s="11">
        <v>31.4</v>
      </c>
      <c r="L148" s="11">
        <v>31.3</v>
      </c>
      <c r="M148" s="11">
        <v>30.7</v>
      </c>
      <c r="N148" s="11">
        <f>K148/D148*100</f>
        <v>100</v>
      </c>
      <c r="O148" s="11">
        <f>L148/D148*100</f>
        <v>99.7</v>
      </c>
      <c r="P148" s="11">
        <f>M148/D148*100</f>
        <v>97.8</v>
      </c>
    </row>
    <row r="149" spans="1:17" ht="30" customHeight="1" x14ac:dyDescent="0.25">
      <c r="A149" s="7" t="s">
        <v>29</v>
      </c>
      <c r="B149" s="4" t="s">
        <v>30</v>
      </c>
      <c r="C149" s="11">
        <v>125569.8</v>
      </c>
      <c r="D149" s="11">
        <v>125444.2</v>
      </c>
      <c r="E149" s="11">
        <v>125318.8</v>
      </c>
      <c r="F149" s="11">
        <v>124817.5</v>
      </c>
      <c r="G149" s="11">
        <v>123444.5</v>
      </c>
      <c r="H149" s="11">
        <v>123321</v>
      </c>
      <c r="I149" s="11">
        <v>122827.8</v>
      </c>
      <c r="J149" s="11">
        <v>121968</v>
      </c>
      <c r="K149" s="11">
        <v>121114.2</v>
      </c>
      <c r="L149" s="11">
        <v>120750.8</v>
      </c>
      <c r="M149" s="11">
        <v>119905.60000000001</v>
      </c>
      <c r="N149" s="11">
        <f>K149/D149*100</f>
        <v>96.5</v>
      </c>
      <c r="O149" s="11">
        <f>L149/D149*100</f>
        <v>96.3</v>
      </c>
      <c r="P149" s="11">
        <f>M149/D149*100</f>
        <v>95.6</v>
      </c>
    </row>
    <row r="150" spans="1:17" ht="20.100000000000001" customHeight="1" x14ac:dyDescent="0.25">
      <c r="A150" s="21" t="s">
        <v>67</v>
      </c>
      <c r="B150" s="51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</row>
    <row r="151" spans="1:17" ht="20.100000000000001" customHeight="1" x14ac:dyDescent="0.25">
      <c r="A151" s="94" t="s">
        <v>126</v>
      </c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1:17" ht="20.100000000000001" customHeight="1" x14ac:dyDescent="0.25">
      <c r="A152" s="83" t="s">
        <v>124</v>
      </c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53"/>
    </row>
    <row r="153" spans="1:17" ht="20.100000000000001" customHeight="1" x14ac:dyDescent="0.25">
      <c r="A153" s="82" t="s">
        <v>125</v>
      </c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</row>
    <row r="154" spans="1:17" ht="20.100000000000001" customHeight="1" x14ac:dyDescent="0.25">
      <c r="A154" s="82" t="s">
        <v>144</v>
      </c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</row>
    <row r="155" spans="1:17" ht="45.75" customHeight="1" x14ac:dyDescent="0.25">
      <c r="A155" s="82" t="s">
        <v>143</v>
      </c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</row>
    <row r="156" spans="1:17" ht="20.100000000000001" customHeight="1" x14ac:dyDescent="0.25">
      <c r="A156" s="82" t="s">
        <v>142</v>
      </c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</row>
    <row r="157" spans="1:17" ht="20.100000000000001" customHeight="1" x14ac:dyDescent="0.25">
      <c r="A157" s="7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</row>
    <row r="158" spans="1:17" ht="20.100000000000001" customHeight="1" x14ac:dyDescent="0.25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</row>
    <row r="159" spans="1:17" ht="20.100000000000001" customHeight="1" x14ac:dyDescent="0.25">
      <c r="A159" s="79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</row>
    <row r="160" spans="1:17" ht="20.100000000000001" customHeight="1" x14ac:dyDescent="0.25">
      <c r="A160" s="79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</row>
    <row r="161" spans="1:16" s="80" customFormat="1" ht="33.75" customHeight="1" x14ac:dyDescent="0.35">
      <c r="A161" s="88" t="s">
        <v>154</v>
      </c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</row>
    <row r="166" spans="1:16" x14ac:dyDescent="0.25">
      <c r="J166" s="46">
        <v>70</v>
      </c>
    </row>
  </sheetData>
  <mergeCells count="36">
    <mergeCell ref="J1:P1"/>
    <mergeCell ref="A83:P83"/>
    <mergeCell ref="A144:P144"/>
    <mergeCell ref="A96:P96"/>
    <mergeCell ref="A111:P111"/>
    <mergeCell ref="A2:P2"/>
    <mergeCell ref="A3:P3"/>
    <mergeCell ref="C5:C7"/>
    <mergeCell ref="D5:D7"/>
    <mergeCell ref="N6:P6"/>
    <mergeCell ref="E5:P5"/>
    <mergeCell ref="B5:B7"/>
    <mergeCell ref="E6:G6"/>
    <mergeCell ref="A72:K72"/>
    <mergeCell ref="A127:P127"/>
    <mergeCell ref="H6:J6"/>
    <mergeCell ref="A161:P161"/>
    <mergeCell ref="A154:P154"/>
    <mergeCell ref="A8:P8"/>
    <mergeCell ref="A147:P147"/>
    <mergeCell ref="A151:P151"/>
    <mergeCell ref="A141:P141"/>
    <mergeCell ref="A119:P119"/>
    <mergeCell ref="A125:P125"/>
    <mergeCell ref="A122:P122"/>
    <mergeCell ref="A85:P85"/>
    <mergeCell ref="A136:P136"/>
    <mergeCell ref="A15:P15"/>
    <mergeCell ref="A71:P71"/>
    <mergeCell ref="A155:P155"/>
    <mergeCell ref="A156:P156"/>
    <mergeCell ref="A5:A7"/>
    <mergeCell ref="A153:P153"/>
    <mergeCell ref="A152:P152"/>
    <mergeCell ref="K6:M6"/>
    <mergeCell ref="A78:P78"/>
  </mergeCells>
  <phoneticPr fontId="6" type="noConversion"/>
  <printOptions horizontalCentered="1"/>
  <pageMargins left="0.39370078740157483" right="0.39370078740157483" top="0.59055118110236227" bottom="0.39370078740157483" header="0.19685039370078741" footer="0.15748031496062992"/>
  <pageSetup paperSize="9" scale="70" orientation="landscape" r:id="rId1"/>
  <headerFooter alignWithMargins="0"/>
  <rowBreaks count="6" manualBreakCount="6">
    <brk id="25" max="15" man="1"/>
    <brk id="46" max="15" man="1"/>
    <brk id="67" max="15" man="1"/>
    <brk id="94" max="15" man="1"/>
    <brk id="120" max="15" man="1"/>
    <brk id="14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</vt:lpstr>
      <vt:lpstr>Все!Заголовки_для_печати</vt:lpstr>
      <vt:lpstr>Все!Область_печати</vt:lpstr>
    </vt:vector>
  </TitlesOfParts>
  <Company>Мэрия городского округа Тольятти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Ерохина Татьяна Владиславовна</cp:lastModifiedBy>
  <cp:lastPrinted>2018-10-30T04:05:27Z</cp:lastPrinted>
  <dcterms:created xsi:type="dcterms:W3CDTF">2008-08-29T06:35:59Z</dcterms:created>
  <dcterms:modified xsi:type="dcterms:W3CDTF">2018-10-30T04:05:32Z</dcterms:modified>
</cp:coreProperties>
</file>